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defaultThemeVersion="166925"/>
  <bookViews>
    <workbookView xWindow="28680" yWindow="0" windowWidth="29040" windowHeight="15840" activeTab="0"/>
  </bookViews>
  <sheets>
    <sheet name="Carátula_EF" sheetId="57" r:id="rId1"/>
    <sheet name="Índice" sheetId="1" r:id="rId2"/>
    <sheet name="Agregación_EEFF" sheetId="56"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'1'!$A$1:$AN$142</definedName>
    <definedName name="_xlnm.Print_Area" localSheetId="13">'11'!$A$2:$Z$20</definedName>
    <definedName name="_xlnm.Print_Area" localSheetId="16">'14'!$A$1:$D$68</definedName>
    <definedName name="_xlnm.Print_Area" localSheetId="18">'16'!$A$1:$F$24</definedName>
    <definedName name="_xlnm.Print_Area" localSheetId="19">'17'!$A$1:$K$20</definedName>
    <definedName name="_xlnm.Print_Area" localSheetId="20">'18'!$A$1:$K$29</definedName>
    <definedName name="_xlnm.Print_Area" localSheetId="4">'2'!$A$1:$AN$80</definedName>
    <definedName name="_xlnm.Print_Area" localSheetId="5">'3'!$A$1:$K$32</definedName>
    <definedName name="_xlnm.Print_Area" localSheetId="8">'6'!$A$2:$T$91</definedName>
    <definedName name="_xlnm.Print_Area" localSheetId="10">'8'!$A$1:$K$22</definedName>
    <definedName name="_xlnm.Print_Area" localSheetId="11">'9'!$A$2:$X$24</definedName>
    <definedName name="_xlnm.Print_Area" localSheetId="1">'Índice'!$A$1:$C$65</definedName>
    <definedName name="BANCOS">#REF!</definedName>
    <definedName name="CM" localSheetId="19">'[6]Data'!$B$1</definedName>
    <definedName name="CM">'[6]Data'!$B$1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'[6]Data'!$Q$1</definedName>
    <definedName name="CR">'[6]Data'!$Q$1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'[6]Data'!$AD$1</definedName>
    <definedName name="EDPYME">'[6]Data'!$AD$1</definedName>
    <definedName name="Fecha" localSheetId="13">'[21]Datos'!$D$4</definedName>
    <definedName name="Fecha" localSheetId="14">'[32]Datos'!$D$4</definedName>
    <definedName name="Fecha" localSheetId="15">'[21]Datos'!$D$4</definedName>
    <definedName name="Fecha" localSheetId="16">'[21]Datos'!$D$4</definedName>
    <definedName name="Fecha" localSheetId="23">'[42]Datos'!$D$4</definedName>
    <definedName name="fecha" localSheetId="27">'[23]Posicion ME'!$C$1</definedName>
    <definedName name="fecha" localSheetId="28">'[23]Posicion ME'!$C$1</definedName>
    <definedName name="fecha" localSheetId="29">'[23]Posicion ME'!$C$1</definedName>
    <definedName name="fecha" localSheetId="37">'[23]Posicion ME'!$C$1</definedName>
    <definedName name="Fecha" localSheetId="39">'[27]Datos'!$D$4</definedName>
    <definedName name="Fecha" localSheetId="41">'[21]Datos'!$D$4</definedName>
    <definedName name="Fecha" localSheetId="6">'[21]Datos'!$D$4</definedName>
    <definedName name="fecha" localSheetId="10">'[23]Posicion ME'!$C$1</definedName>
    <definedName name="fecha" localSheetId="11">'[23]Posicion ME'!$C$1</definedName>
    <definedName name="Fecha">'[8]Datos'!$D$4</definedName>
    <definedName name="FWD">'[23]Posicion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[2]!INDICE</definedName>
    <definedName name="INDICE" localSheetId="13">[2]!INDICE</definedName>
    <definedName name="INDICE" localSheetId="15">[2]!INDICE</definedName>
    <definedName name="INDICE" localSheetId="17">[2]!INDICE</definedName>
    <definedName name="INDICE" localSheetId="20">[2]!INDICE</definedName>
    <definedName name="INDICE" localSheetId="41">[2]!INDICE</definedName>
    <definedName name="INDICE" localSheetId="6">[2]!INDICE</definedName>
    <definedName name="INDICE" localSheetId="8">[2]!INDICE</definedName>
    <definedName name="INDICE" localSheetId="9">[2]!INDICE</definedName>
    <definedName name="INDICE">[2]!INDICE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'[25]BD_Datos'!$B$3</definedName>
    <definedName name="periodo" localSheetId="28">'[25]BD_Datos'!$B$3</definedName>
    <definedName name="periodo" localSheetId="29">'[25]BD_Datos'!$B$3</definedName>
    <definedName name="periodo" localSheetId="37">'[25]BD_Datos'!$B$3</definedName>
    <definedName name="periodo" localSheetId="10">'[25]BD_Datos'!$B$3</definedName>
    <definedName name="periodo" localSheetId="11">'[25]BD_Datos'!$B$3</definedName>
    <definedName name="Periodo">'[5]05-BG'!$B$3</definedName>
    <definedName name="periodo_aa">'[25]BD_Datos'!$D$3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'[23]Posicion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'[5]05-BG'!$B$62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'Agregación_EEFF'!$2:$11</definedName>
    <definedName name="_xlnm.Print_Titles" localSheetId="16">'14'!$A:$A,'14'!$1:$68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<sst xmlns="http://schemas.openxmlformats.org/spreadsheetml/2006/main" count="6299" uniqueCount="1433">
  <si>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</si>
  <si>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</si>
  <si>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</si>
  <si>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</si>
  <si>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</si>
  <si>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</si>
  <si>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</si>
  <si>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</si>
  <si>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</si>
  <si>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</si>
  <si>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</si>
  <si>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</si>
  <si>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</si>
  <si>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</si>
  <si>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</si>
  <si>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</si>
  <si>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</si>
  <si>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</si>
  <si>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</si>
  <si>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</si>
  <si>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</si>
  <si>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</si>
  <si>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</si>
  <si>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</si>
  <si>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</si>
  <si>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</si>
  <si>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</si>
  <si>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</si>
  <si>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</si>
  <si>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</si>
  <si>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</si>
  <si>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</si>
  <si>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</si>
  <si>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</si>
  <si>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Mitsui Auto Finance</t>
  </si>
  <si>
    <t>Financiera Proempresa</t>
  </si>
  <si>
    <t>Financiera Credinka</t>
  </si>
  <si>
    <t>TOTAL EMPRESAS FINANCIERAS</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</si>
  <si>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</si>
  <si>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</si>
  <si>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</si>
  <si>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</si>
  <si>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</si>
  <si>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</si>
  <si>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</si>
  <si>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</si>
  <si>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</si>
  <si>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</si>
  <si>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</si>
  <si>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</si>
  <si>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</si>
  <si>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</si>
  <si>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</si>
  <si>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</si>
  <si>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</si>
  <si>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</si>
  <si>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</si>
  <si>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</si>
  <si>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</si>
  <si>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</si>
  <si>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</si>
  <si>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</si>
  <si>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</si>
  <si>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</si>
  <si>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Empresas*</t>
  </si>
  <si>
    <t>Apurimac</t>
  </si>
  <si>
    <t>TOTAL (en miles de soles)</t>
  </si>
  <si>
    <t>-</t>
  </si>
  <si>
    <t>Fuente: Anexo N° 10 Depósitos y Colocaciones por Oficina.</t>
  </si>
  <si>
    <t>* Con Resolucion SBS N° 3553-2022 de fecha 18.11.2022, se autorizó la disolución voluntaria de Amerika Financiera S.A.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</si>
  <si>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</si>
  <si>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</si>
  <si>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</si>
  <si>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</si>
  <si>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</si>
  <si>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</si>
  <si>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</si>
  <si>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</si>
  <si>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</si>
  <si>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</si>
  <si>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</si>
  <si>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</si>
  <si>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</si>
  <si>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</si>
  <si>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</si>
  <si>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</si>
  <si>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</si>
  <si>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</si>
  <si>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</si>
  <si>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</si>
  <si>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</si>
  <si>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</si>
  <si>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</si>
  <si>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</si>
  <si>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</si>
  <si>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</si>
  <si>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</si>
  <si>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</si>
  <si>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</si>
  <si>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</si>
  <si>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</si>
  <si>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</si>
  <si>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</si>
  <si>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</si>
  <si>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</si>
  <si>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</si>
  <si>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</si>
  <si>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Cayma</t>
  </si>
  <si>
    <t>Jose Luis Bustamante y Rivero</t>
  </si>
  <si>
    <t>Camana</t>
  </si>
  <si>
    <t>Caylloma</t>
  </si>
  <si>
    <t>Majes</t>
  </si>
  <si>
    <t>Islay</t>
  </si>
  <si>
    <t>Mollendo</t>
  </si>
  <si>
    <t>Huamanga</t>
  </si>
  <si>
    <t>Jaen</t>
  </si>
  <si>
    <t>Prov. Const. del Callao</t>
  </si>
  <si>
    <t>Ventanilla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</si>
  <si>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</si>
  <si>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</si>
  <si>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</si>
  <si>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</si>
  <si>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</si>
  <si>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</si>
  <si>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</si>
  <si>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</si>
  <si>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</si>
  <si>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</si>
  <si>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</si>
  <si>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</si>
  <si>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</si>
  <si>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</si>
  <si>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</si>
  <si>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</si>
  <si>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</si>
  <si>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</si>
  <si>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Chiclayo</t>
  </si>
  <si>
    <t>Jose Leonardo Ortiz</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</si>
  <si>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</si>
  <si>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</si>
  <si>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</si>
  <si>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</si>
  <si>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</si>
  <si>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</si>
  <si>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</si>
  <si>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</si>
  <si>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</si>
  <si>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</si>
  <si>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</si>
  <si>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</si>
  <si>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</si>
  <si>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</si>
  <si>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</si>
  <si>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</si>
  <si>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</si>
  <si>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</si>
  <si>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</si>
  <si>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</si>
  <si>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</si>
  <si>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</si>
  <si>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</si>
  <si>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</si>
  <si>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</si>
  <si>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</si>
  <si>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</si>
  <si>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</si>
  <si>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</si>
  <si>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</si>
  <si>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</si>
  <si>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</si>
  <si>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</si>
  <si>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</si>
  <si>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</si>
  <si>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</si>
  <si>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</si>
  <si>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</si>
  <si>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</si>
  <si>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</si>
  <si>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</si>
  <si>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</si>
  <si>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</si>
  <si>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</si>
  <si>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</si>
  <si>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</si>
  <si>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San Roman</t>
  </si>
  <si>
    <t>Juliaca</t>
  </si>
  <si>
    <t>San Martin</t>
  </si>
  <si>
    <t>Moyobamba</t>
  </si>
  <si>
    <t>Tarapoto</t>
  </si>
  <si>
    <t>Coronel Portillo</t>
  </si>
  <si>
    <t>Callería</t>
  </si>
  <si>
    <t>Padre Abad</t>
  </si>
  <si>
    <t>COMPARTAMOS FINANCIE</t>
  </si>
  <si>
    <t>Utcubamba</t>
  </si>
  <si>
    <t>Bagua Grande</t>
  </si>
  <si>
    <t>Casma</t>
  </si>
  <si>
    <t>Nuevo Chimbote</t>
  </si>
  <si>
    <t>Cerro Colorado</t>
  </si>
  <si>
    <t>Paucarpata</t>
  </si>
  <si>
    <t>Alto Selva Alegre</t>
  </si>
  <si>
    <t>Jacobo Hunter</t>
  </si>
  <si>
    <t>Chota</t>
  </si>
  <si>
    <t>Bellavista</t>
  </si>
  <si>
    <t>San Jeronimo</t>
  </si>
  <si>
    <t>Sanchez Carrion</t>
  </si>
  <si>
    <t>Huamachuco</t>
  </si>
  <si>
    <t>La Esperanza</t>
  </si>
  <si>
    <t>Olmos</t>
  </si>
  <si>
    <t>Ferreñafe</t>
  </si>
  <si>
    <t>Pachacamac</t>
  </si>
  <si>
    <t>El Agustino</t>
  </si>
  <si>
    <t>Huarochiri</t>
  </si>
  <si>
    <t>San Antonio</t>
  </si>
  <si>
    <t>San Juan Bautista</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</si>
  <si>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</si>
  <si>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</si>
  <si>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</si>
  <si>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</si>
  <si>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</si>
  <si>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</si>
  <si>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</si>
  <si>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</si>
  <si>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</si>
  <si>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</si>
  <si>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</si>
  <si>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</si>
  <si>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</si>
  <si>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</si>
  <si>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Cajabamba</t>
  </si>
  <si>
    <t>Celendin</t>
  </si>
  <si>
    <t>Cutervo</t>
  </si>
  <si>
    <t>Hualgayoc</t>
  </si>
  <si>
    <t>Bambamarca</t>
  </si>
  <si>
    <t>San Marcos</t>
  </si>
  <si>
    <t>Pedro Galvez</t>
  </si>
  <si>
    <t>Anta</t>
  </si>
  <si>
    <t>Calca</t>
  </si>
  <si>
    <t>Pisac</t>
  </si>
  <si>
    <t>San Sebastian</t>
  </si>
  <si>
    <t>Quispicanchi</t>
  </si>
  <si>
    <t>Urcos</t>
  </si>
  <si>
    <t>Urubamba</t>
  </si>
  <si>
    <t>Chinchero</t>
  </si>
  <si>
    <t>Canas</t>
  </si>
  <si>
    <t>Yanaoca</t>
  </si>
  <si>
    <t>Tayacaja</t>
  </si>
  <si>
    <t>Pampas</t>
  </si>
  <si>
    <t>Pachitea</t>
  </si>
  <si>
    <t>Panao</t>
  </si>
  <si>
    <t>Perene</t>
  </si>
  <si>
    <t>Chupaca</t>
  </si>
  <si>
    <t>Concepcion</t>
  </si>
  <si>
    <t>Chilca</t>
  </si>
  <si>
    <t>Jauja</t>
  </si>
  <si>
    <t>Satipo</t>
  </si>
  <si>
    <t>Pangoa</t>
  </si>
  <si>
    <t>Tarma</t>
  </si>
  <si>
    <t>Yauli</t>
  </si>
  <si>
    <t>Santa Rosa de Sacco</t>
  </si>
  <si>
    <t>Chocope</t>
  </si>
  <si>
    <t>Otuzco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</si>
  <si>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</si>
  <si>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</si>
  <si>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</si>
  <si>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</si>
  <si>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</si>
  <si>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</si>
  <si>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</si>
  <si>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</si>
  <si>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</si>
  <si>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</si>
  <si>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</si>
  <si>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</si>
  <si>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</si>
  <si>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</si>
  <si>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</si>
  <si>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</si>
  <si>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</si>
  <si>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</si>
  <si>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</si>
  <si>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</si>
  <si>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</si>
  <si>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</si>
  <si>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</si>
  <si>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</si>
  <si>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Huanta</t>
  </si>
  <si>
    <t>La Convencion</t>
  </si>
  <si>
    <t>Santa Ana</t>
  </si>
  <si>
    <t>Victor Larco Herrera</t>
  </si>
  <si>
    <t>Pacasmayo</t>
  </si>
  <si>
    <t>Motupe</t>
  </si>
  <si>
    <t>Pueblo Nuevo</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</si>
  <si>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</si>
  <si>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</si>
  <si>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</si>
  <si>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</si>
  <si>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</si>
  <si>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</si>
  <si>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</si>
  <si>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</si>
  <si>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</si>
  <si>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</si>
  <si>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</si>
  <si>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</si>
  <si>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</si>
  <si>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</si>
  <si>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</si>
  <si>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</si>
  <si>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</si>
  <si>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</si>
  <si>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</si>
  <si>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</si>
  <si>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</si>
  <si>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</si>
  <si>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</si>
  <si>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</si>
  <si>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</si>
  <si>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</si>
  <si>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</si>
  <si>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</si>
  <si>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</si>
  <si>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</si>
  <si>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</si>
  <si>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</si>
  <si>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</si>
  <si>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Canchis</t>
  </si>
  <si>
    <t>Sicuani</t>
  </si>
  <si>
    <t>Wanchaq</t>
  </si>
  <si>
    <t>Espinar</t>
  </si>
  <si>
    <t>Santa Teresa</t>
  </si>
  <si>
    <t>Chumbivilcas</t>
  </si>
  <si>
    <t>Santo Tomas</t>
  </si>
  <si>
    <t>Paucartambo</t>
  </si>
  <si>
    <t>Kosñipata</t>
  </si>
  <si>
    <t>Paruro</t>
  </si>
  <si>
    <t>Accha</t>
  </si>
  <si>
    <t>Chucuito</t>
  </si>
  <si>
    <t>Desaguadero</t>
  </si>
  <si>
    <t>Juli</t>
  </si>
  <si>
    <t>El Collao</t>
  </si>
  <si>
    <t>Ilave</t>
  </si>
  <si>
    <t>Melgar</t>
  </si>
  <si>
    <t>Ayaviri</t>
  </si>
  <si>
    <t>Yunguyo</t>
  </si>
  <si>
    <t>Azangaro</t>
  </si>
  <si>
    <t>Carabaya</t>
  </si>
  <si>
    <t>Macusani</t>
  </si>
  <si>
    <t>Huancane</t>
  </si>
  <si>
    <t>Ciudad Nueva</t>
  </si>
  <si>
    <t>MITSUI AUTO FINANCE</t>
  </si>
  <si>
    <t>FINANCIERA OH</t>
  </si>
  <si>
    <t>Grocio Prado</t>
  </si>
  <si>
    <t>Laredo</t>
  </si>
  <si>
    <t>Santa Maria</t>
  </si>
  <si>
    <t>Breña</t>
  </si>
  <si>
    <t>Barranco</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</si>
  <si>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</si>
  <si>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</si>
  <si>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</si>
  <si>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</si>
  <si>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</si>
  <si>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</si>
  <si>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</si>
  <si>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</si>
  <si>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</si>
  <si>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</si>
  <si>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</si>
  <si>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</si>
  <si>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</si>
  <si>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</si>
  <si>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</si>
  <si>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</si>
  <si>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</si>
  <si>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</si>
  <si>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</si>
  <si>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</si>
  <si>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</si>
  <si>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</si>
  <si>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</si>
  <si>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</si>
  <si>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</si>
  <si>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</si>
  <si>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</si>
  <si>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</si>
  <si>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</si>
  <si>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</si>
  <si>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</si>
  <si>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</si>
  <si>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</si>
  <si>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</si>
  <si>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</si>
  <si>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</si>
  <si>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</si>
  <si>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</si>
  <si>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</si>
  <si>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</si>
  <si>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</si>
  <si>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Empresas**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</si>
  <si>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</si>
  <si>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</si>
  <si>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</si>
  <si>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</si>
  <si>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</si>
  <si>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</si>
  <si>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</si>
  <si>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 Con Resolucion SBS N° 3553-2022 de fecha 18.11.2022, se autorizó la disolución voluntaria de Amerika Financiera S.A.</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</si>
  <si>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</si>
  <si>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</si>
  <si>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</si>
  <si>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</si>
  <si>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</si>
  <si>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</si>
  <si>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</si>
  <si>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</si>
  <si>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</si>
  <si>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</si>
  <si>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</si>
  <si>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</si>
  <si>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</si>
  <si>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</si>
  <si>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</si>
  <si>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</si>
  <si>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</si>
  <si>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</si>
  <si>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</si>
  <si>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</si>
  <si>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</si>
  <si>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</si>
  <si>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</si>
  <si>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</si>
  <si>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</si>
  <si>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</si>
  <si>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</si>
  <si>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</si>
  <si>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</si>
  <si>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</si>
  <si>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</si>
  <si>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</si>
  <si>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</si>
  <si>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</si>
  <si>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</si>
  <si>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</si>
  <si>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</si>
  <si>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</si>
  <si>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</si>
  <si>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</si>
  <si>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</si>
  <si>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</si>
  <si>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</si>
  <si>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</si>
  <si>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</si>
  <si>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</si>
  <si>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</si>
  <si>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</si>
  <si>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</si>
  <si>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</si>
  <si>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</si>
  <si>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</si>
  <si>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</si>
  <si>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</si>
  <si>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</si>
  <si>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</si>
  <si>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</si>
  <si>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</si>
  <si>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</si>
  <si>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</si>
  <si>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</si>
  <si>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</si>
  <si>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</si>
  <si>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</si>
  <si>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</si>
  <si>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</si>
  <si>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</si>
  <si>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</si>
  <si>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</si>
  <si>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3.762</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</si>
  <si>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</si>
  <si>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</si>
  <si>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</si>
  <si>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</si>
  <si>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</si>
  <si>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</si>
  <si>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</si>
  <si>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</si>
  <si>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</si>
  <si>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</si>
  <si>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</si>
  <si>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</si>
  <si>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</si>
  <si>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</si>
  <si>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</si>
  <si>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</si>
  <si>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</si>
  <si>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</si>
  <si>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</si>
  <si>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</si>
  <si>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</si>
  <si>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</si>
  <si>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</si>
  <si>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</si>
  <si>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</si>
  <si>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</si>
  <si>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</si>
  <si>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</si>
  <si>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</si>
  <si>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</si>
  <si>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</si>
  <si>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</si>
  <si>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</si>
  <si>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</si>
  <si>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</si>
  <si>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</si>
  <si>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</si>
  <si>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</si>
  <si>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</si>
  <si>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</si>
  <si>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</si>
  <si>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</si>
  <si>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</si>
  <si>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</si>
  <si>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</si>
  <si>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</si>
  <si>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</si>
  <si>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</si>
  <si>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</si>
  <si>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</si>
  <si>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</si>
  <si>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</si>
  <si>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</si>
  <si>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</si>
  <si>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</si>
  <si>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</si>
  <si>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</si>
  <si>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</si>
  <si>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</si>
  <si>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</si>
  <si>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</si>
  <si>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</si>
  <si>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</si>
  <si>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</si>
  <si>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</si>
  <si>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</si>
  <si>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</si>
  <si>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</si>
  <si>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</si>
  <si>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</si>
  <si>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</si>
  <si>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</si>
  <si>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</si>
  <si>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</si>
  <si>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</si>
  <si>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</si>
  <si>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</si>
  <si>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</si>
  <si>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</si>
  <si>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</si>
  <si>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</si>
  <si>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</si>
  <si>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</si>
  <si>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</si>
  <si>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</si>
  <si>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</si>
  <si>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</si>
  <si>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</si>
  <si>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</si>
  <si>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</si>
  <si>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</si>
  <si>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</si>
  <si>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</si>
  <si>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</si>
  <si>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</si>
  <si>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</si>
  <si>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</si>
  <si>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</si>
  <si>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</si>
  <si>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</si>
  <si>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</si>
  <si>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</si>
  <si>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</si>
  <si>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</si>
  <si>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</si>
  <si>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</si>
  <si>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</si>
  <si>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</si>
  <si>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</si>
  <si>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</si>
  <si>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</si>
  <si>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</si>
  <si>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</si>
  <si>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</si>
  <si>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</si>
  <si>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</si>
  <si>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</si>
  <si>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</si>
  <si>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</si>
  <si>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</si>
  <si>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</si>
  <si>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</si>
  <si>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</si>
  <si>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</si>
  <si>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</si>
  <si>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</si>
  <si>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</si>
  <si>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</si>
  <si>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</si>
  <si>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</si>
  <si>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</si>
  <si>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</si>
  <si>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</si>
  <si>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</si>
  <si>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</si>
  <si>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</si>
  <si>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</si>
  <si>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</si>
  <si>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</si>
  <si>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</si>
  <si>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</si>
  <si>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</si>
  <si>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</si>
  <si>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</si>
  <si>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</si>
  <si>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</si>
  <si>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</si>
  <si>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</si>
  <si>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</si>
  <si>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</si>
  <si>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</si>
  <si>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TOTAL EMPRESAS FINANCIERAS**</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</si>
  <si>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</si>
  <si>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</si>
  <si>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</si>
  <si>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</si>
  <si>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</si>
  <si>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</si>
  <si>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</si>
  <si>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</si>
  <si>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</si>
  <si>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</si>
  <si>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</si>
  <si>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</si>
  <si>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</si>
  <si>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</si>
  <si>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</si>
  <si>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</si>
  <si>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</si>
  <si>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</si>
  <si>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</si>
  <si>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</si>
  <si>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</si>
  <si>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</si>
  <si>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</si>
  <si>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</si>
  <si>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</si>
  <si>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</si>
  <si>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</si>
  <si>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</si>
  <si>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</si>
  <si>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</si>
  <si>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</si>
  <si>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</si>
  <si>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</si>
  <si>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</si>
  <si>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</si>
  <si>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</si>
  <si>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</si>
  <si>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</si>
  <si>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</si>
  <si>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</si>
  <si>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</si>
  <si>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</si>
  <si>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</si>
  <si>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</si>
  <si>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</si>
  <si>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</si>
  <si>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</si>
  <si>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</si>
  <si>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</si>
  <si>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</si>
  <si>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</si>
  <si>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</si>
  <si>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</si>
  <si>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</si>
  <si>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</si>
  <si>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</si>
  <si>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</si>
  <si>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</si>
  <si>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</si>
  <si>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</si>
  <si>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</si>
  <si>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</si>
  <si>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</si>
  <si>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</si>
  <si>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</si>
  <si>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</si>
  <si>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</si>
  <si>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</si>
  <si>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</si>
  <si>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</si>
  <si>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ENTIDAD</t>
  </si>
  <si>
    <t>(a)</t>
  </si>
  <si>
    <t xml:space="preserve"> (b)</t>
  </si>
  <si>
    <t>(d)=(a)+(b)+(c)</t>
  </si>
  <si>
    <t xml:space="preserve"> TOTAL EMPRESAS FINANCIERAS</t>
  </si>
  <si>
    <t>Fuente: Reporte N° 3: Patrimonio Efectivo</t>
  </si>
  <si>
    <t xml:space="preserve">Nota: A partir de enero 2023 entraron en vigencia las modificaciones de la Ley General con el fin de adecuar la composición del patrimonio efectivo al estándar Basilea III (Decreto Legislativo N° 1531 del 18/03/2022). </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</si>
  <si>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</si>
  <si>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</si>
  <si>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</si>
  <si>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</si>
  <si>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</si>
  <si>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</si>
  <si>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</si>
  <si>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</si>
  <si>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</si>
  <si>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</si>
  <si>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</si>
  <si>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r>
      <t>ACTIVOS Y CONTINGENTES PONDERADOS POR RIESGO</t>
    </r>
    <r>
      <rPr>
        <b/>
        <vertAlign val="superscript"/>
        <sz val="10"/>
        <rFont val="Arial Narrow"/>
        <family val="2"/>
      </rPr>
      <t>3/</t>
    </r>
  </si>
  <si>
    <t>PATRIMONIO EFECTIVO TOTAL</t>
  </si>
  <si>
    <t>RATIO DE CAPITAL</t>
  </si>
  <si>
    <t>POR RIESGO</t>
  </si>
  <si>
    <r>
      <t>GLOBAL</t>
    </r>
    <r>
      <rPr>
        <b/>
        <vertAlign val="superscript"/>
        <sz val="10"/>
        <rFont val="Arial Narrow"/>
        <family val="2"/>
      </rPr>
      <t>2/</t>
    </r>
  </si>
  <si>
    <t>EMPRESAS</t>
  </si>
  <si>
    <t>DE CRÉDITO</t>
  </si>
  <si>
    <t>DE MERCADO</t>
  </si>
  <si>
    <t>OPERACIONAL</t>
  </si>
  <si>
    <t>(i)/(h)</t>
  </si>
  <si>
    <t xml:space="preserve"> (C)</t>
  </si>
  <si>
    <t>(e)</t>
  </si>
  <si>
    <t xml:space="preserve"> (f) </t>
  </si>
  <si>
    <t xml:space="preserve"> (g)</t>
  </si>
  <si>
    <t>(h)=(e)+(f)+(g)</t>
  </si>
  <si>
    <t>(i)</t>
  </si>
  <si>
    <t>Fuente: Reportes 2 Requerimiento de Patrimonio Efectivo por Riesgo de Crédito, Mercado y Operacional.</t>
  </si>
  <si>
    <t xml:space="preserve">            Reporte 3 Patrimonio Efectivo</t>
  </si>
  <si>
    <t xml:space="preserve">1/ El plazo de adecuación para el requerimiento del límite global establecido en el artículo 199 de la Ley General es como sigue: i) 8.5% de Enero 2023 a Marzo 2023, ii) 9% de Abril 2023 a Agosto 2023, iii) 9.5% de Setiembre 2023 a Febrero 2024 y iv) 10% desde Marzo 2024 (Resolución SBS N° 3952-2022). </t>
  </si>
  <si>
    <t xml:space="preserve">2/ El Ratio de Capital Global considera el Patrimonio Efectivo como porcentaje de los activos y contingentes ponderados por riesgo de crédito, riesgo de mercado y riesgo operacional. </t>
  </si>
  <si>
    <t>3/ Considera el requerimiento de patrimonio efectivo por cada riesgo multiplicado por la inversa del límite global. En el caso de riesgo de mercado y riesgo operacional se multiplica por un factor de ajuste, conforme al siguiente cronograma: i) 0.85 de Enero a Marzo 2023, ii) 0.9 de Abril a Agosto 2023, iii) 0.95 de Setiembre 2023 a Febrero 2024 y iv) 1.0 desde Marzo 2024 (Resolución SBS N° 3955-2022).</t>
  </si>
  <si>
    <t>Nota: A partir de enero 2023 entró en vigencia las modificaciones de la Ley General con el fin de adecuar la composición del patrimonio efectivo al estándar Basilea III (Decreto Legislativo N° 1531 del 18/03/2022).</t>
  </si>
  <si>
    <t>Indicadores Financieros por Empresa Financiera</t>
  </si>
  <si>
    <t>( En porcentaje )</t>
  </si>
  <si>
    <t xml:space="preserve">Compartamos Financiera      </t>
  </si>
  <si>
    <t>Total Empresas Financieras</t>
  </si>
  <si>
    <t>SOLVENCIA</t>
  </si>
  <si>
    <t>Ratio de Capital Global (al 31/01/2023)</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</si>
  <si>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</si>
  <si>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</si>
  <si>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</si>
  <si>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</si>
  <si>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</si>
  <si>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</si>
  <si>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</si>
  <si>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</si>
  <si>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</si>
  <si>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</si>
  <si>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</si>
  <si>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</si>
  <si>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</si>
  <si>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</si>
  <si>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</si>
  <si>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</si>
  <si>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</si>
  <si>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</si>
  <si>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</si>
  <si>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</si>
  <si>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</si>
  <si>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</si>
  <si>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</si>
  <si>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</si>
  <si>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</si>
  <si>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</si>
  <si>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</si>
  <si>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</si>
  <si>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 xml:space="preserve">Amérika Financiera </t>
  </si>
  <si>
    <t>Personal Según Categoría Laboral por Empresa Financiera</t>
  </si>
  <si>
    <t>(En número de personas)</t>
  </si>
  <si>
    <t>Gerentes</t>
  </si>
  <si>
    <t>Funcionarios</t>
  </si>
  <si>
    <t>Empleados</t>
  </si>
  <si>
    <t>Total*</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</si>
  <si>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</si>
  <si>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</si>
  <si>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</si>
  <si>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</si>
  <si>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</si>
  <si>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</si>
  <si>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</si>
  <si>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</si>
  <si>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</si>
  <si>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</si>
  <si>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</si>
  <si>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</si>
  <si>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</si>
  <si>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</si>
  <si>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</si>
  <si>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</si>
  <si>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</si>
  <si>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</si>
  <si>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</si>
  <si>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</si>
  <si>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</si>
  <si>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</si>
  <si>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</si>
  <si>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</si>
  <si>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</si>
  <si>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</si>
  <si>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</si>
  <si>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</si>
  <si>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</si>
  <si>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</si>
  <si>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</si>
  <si>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</si>
  <si>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</si>
  <si>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</si>
  <si>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</si>
  <si>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</si>
  <si>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</si>
  <si>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</si>
  <si>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</si>
  <si>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</si>
  <si>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</si>
  <si>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</si>
  <si>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</si>
  <si>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</si>
  <si>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</si>
  <si>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</si>
  <si>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</si>
  <si>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</si>
  <si>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</si>
  <si>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</si>
  <si>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</si>
  <si>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</si>
  <si>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</si>
  <si>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</si>
  <si>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</si>
  <si>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</si>
  <si>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</si>
  <si>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</si>
  <si>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</si>
  <si>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</si>
  <si>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</si>
  <si>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</si>
  <si>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</si>
  <si>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</si>
  <si>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</si>
  <si>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</si>
  <si>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</si>
  <si>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</si>
  <si>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</si>
  <si>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</si>
  <si>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</si>
  <si>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</si>
  <si>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</si>
  <si>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</si>
  <si>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</si>
  <si>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</si>
  <si>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</si>
  <si>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</si>
  <si>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</si>
  <si>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</si>
  <si>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</si>
  <si>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</si>
  <si>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</si>
  <si>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</si>
  <si>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</si>
  <si>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</si>
  <si>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</si>
  <si>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</si>
  <si>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</si>
  <si>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</si>
  <si>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r>
      <t>ACT.Y  CONTING. POND. POR RIESGO DE CRÉDITO</t>
    </r>
    <r>
      <rPr>
        <b/>
        <vertAlign val="superscript"/>
        <sz val="10"/>
        <color indexed="8"/>
        <rFont val="Arial Narrow"/>
        <family val="2"/>
      </rPr>
      <t>3/</t>
    </r>
  </si>
  <si>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</si>
  <si>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</si>
  <si>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</si>
  <si>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</si>
  <si>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</si>
  <si>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</si>
  <si>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</si>
  <si>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</si>
  <si>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r>
      <t>Ponderador</t>
    </r>
    <r>
      <rPr>
        <b/>
        <vertAlign val="superscript"/>
        <sz val="10"/>
        <color indexed="8"/>
        <rFont val="Arial Narrow"/>
        <family val="2"/>
      </rPr>
      <t>3/</t>
    </r>
  </si>
  <si>
    <t>Fuente: Reporte 2-A1-II Distribución por Ponderadores de Riesgo.</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</si>
  <si>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</si>
  <si>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</si>
  <si>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3/  A partir de enero de 2023 (mediante Resolución SBS N° 3952-2022), a consecuencia de los cambios en la composición del patrimonio efectivo, se eliminan algunas exposiciones con sus respectivos ponderadores, que pasan a ser deducciones del patrimonio efectivo.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</si>
  <si>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</si>
  <si>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</si>
  <si>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</si>
  <si>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</si>
  <si>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</si>
  <si>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</si>
  <si>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</si>
  <si>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</si>
  <si>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</si>
  <si>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</si>
  <si>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</si>
  <si>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</si>
  <si>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</si>
  <si>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</si>
  <si>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</si>
  <si>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</si>
  <si>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</si>
  <si>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</si>
  <si>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</si>
  <si>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</si>
  <si>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</si>
  <si>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Fuente: Anexo N° 2 Créditos Directos e Indirectos por Tipo de Garantía.</t>
  </si>
  <si>
    <t>Créditos Directos según Tipo de Crédito y Situación por Empresa Financiera</t>
  </si>
  <si>
    <t>Grandes Empresas</t>
  </si>
  <si>
    <t>Medianas Empresas</t>
  </si>
  <si>
    <t>Pequeñas Empresas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</si>
  <si>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</si>
  <si>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</si>
  <si>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</si>
  <si>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</si>
  <si>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</si>
  <si>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</si>
  <si>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</si>
  <si>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</si>
  <si>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</si>
  <si>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</si>
  <si>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</si>
  <si>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</si>
  <si>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</si>
  <si>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</si>
  <si>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</si>
  <si>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</si>
  <si>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</si>
  <si>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</si>
  <si>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</si>
  <si>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</si>
  <si>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</si>
  <si>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</si>
  <si>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</si>
  <si>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</si>
  <si>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</si>
  <si>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</si>
  <si>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</si>
  <si>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</si>
  <si>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Empresas***</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</si>
  <si>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</si>
  <si>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</si>
  <si>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</si>
  <si>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</si>
  <si>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</si>
  <si>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</si>
  <si>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</si>
  <si>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</si>
  <si>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</si>
  <si>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</si>
  <si>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 Con Resolucion SBS N° 3553-2022 de fecha 18.11.2022, se autorizó la disolución voluntaria de Amerika Financiera S.A.</t>
  </si>
  <si>
    <t>Flujo de Créditos Castigados por Tipo de Crédito y Empresa Financiera</t>
  </si>
  <si>
    <t>en el mes de Marzo de 2023</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</si>
  <si>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</si>
  <si>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</si>
  <si>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</si>
  <si>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</si>
  <si>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</si>
  <si>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</si>
  <si>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</si>
  <si>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</si>
  <si>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</si>
  <si>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</si>
  <si>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</si>
  <si>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</si>
  <si>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</si>
  <si>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</si>
  <si>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</si>
  <si>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</si>
  <si>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</si>
  <si>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</si>
  <si>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</si>
  <si>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</si>
  <si>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</si>
  <si>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</si>
  <si>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</si>
  <si>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</si>
  <si>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</si>
  <si>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</si>
  <si>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</si>
  <si>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</si>
  <si>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</si>
  <si>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</si>
  <si>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</si>
  <si>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</si>
  <si>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</si>
  <si>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</si>
  <si>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</si>
  <si>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</si>
  <si>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</si>
  <si>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</si>
  <si>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</si>
  <si>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</si>
  <si>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</si>
  <si>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</si>
  <si>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</si>
  <si>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</si>
  <si>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</si>
  <si>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</si>
  <si>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</si>
  <si>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</si>
  <si>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</si>
  <si>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</si>
  <si>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</si>
  <si>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</si>
  <si>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</si>
  <si>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</si>
  <si>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</si>
  <si>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</si>
  <si>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</si>
  <si>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</si>
  <si>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</si>
  <si>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</si>
  <si>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</si>
  <si>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</si>
  <si>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</si>
  <si>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</si>
  <si>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</si>
  <si>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</si>
  <si>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</si>
  <si>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</si>
  <si>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</si>
  <si>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</si>
  <si>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</si>
  <si>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</si>
  <si>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</si>
  <si>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</si>
  <si>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</si>
  <si>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</si>
  <si>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</si>
  <si>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</si>
  <si>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</si>
  <si>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</si>
  <si>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</si>
  <si>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</si>
  <si>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</si>
  <si>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</si>
  <si>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</si>
  <si>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</si>
  <si>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</si>
  <si>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</si>
  <si>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</si>
  <si>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</si>
  <si>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t>Requerimiento de Patrimonio Efectivo</t>
  </si>
  <si>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</si>
  <si>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</si>
  <si>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</si>
  <si>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</si>
  <si>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</si>
  <si>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</si>
  <si>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</si>
  <si>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</si>
  <si>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</si>
  <si>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</si>
  <si>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</si>
  <si>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</si>
  <si>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</si>
  <si>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</si>
  <si>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</si>
  <si>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</si>
  <si>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</si>
  <si>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</si>
  <si>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</si>
  <si>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y Reporte 2-C2 Requerimiento del Patrimonio Efectivo por Riesgo Operacional - Método Estándar Alternativo.</t>
  </si>
  <si>
    <t>Índice</t>
  </si>
  <si>
    <t>Volver al Índice</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</si>
  <si>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</si>
  <si>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</si>
  <si>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</si>
  <si>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</si>
  <si>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</si>
  <si>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</si>
  <si>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</si>
  <si>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</si>
  <si>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</si>
  <si>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</si>
  <si>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</si>
  <si>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</si>
  <si>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</si>
  <si>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</si>
  <si>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</si>
  <si>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</si>
  <si>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</si>
  <si>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</si>
  <si>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</si>
  <si>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</si>
  <si>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</si>
  <si>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</si>
  <si>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</si>
  <si>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</si>
  <si>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</si>
  <si>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</si>
  <si>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</si>
  <si>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</si>
  <si>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</si>
  <si>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</si>
  <si>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</si>
  <si>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</si>
  <si>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</si>
  <si>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</si>
  <si>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</si>
  <si>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</si>
  <si>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</si>
  <si>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</si>
  <si>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</si>
  <si>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</si>
  <si>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</si>
  <si>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</si>
  <si>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</si>
  <si>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</si>
  <si>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</si>
  <si>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</si>
  <si>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</si>
  <si>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</si>
  <si>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</si>
  <si>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</si>
  <si>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</si>
  <si>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</si>
  <si>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</si>
  <si>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</si>
  <si>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</si>
  <si>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</si>
  <si>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</si>
  <si>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</si>
  <si>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</si>
  <si>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</si>
  <si>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</si>
  <si>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</si>
  <si>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</si>
  <si>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</si>
  <si>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</si>
  <si>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</si>
  <si>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</si>
  <si>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</si>
  <si>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</si>
  <si>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</si>
  <si>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</si>
  <si>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</si>
  <si>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</si>
  <si>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</si>
  <si>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</si>
  <si>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</si>
  <si>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</si>
  <si>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</si>
  <si>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</si>
  <si>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</si>
  <si>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</si>
  <si>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</si>
  <si>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</si>
  <si>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</si>
  <si>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</si>
  <si>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</si>
  <si>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</si>
  <si>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</si>
  <si>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</si>
  <si>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</si>
  <si>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</si>
  <si>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</si>
  <si>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</si>
  <si>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</si>
  <si>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</si>
  <si>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</si>
  <si>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</si>
  <si>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</si>
  <si>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</si>
  <si>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</si>
  <si>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</si>
  <si>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</si>
  <si>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</si>
  <si>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</si>
  <si>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</si>
  <si>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</si>
  <si>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</si>
  <si>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</si>
  <si>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</si>
  <si>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</si>
  <si>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</si>
  <si>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</si>
  <si>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</si>
  <si>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</si>
  <si>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</si>
  <si>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</si>
  <si>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</si>
  <si>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</si>
  <si>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</si>
  <si>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</si>
  <si>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</si>
  <si>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</si>
  <si>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</si>
  <si>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</si>
  <si>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</si>
  <si>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</si>
  <si>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</si>
  <si>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</si>
  <si>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</si>
  <si>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</si>
  <si>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</si>
  <si>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</si>
  <si>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</si>
  <si>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</si>
  <si>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</si>
  <si>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</si>
  <si>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</si>
  <si>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</si>
  <si>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</si>
  <si>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</si>
  <si>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</si>
  <si>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</si>
  <si>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</si>
  <si>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</si>
  <si>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</si>
  <si>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</si>
  <si>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</si>
  <si>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</si>
  <si>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</si>
  <si>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</si>
  <si>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</si>
  <si>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</si>
  <si>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</si>
  <si>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</si>
  <si>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</si>
  <si>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</si>
  <si>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</si>
  <si>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</si>
  <si>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</si>
  <si>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</si>
  <si>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</si>
  <si>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</si>
  <si>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</si>
  <si>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</si>
  <si>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</si>
  <si>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</si>
  <si>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</si>
  <si>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</si>
  <si>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</si>
  <si>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</si>
  <si>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</si>
  <si>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</si>
  <si>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</si>
  <si>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</si>
  <si>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</si>
  <si>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</si>
  <si>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</si>
  <si>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</si>
  <si>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</si>
  <si>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</si>
  <si>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</si>
  <si>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</si>
  <si>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</si>
  <si>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</si>
  <si>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</si>
  <si>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</si>
  <si>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</si>
  <si>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</si>
  <si>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</si>
  <si>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</si>
  <si>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</si>
  <si>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</si>
  <si>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</si>
  <si>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</si>
  <si>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</si>
  <si>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</si>
  <si>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</si>
  <si>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</si>
  <si>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</si>
  <si>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</si>
  <si>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</si>
  <si>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</si>
  <si>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</si>
  <si>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</si>
  <si>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</si>
  <si>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</si>
  <si>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</si>
  <si>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</si>
  <si>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</si>
  <si>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</si>
  <si>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</si>
  <si>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</si>
  <si>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</si>
  <si>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</si>
  <si>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</si>
  <si>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</si>
  <si>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</si>
  <si>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</si>
  <si>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</si>
  <si>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</si>
  <si>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</si>
  <si>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</si>
  <si>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</si>
  <si>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</si>
  <si>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</si>
  <si>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</si>
  <si>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</si>
  <si>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</si>
  <si>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</si>
  <si>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</si>
  <si>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</si>
  <si>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</si>
  <si>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</si>
  <si>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</si>
  <si>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</si>
  <si>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</si>
  <si>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</si>
  <si>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</si>
  <si>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</si>
  <si>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</si>
  <si>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</si>
  <si>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</si>
  <si>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</si>
  <si>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</si>
  <si>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</si>
  <si>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</si>
  <si>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</si>
  <si>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</si>
  <si>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</si>
  <si>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</si>
  <si>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</si>
  <si>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</si>
  <si>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</si>
  <si>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</si>
  <si>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</si>
  <si>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</si>
  <si>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</si>
  <si>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</si>
  <si>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5202-5202.04-5202.05+5203+5204</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</si>
  <si>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</si>
  <si>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</si>
  <si>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</si>
  <si>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</si>
  <si>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</si>
  <si>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</si>
  <si>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</si>
  <si>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</si>
  <si>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</si>
  <si>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</si>
  <si>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</si>
  <si>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</si>
  <si>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</si>
  <si>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</si>
  <si>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</si>
  <si>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</si>
  <si>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</si>
  <si>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</si>
  <si>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</si>
  <si>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</si>
  <si>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</si>
  <si>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</si>
  <si>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</si>
  <si>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</si>
  <si>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</si>
  <si>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</si>
  <si>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</si>
  <si>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</si>
  <si>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</si>
  <si>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</si>
  <si>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</si>
  <si>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</si>
  <si>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</si>
  <si>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</si>
  <si>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</si>
  <si>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</si>
  <si>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</si>
  <si>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</si>
  <si>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</si>
  <si>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</si>
  <si>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</si>
  <si>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</si>
  <si>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</si>
  <si>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</si>
  <si>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</si>
  <si>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</si>
  <si>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</si>
  <si>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</si>
  <si>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</si>
  <si>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</si>
  <si>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</si>
  <si>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</si>
  <si>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</si>
  <si>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</si>
  <si>
    <t>Agregación_EEFF</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</si>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</sst>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43" formatCode="_(* #,##0.00_);_(* \(#,##0.00\);_(* &quot;-&quot;??_);_(@_)"/>
    <numFmt numFmtId="164" formatCode="\A\l\ dd\ &quot;de&quot;\ mmmm\ &quot; de&quot;\ yyyy"/>
    <numFmt numFmtId="165" formatCode="* #\ ###\ ###___ ;\ * #\ ###\ ###\_\ __\ ;* &quot;-&quot;?,_ ;_(@_)"/>
    <numFmt numFmtId="166" formatCode="_([$€-2]\ * #,##0.00_);_([$€-2]\ * \(#,##0.00\);_([$€-2]\ * &quot;-&quot;??_)"/>
    <numFmt numFmtId="167" formatCode="\A\l\ dd\ &quot;de&quot;\ mmmm\ &quot;de&quot;\ yyyy"/>
    <numFmt numFmtId="168" formatCode="_(* #,##0_________);_(* \(#,##0\);_(* &quot;-&quot;????_);_(@_)"/>
    <numFmt numFmtId="169" formatCode="&quot;Tipo de Cambio Contable:&quot;\ #.###"/>
    <numFmt numFmtId="170" formatCode="_ * #,##0.00_ ;_ * \-#,##0.00_ ;_ * &quot;-&quot;??_ ;_ @_ "/>
    <numFmt numFmtId="171" formatCode="_ * #,##0_ ;_ * \-#,##0_ ;_ * &quot;-&quot;_ ;_ @_ "/>
    <numFmt numFmtId="172" formatCode="_-* #,##0\ _P_t_a_-;\-* #,##0\ _P_t_a_-;_-* &quot;-&quot;\ _P_t_a_-;_-@_-"/>
    <numFmt numFmtId="173" formatCode="_-* #,##0.00\ _P_t_a_-;\-* #,##0.00\ _P_t_a_-;_-* &quot;-&quot;\ _P_t_a_-;_-@_-"/>
    <numFmt numFmtId="174" formatCode="_(* #,##0_);_(* \(#,##0\);_(* &quot;-&quot;??_);_(@_)"/>
    <numFmt numFmtId="175" formatCode="_(* #,##0.00000_);_(* \(#,##0.00000\);_(* &quot;-&quot;??_);_(@_)"/>
    <numFmt numFmtId="176" formatCode="\D\e\s\e\m\b\o\l\s\a\d\o\s\ \e\n\ \e\l\ \m\e\s\ &quot;de&quot;\ mmmm\ &quot;de&quot;\ yyyy"/>
    <numFmt numFmtId="177" formatCode="\(\A\l\ dd\ &quot;de&quot;\ mmmm\ &quot;de&quot;\ yyyy\)"/>
    <numFmt numFmtId="178" formatCode="_ * #,##0_________________ ;_ * \-#,##0_______________ ;_ * &quot;-&quot;????????_ ;_ @_ "/>
    <numFmt numFmtId="179" formatCode="_ * #,##0_____________________ ;_ * \-#,##0_______________ ;_ * &quot;-&quot;????????_ ;_ @_ "/>
    <numFmt numFmtId="180" formatCode="_ * #,##0_______________ ;_ * \-#,##0_______________ ;_ * &quot;-&quot;????????_ ;_ @_ "/>
    <numFmt numFmtId="181" formatCode="_ * #,##0____________\ ;_ * \-#,##0____________\ ;_ * &quot;-&quot;??????_ ;_ @_ "/>
    <numFmt numFmtId="182" formatCode="_ * #,##0_________________________ ;_ * \-#,##0_________________________ ;_ * &quot;-&quot;?????????????_ ;_ @_ "/>
    <numFmt numFmtId="183" formatCode="_(* #,##0_________________________);_(* \(#,##0\);_(* &quot;-&quot;????????????_);_(@_)"/>
    <numFmt numFmtId="184" formatCode="_(* #,###,##0_________)\ ;_(* \(#,###,##0\)\ __\ _____ ;* &quot;-&quot;??????;_(@_)"/>
    <numFmt numFmtId="185" formatCode="&quot;Al &quot;dd&quot; de &quot;mmmm&quot; de &quot;yyyy"/>
    <numFmt numFmtId="186" formatCode="_(* #\ ###\ ##0_);_(* \(#\ ###\ ##0\)__;* &quot;-&quot;??;_(@_)"/>
    <numFmt numFmtId="187" formatCode="_(* #,###,##0_________)\ ;_(* \(#,###,##0\)\ ;* &quot;-&quot;??????;_(@_)"/>
    <numFmt numFmtId="188" formatCode="_(* #,###,##0.000000_________)\ ;_(* \(#,###,##0.000000\)\ ;* &quot;-&quot;??????;_(@_)"/>
    <numFmt numFmtId="189" formatCode="_(* #,###,##0.0000_________)\ ;_(* \(#,###,##0.0000\)\ ;* &quot;-&quot;??????;_(@_)"/>
    <numFmt numFmtId="190" formatCode="_(* #,###,##0.00_________)\ ;_(* \(#,###,##0.00\)\ __\ _____ ;* &quot;-&quot;??????;_(@_)"/>
    <numFmt numFmtId="191" formatCode="_-* #,##0.00\ _______________-;_-\(#,##0.00\)\ _______________-;_-* &quot;-&quot;\ ????????_-;_-@_-"/>
    <numFmt numFmtId="192" formatCode="_(* #,###,##0_____________)\ ;_(* \(#,###,##0\)\ ;* &quot;-&quot;????????;_(@_)"/>
    <numFmt numFmtId="193" formatCode="_-* #,##0.00\ _______________-;_-\(#,##0.00\)\ _______________-;_-* &quot;-&quot;\ ???????_-;_-@_-"/>
    <numFmt numFmtId="194" formatCode="_(* #,###,##0_____________)\ ;_(* \(#,###,##0\)\ ;* &quot;-&quot;??????;_(@_)"/>
    <numFmt numFmtId="195" formatCode="_-* #,##0.00\ _________-;_-\(#,##0.00\)\ _________-;_-* &quot;-&quot;\ ????_-;_-@_-"/>
    <numFmt numFmtId="196" formatCode="_(* #,###,##0_______________)\ ;_(* \(#,###,##0\)\ ;* &quot;-&quot;??????;_(@_)"/>
    <numFmt numFmtId="197" formatCode="_-* #,##0.00\ ___________________-;_-\(#,##0.00\)\ ___________________-;_-* &quot;-&quot;\ ????????????_-;_-@_-"/>
    <numFmt numFmtId="198" formatCode="_(* #,###,##0_________________)\ ;_(* \(#,###,##0\)\ ;* &quot;-&quot;????????;_(@_)"/>
    <numFmt numFmtId="199" formatCode="&quot;Al&quot;\ dd\ &quot;de&quot;\ mmmm\ &quot;de&quot;\ yyyy"/>
    <numFmt numFmtId="200" formatCode="0.00000"/>
    <numFmt numFmtId="201" formatCode="_(* #,##0.0_);_(* \(#,##0.0\);_(* &quot;-&quot;??_);_(@_)"/>
    <numFmt numFmtId="202" formatCode="_(* #\ #,###,##0.00___________________________);_(* \(#\ ###\ ###\);_(* &quot;-&quot;?????????????_);_(@_)"/>
    <numFmt numFmtId="203" formatCode="_(* #,\ ###,###_______________________);_(* \(#\ ###\ ###\);_(* &quot;-&quot;??????_);_(@_)"/>
    <numFmt numFmtId="204" formatCode="_(* #,##0.00_________________);_(* \(#,##0.00\);_(* &quot;-&quot;????????_);_(@_)"/>
    <numFmt numFmtId="205" formatCode="_-* #,##0.00\ _P_t_a_-;\-* #,##0.00\ _P_t_a_-;_-* &quot;-&quot;??\ _P_t_a_-;_-@_-"/>
    <numFmt numFmtId="206" formatCode="_(* #,\ ###,###_______________);_(* \(#\ ###\ ###\);_(* &quot;-&quot;??_);_(@_)"/>
    <numFmt numFmtId="207" formatCode="_(* #,##0_________________);_(* \(#,##0\);_(* &quot;-&quot;????????_);_(@_)"/>
    <numFmt numFmtId="208" formatCode="_(* ##,#00_____________________);_(* \(#,##0.00\);_(* &quot;-&quot;??????????_);_(@_)"/>
    <numFmt numFmtId="209" formatCode="&quot;Publicado el&quot;\ dd\-mm\-yyyy"/>
    <numFmt numFmtId="210" formatCode="* #\ ###\ ###____________;\ * #\ ###\ ###\____________ ;* &quot;-&quot;?????;_(@_)"/>
    <numFmt numFmtId="211" formatCode="0.00_);\(0.00\)"/>
    <numFmt numFmtId="212" formatCode="_(* #,##0.00_____________);_(* \(#,##0.00\)_____________ ;_(* &quot;-&quot;???????_);_(@_)"/>
    <numFmt numFmtId="213" formatCode="_(* #\ #,###,##0.00___________________);_(* \(#\ ###\ ###\);_(* &quot;-&quot;?????????_);_(@_)"/>
    <numFmt numFmtId="214" formatCode="_(* #,##0_____________);_(* \(#,##0\)_____________ ;_(* &quot;-&quot;???????,_);_(@_)"/>
    <numFmt numFmtId="215" formatCode="_(* #,##0_____________);_(* \(#,##0\)_____________ ;_(* &quot;-&quot;???????_);_(@_)"/>
    <numFmt numFmtId="216" formatCode="_-* #,##0.00\ _______-;_-\(#,##0.00\)\ _______-;_-* &quot;-&quot;\ ??????_-;_-@_-"/>
    <numFmt numFmtId="217" formatCode="_ * #,##0_ ;_ * \-#,##0_ ;_ * &quot;-&quot;??_ ;_ @_ "/>
    <numFmt numFmtId="218" formatCode="* #\ ###\ ###__________________;\ * #\ ###\ ###\________________________ ;* &quot;-&quot;???????????;_(@_)"/>
    <numFmt numFmtId="219" formatCode="_(* #\ ###\ ###_);_(* \(#\ ###\ ###\);_(* &quot;-&quot;??_);_(@_)"/>
    <numFmt numFmtId="220" formatCode="_(* ###,##0_______);_(* \(###,##0\)\ ;* &quot;-&quot;?????;_(@_)"/>
    <numFmt numFmtId="221" formatCode="_ * #,##0.00000_ ;_ * \-#,##0.00000_ ;_ * &quot;-&quot;??_ ;_ @_ "/>
    <numFmt numFmtId="222" formatCode="_(* #\ ###\ ##0___________);_(* \(#\ ###\ ##0\)\ ;* &quot;-&quot;??????;_(@_)"/>
    <numFmt numFmtId="223" formatCode="_(* #,##0_);_(* \(#,##0\);_(* &quot;-&quot;?_);_(@_)"/>
    <numFmt numFmtId="224" formatCode="_(* #,###,##0_________________)\ ;_(* \(#,###,##0\)\ ;* &quot;-&quot;??????????;_(@_)"/>
    <numFmt numFmtId="225" formatCode="d\-m\-yy;@"/>
    <numFmt numFmtId="226" formatCode="#,##0_ ;[Red]\-#,##0\ "/>
    <numFmt numFmtId="227" formatCode="0.000000000000"/>
    <numFmt numFmtId="228" formatCode="0.00000000000000000"/>
    <numFmt numFmtId="229" formatCode="_(* #\ ##0.00_);_(* \(#\ ##0.00\);_(* &quot;-&quot;??_);_(@_)"/>
    <numFmt numFmtId="230" formatCode="_(* #,##0.000_);_(* \(#,##0.000\);_(* &quot;-&quot;??_);_(@_)"/>
    <numFmt numFmtId="231" formatCode="[$-C0A]d\ &quot;de&quot;\ mmmm\ &quot;de&quot;\ yyyy;@"/>
    <numFmt numFmtId="232" formatCode="_(* #,##0.00_);_(* \(#,##0.00\);_(* &quot;-&quot;?_);_(@_)"/>
    <numFmt numFmtId="233" formatCode="_(* #,###,##0_____________________)\ ;_(* \(#,###,##0\)\ ;* &quot;-&quot;????????????;_(@_)"/>
    <numFmt numFmtId="234" formatCode="_-* #,##0.0\ _-;_-\(#,##0.0\)\ _-;_-* &quot;-&quot;\ _-;_-@_-"/>
    <numFmt numFmtId="235" formatCode="&quot;Promedio de Saldos Diarios a &quot;mmmm&quot; de &quot;yyyy"/>
    <numFmt numFmtId="236" formatCode="_(* #,##0___________);_(* \(#,##0\)__________;_(* &quot;-&quot;??????_);_(@_)"/>
  </numFmts>
  <fonts count="157">
    <font>
      <sz val="11"/>
      <color theme="1"/>
      <name val="Calibri"/>
      <family val="2"/>
      <scheme val="minor"/>
    </font>
    <font>
      <sz val="10"/>
      <name val="Arial"/>
      <family val="2"/>
    </font>
    <font>
      <sz val="11"/>
      <color theme="0"/>
      <name val="Calibri"/>
      <family val="2"/>
      <scheme val="minor"/>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u val="single"/>
      <sz val="11"/>
      <color theme="10"/>
      <name val="Calibri"/>
      <family val="2"/>
      <scheme val="minor"/>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7"/>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8"/>
      <color indexed="12"/>
      <name val="Arial"/>
      <family val="2"/>
    </font>
    <font>
      <sz val="7.5"/>
      <name val="Arial Narrow"/>
      <family val="2"/>
    </font>
    <font>
      <b/>
      <sz val="7.5"/>
      <name val="Arial Narrow"/>
      <family val="2"/>
    </font>
    <font>
      <b/>
      <sz val="14"/>
      <color theme="1"/>
      <name val="Calibri"/>
      <family val="2"/>
      <scheme val="minor"/>
    </font>
    <font>
      <u val="single"/>
      <sz val="10"/>
      <color theme="10"/>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b/>
      <sz val="22"/>
      <name val="Arial Narrow"/>
      <family val="2"/>
    </font>
    <font>
      <b/>
      <sz val="17"/>
      <name val="Arial Narrow"/>
      <family val="2"/>
    </font>
    <font>
      <sz val="12"/>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top/>
      <bottom style="thin">
        <color indexed="8"/>
      </bottom>
    </border>
    <border>
      <left style="thin"/>
      <right style="thin"/>
      <top/>
      <bottom style="thin">
        <color indexed="8"/>
      </bottom>
    </border>
    <border>
      <left/>
      <right style="thin"/>
      <top/>
      <bottom style="thin">
        <color indexed="8"/>
      </bottom>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hair"/>
      <bottom/>
    </border>
    <border>
      <left/>
      <right/>
      <top style="hair"/>
      <bottom style="hair"/>
    </border>
    <border>
      <left/>
      <right/>
      <top/>
      <bottom style="thick"/>
    </border>
    <border>
      <left/>
      <right/>
      <top style="thin"/>
      <bottom style="hair"/>
    </border>
    <border>
      <left style="hair"/>
      <right/>
      <top style="medium"/>
      <bottom style="hair"/>
    </border>
    <border>
      <left style="hair"/>
      <right/>
      <top style="hair"/>
      <bottom style="hair"/>
    </border>
    <border>
      <left style="hair"/>
      <right/>
      <top/>
      <bottom/>
    </border>
    <border>
      <left style="hair"/>
      <right/>
      <top style="hair"/>
      <bottom/>
    </border>
    <border>
      <left style="thin"/>
      <right/>
      <top style="thin"/>
      <bottom style="hair"/>
    </border>
    <border>
      <left/>
      <right style="thin"/>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top/>
      <bottom style="thin"/>
    </border>
    <border>
      <left/>
      <right style="thin"/>
      <top/>
      <bottom style="thin"/>
    </border>
    <border>
      <left style="thin"/>
      <right style="thin"/>
      <top/>
      <bottom/>
    </border>
    <border>
      <left style="thin"/>
      <right/>
      <top/>
      <bottom/>
    </border>
    <border>
      <left/>
      <right style="thin"/>
      <top/>
      <bottom/>
    </border>
    <border>
      <left/>
      <right/>
      <top style="thick">
        <color indexed="18"/>
      </top>
      <bottom/>
    </border>
    <border>
      <left/>
      <right/>
      <top/>
      <bottom style="thick">
        <color theme="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lignment/>
      <protection/>
    </xf>
    <xf numFmtId="0" fontId="29" fillId="0" borderId="0">
      <alignment/>
      <protection/>
    </xf>
    <xf numFmtId="166" fontId="1" fillId="0" borderId="0" applyFont="0" applyFill="0" applyBorder="0" applyAlignment="0" applyProtection="0"/>
    <xf numFmtId="166" fontId="1" fillId="0" borderId="0">
      <alignment/>
      <protection/>
    </xf>
    <xf numFmtId="170" fontId="1" fillId="0" borderId="0" applyFont="0" applyFill="0" applyBorder="0" applyAlignment="0" applyProtection="0"/>
    <xf numFmtId="17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42" fillId="0" borderId="0">
      <alignment/>
      <protection/>
    </xf>
    <xf numFmtId="0" fontId="46" fillId="0" borderId="0" applyNumberForma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0"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6" fillId="0" borderId="0" applyNumberFormat="0" applyFill="0" applyBorder="0">
      <alignment/>
      <protection locked="0"/>
    </xf>
    <xf numFmtId="0" fontId="1" fillId="0" borderId="0" applyFont="0" applyFill="0" applyBorder="0" applyAlignment="0" applyProtection="0"/>
    <xf numFmtId="205" fontId="1" fillId="0" borderId="0" applyFont="0" applyFill="0" applyBorder="0" applyAlignment="0" applyProtection="0"/>
    <xf numFmtId="0" fontId="97" fillId="0" borderId="0">
      <alignment/>
      <protection/>
    </xf>
    <xf numFmtId="17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0" fontId="1" fillId="0" borderId="0" applyFont="0" applyFill="0" applyBorder="0" applyAlignment="0" applyProtection="0"/>
    <xf numFmtId="170" fontId="1" fillId="0" borderId="0" applyFont="0" applyFill="0" applyBorder="0" applyAlignment="0" applyProtection="0"/>
    <xf numFmtId="0" fontId="1" fillId="0" borderId="0">
      <alignment/>
      <protection/>
    </xf>
    <xf numFmtId="172" fontId="1" fillId="0" borderId="0" applyFont="0" applyFill="0" applyBorder="0" applyAlignment="0" applyProtection="0"/>
    <xf numFmtId="171" fontId="1" fillId="0" borderId="0" applyFont="0" applyFill="0" applyBorder="0" applyAlignment="0" applyProtection="0"/>
    <xf numFmtId="0" fontId="42" fillId="0" borderId="0">
      <alignment/>
      <protection/>
    </xf>
    <xf numFmtId="43" fontId="1" fillId="0" borderId="0" applyFont="0" applyFill="0" applyBorder="0" applyAlignment="0" applyProtection="0"/>
    <xf numFmtId="0" fontId="1" fillId="0" borderId="0" applyFont="0" applyFill="0" applyBorder="0" applyAlignment="0" applyProtection="0"/>
    <xf numFmtId="0" fontId="1" fillId="0" borderId="0">
      <alignment/>
      <protection/>
    </xf>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alignment/>
      <protection/>
    </xf>
    <xf numFmtId="0" fontId="1" fillId="0" borderId="0">
      <alignment/>
      <protection/>
    </xf>
    <xf numFmtId="171" fontId="1" fillId="0" borderId="0" applyFont="0" applyFill="0" applyBorder="0" applyAlignment="0" applyProtection="0"/>
    <xf numFmtId="43" fontId="11" fillId="0" borderId="0" applyFont="0" applyFill="0" applyBorder="0" applyAlignment="0" applyProtection="0"/>
    <xf numFmtId="0" fontId="123" fillId="0" borderId="0">
      <alignment/>
      <protection/>
    </xf>
    <xf numFmtId="0" fontId="1" fillId="0" borderId="0">
      <alignment/>
      <protection/>
    </xf>
    <xf numFmtId="205"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1" fillId="0" borderId="0">
      <alignment/>
      <protection/>
    </xf>
    <xf numFmtId="170" fontId="1" fillId="0" borderId="0" applyFont="0" applyFill="0" applyBorder="0" applyAlignment="0" applyProtection="0"/>
    <xf numFmtId="170" fontId="1"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cellStyleXfs>
  <cellXfs count="1318">
    <xf numFmtId="0" fontId="0" fillId="0" borderId="0" xfId="0"/>
    <xf numFmtId="0" fontId="3" fillId="0" borderId="0" xfId="20" applyFont="1">
      <alignment/>
      <protection/>
    </xf>
    <xf numFmtId="0" fontId="4" fillId="0" borderId="0" xfId="20" applyFont="1">
      <alignment/>
      <protection/>
    </xf>
    <xf numFmtId="0" fontId="5" fillId="0" borderId="0" xfId="20" applyFont="1" applyAlignment="1">
      <alignment horizontal="center"/>
      <protection/>
    </xf>
    <xf numFmtId="0" fontId="6" fillId="0" borderId="0" xfId="20" applyFont="1">
      <alignment/>
      <protection/>
    </xf>
    <xf numFmtId="164" fontId="7" fillId="0" borderId="0" xfId="20" applyNumberFormat="1" applyFont="1" applyAlignment="1">
      <alignment horizontal="center"/>
      <protection/>
    </xf>
    <xf numFmtId="0" fontId="8" fillId="0" borderId="0" xfId="20" applyFont="1">
      <alignment/>
      <protection/>
    </xf>
    <xf numFmtId="0" fontId="1" fillId="0" borderId="0" xfId="20">
      <alignment/>
      <protection/>
    </xf>
    <xf numFmtId="0" fontId="9" fillId="0" borderId="0" xfId="20" applyFont="1">
      <alignment/>
      <protection/>
    </xf>
    <xf numFmtId="0" fontId="10" fillId="0" borderId="1" xfId="20" applyFont="1" applyBorder="1" applyAlignment="1">
      <alignment horizontal="center" vertical="center"/>
      <protection/>
    </xf>
    <xf numFmtId="0" fontId="11" fillId="0" borderId="1" xfId="20" applyFont="1" applyBorder="1" applyAlignment="1">
      <alignment textRotation="90"/>
      <protection/>
    </xf>
    <xf numFmtId="0" fontId="10" fillId="0" borderId="1" xfId="20" applyFont="1" applyBorder="1" applyAlignment="1">
      <alignment textRotation="90"/>
      <protection/>
    </xf>
    <xf numFmtId="0" fontId="12" fillId="0" borderId="2" xfId="20" applyFont="1" applyBorder="1" applyAlignment="1">
      <alignment horizontal="center" vertical="center"/>
      <protection/>
    </xf>
    <xf numFmtId="0" fontId="13" fillId="0" borderId="2" xfId="20" applyFont="1" applyBorder="1" applyAlignment="1">
      <alignment textRotation="90"/>
      <protection/>
    </xf>
    <xf numFmtId="0" fontId="14" fillId="0" borderId="2" xfId="20" applyFont="1" applyBorder="1" applyAlignment="1">
      <alignment textRotation="90"/>
      <protection/>
    </xf>
    <xf numFmtId="0" fontId="13" fillId="0" borderId="0" xfId="20" applyFont="1">
      <alignment/>
      <protection/>
    </xf>
    <xf numFmtId="0" fontId="14" fillId="0" borderId="0" xfId="20" applyFont="1">
      <alignment/>
      <protection/>
    </xf>
    <xf numFmtId="0" fontId="13" fillId="0" borderId="0" xfId="20" applyFont="1" applyAlignment="1" quotePrefix="1">
      <alignment horizontal="left" vertical="center"/>
      <protection/>
    </xf>
    <xf numFmtId="165" fontId="13" fillId="0" borderId="0" xfId="20" applyNumberFormat="1" applyFont="1" applyAlignment="1">
      <alignment horizontal="center" vertical="center"/>
      <protection/>
    </xf>
    <xf numFmtId="165" fontId="14" fillId="0" borderId="0" xfId="20" applyNumberFormat="1" applyFont="1" applyAlignment="1">
      <alignment horizontal="center" vertical="center"/>
      <protection/>
    </xf>
    <xf numFmtId="165" fontId="13" fillId="0" borderId="0" xfId="20" applyNumberFormat="1" applyFont="1" applyAlignment="1">
      <alignment vertical="center"/>
      <protection/>
    </xf>
    <xf numFmtId="0" fontId="13" fillId="0" borderId="0" xfId="20" applyFont="1" applyAlignment="1">
      <alignment vertical="center"/>
      <protection/>
    </xf>
    <xf numFmtId="0" fontId="14" fillId="0" borderId="0" xfId="20" applyFont="1" applyAlignment="1" quotePrefix="1">
      <alignment horizontal="left" vertical="center"/>
      <protection/>
    </xf>
    <xf numFmtId="0" fontId="13" fillId="0" borderId="3" xfId="20" applyFont="1" applyBorder="1">
      <alignment/>
      <protection/>
    </xf>
    <xf numFmtId="0" fontId="14" fillId="0" borderId="3" xfId="20" applyFont="1" applyBorder="1">
      <alignment/>
      <protection/>
    </xf>
    <xf numFmtId="0" fontId="15" fillId="0" borderId="0" xfId="20" applyFont="1">
      <alignment/>
      <protection/>
    </xf>
    <xf numFmtId="0" fontId="16" fillId="0" borderId="0" xfId="20" applyFont="1">
      <alignment/>
      <protection/>
    </xf>
    <xf numFmtId="0" fontId="17" fillId="0" borderId="0" xfId="20" applyFont="1">
      <alignment/>
      <protection/>
    </xf>
    <xf numFmtId="0" fontId="16" fillId="0" borderId="0" xfId="20" applyFont="1" applyAlignment="1">
      <alignment wrapText="1"/>
      <protection/>
    </xf>
    <xf numFmtId="0" fontId="14" fillId="0" borderId="0" xfId="20" applyFont="1" applyAlignment="1">
      <alignment horizontal="center" vertical="center"/>
      <protection/>
    </xf>
    <xf numFmtId="0" fontId="18" fillId="0" borderId="0" xfId="20" applyFont="1">
      <alignment/>
      <protection/>
    </xf>
    <xf numFmtId="0" fontId="14" fillId="0" borderId="0" xfId="20" applyFont="1" applyAlignment="1">
      <alignment horizontal="center"/>
      <protection/>
    </xf>
    <xf numFmtId="166" fontId="3" fillId="0" borderId="0" xfId="21" applyFont="1" applyAlignment="1">
      <alignment vertical="center"/>
      <protection/>
    </xf>
    <xf numFmtId="166" fontId="19" fillId="0" borderId="0" xfId="21" applyFont="1" applyAlignment="1">
      <alignment vertical="center"/>
      <protection/>
    </xf>
    <xf numFmtId="166" fontId="5" fillId="0" borderId="0" xfId="21" applyFont="1" applyAlignment="1">
      <alignment horizontal="center" wrapText="1"/>
      <protection/>
    </xf>
    <xf numFmtId="166" fontId="20" fillId="0" borderId="0" xfId="21" applyFont="1" applyAlignment="1">
      <alignment vertical="center"/>
      <protection/>
    </xf>
    <xf numFmtId="167" fontId="7" fillId="0" borderId="0" xfId="21" applyNumberFormat="1" applyFont="1" applyAlignment="1">
      <alignment horizontal="center" vertical="center"/>
      <protection/>
    </xf>
    <xf numFmtId="166" fontId="21" fillId="0" borderId="0" xfId="21" applyFont="1" applyAlignment="1">
      <alignment vertical="center"/>
      <protection/>
    </xf>
    <xf numFmtId="167" fontId="7" fillId="0" borderId="0" xfId="21" applyNumberFormat="1" applyFont="1" applyAlignment="1">
      <alignment horizontal="center" vertical="center"/>
      <protection/>
    </xf>
    <xf numFmtId="1" fontId="7" fillId="0" borderId="0" xfId="21" applyNumberFormat="1" applyFont="1" applyAlignment="1">
      <alignment horizontal="center" vertical="center"/>
      <protection/>
    </xf>
    <xf numFmtId="1" fontId="22" fillId="0" borderId="0" xfId="21" applyNumberFormat="1" applyFont="1" applyAlignment="1">
      <alignment horizontal="center" vertical="center"/>
      <protection/>
    </xf>
    <xf numFmtId="166" fontId="23" fillId="0" borderId="0" xfId="21" applyFont="1" applyAlignment="1">
      <alignment horizontal="center" vertical="center"/>
      <protection/>
    </xf>
    <xf numFmtId="166" fontId="24" fillId="0" borderId="0" xfId="21" applyFont="1">
      <alignment/>
      <protection/>
    </xf>
    <xf numFmtId="166" fontId="1" fillId="0" borderId="0" xfId="21" applyAlignment="1">
      <alignment vertical="center"/>
      <protection/>
    </xf>
    <xf numFmtId="166" fontId="23" fillId="0" borderId="0" xfId="21" applyFont="1" applyAlignment="1">
      <alignment horizontal="left" vertical="center"/>
      <protection/>
    </xf>
    <xf numFmtId="166" fontId="4" fillId="0" borderId="1" xfId="21" applyFont="1" applyBorder="1" applyAlignment="1">
      <alignment horizontal="center" vertical="center" wrapText="1"/>
      <protection/>
    </xf>
    <xf numFmtId="2" fontId="11" fillId="0" borderId="1" xfId="21" applyNumberFormat="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166" fontId="26" fillId="0" borderId="0" xfId="21" applyFont="1" applyAlignment="1">
      <alignment vertical="center"/>
      <protection/>
    </xf>
    <xf numFmtId="166" fontId="4" fillId="0" borderId="2" xfId="21" applyFont="1" applyBorder="1" applyAlignment="1">
      <alignment horizontal="center" vertical="center" wrapText="1"/>
      <protection/>
    </xf>
    <xf numFmtId="2" fontId="11" fillId="0" borderId="2" xfId="21" applyNumberFormat="1" applyFont="1" applyBorder="1" applyAlignment="1">
      <alignment horizontal="center" vertical="center" wrapText="1"/>
      <protection/>
    </xf>
    <xf numFmtId="166" fontId="1" fillId="0" borderId="2" xfId="21" applyBorder="1" applyAlignment="1">
      <alignment horizontal="center"/>
      <protection/>
    </xf>
    <xf numFmtId="166" fontId="27" fillId="0" borderId="0" xfId="21" applyFont="1" applyAlignment="1">
      <alignment horizontal="center" vertical="center" wrapText="1"/>
      <protection/>
    </xf>
    <xf numFmtId="2" fontId="26" fillId="0" borderId="0" xfId="21" applyNumberFormat="1" applyFont="1" applyAlignment="1">
      <alignment horizontal="center" vertical="center" wrapText="1"/>
      <protection/>
    </xf>
    <xf numFmtId="2" fontId="28" fillId="0" borderId="0" xfId="21" applyNumberFormat="1" applyFont="1" applyAlignment="1">
      <alignment horizontal="center" vertical="center" wrapText="1"/>
      <protection/>
    </xf>
    <xf numFmtId="0" fontId="13" fillId="0" borderId="0" xfId="22" applyFont="1">
      <alignment/>
      <protection/>
    </xf>
    <xf numFmtId="168" fontId="13" fillId="0" borderId="0" xfId="23" applyNumberFormat="1" applyFont="1" applyFill="1" applyBorder="1" applyAlignment="1">
      <alignment horizontal="center" vertical="center"/>
    </xf>
    <xf numFmtId="166" fontId="13" fillId="0" borderId="0" xfId="21" applyFont="1" applyAlignment="1">
      <alignment vertical="center"/>
      <protection/>
    </xf>
    <xf numFmtId="166" fontId="14" fillId="0" borderId="3" xfId="21" applyFont="1" applyBorder="1" applyAlignment="1">
      <alignment horizontal="left" wrapText="1"/>
      <protection/>
    </xf>
    <xf numFmtId="168" fontId="14" fillId="0" borderId="3" xfId="23" applyNumberFormat="1" applyFont="1" applyFill="1" applyBorder="1" applyAlignment="1">
      <alignment horizontal="center" vertical="center"/>
    </xf>
    <xf numFmtId="166" fontId="14" fillId="0" borderId="0" xfId="21" applyFont="1" applyAlignment="1">
      <alignment vertical="center"/>
      <protection/>
    </xf>
    <xf numFmtId="166" fontId="14" fillId="0" borderId="0" xfId="21" applyFont="1" applyAlignment="1">
      <alignment horizontal="left" wrapText="1"/>
      <protection/>
    </xf>
    <xf numFmtId="168" fontId="14" fillId="0" borderId="0" xfId="23" applyNumberFormat="1" applyFont="1" applyFill="1" applyBorder="1" applyAlignment="1">
      <alignment horizontal="center" vertical="center"/>
    </xf>
    <xf numFmtId="169" fontId="15" fillId="0" borderId="0" xfId="24" applyNumberFormat="1" applyFont="1" applyAlignment="1">
      <alignment horizontal="left" vertical="center"/>
      <protection/>
    </xf>
    <xf numFmtId="166" fontId="31" fillId="0" borderId="0" xfId="21" applyFont="1" applyAlignment="1">
      <alignment vertical="center"/>
      <protection/>
    </xf>
    <xf numFmtId="166" fontId="32" fillId="0" borderId="0" xfId="21" applyFont="1" applyAlignment="1">
      <alignment vertical="center"/>
      <protection/>
    </xf>
    <xf numFmtId="3" fontId="1" fillId="0" borderId="0" xfId="21" applyNumberFormat="1">
      <alignment/>
      <protection/>
    </xf>
    <xf numFmtId="166" fontId="1" fillId="0" borderId="0" xfId="21">
      <alignment/>
      <protection/>
    </xf>
    <xf numFmtId="0" fontId="3" fillId="0" borderId="0" xfId="20" applyFont="1" applyAlignment="1">
      <alignment vertical="center"/>
      <protection/>
    </xf>
    <xf numFmtId="0" fontId="6" fillId="0" borderId="0" xfId="20" applyFont="1" applyAlignment="1">
      <alignment vertical="center"/>
      <protection/>
    </xf>
    <xf numFmtId="0" fontId="5" fillId="0" borderId="0" xfId="20" applyFont="1" applyAlignment="1">
      <alignment horizontal="center" vertical="center"/>
      <protection/>
    </xf>
    <xf numFmtId="0" fontId="33" fillId="0" borderId="0" xfId="20" applyFont="1" applyAlignment="1">
      <alignment vertical="center"/>
      <protection/>
    </xf>
    <xf numFmtId="167" fontId="7" fillId="0" borderId="0" xfId="20" applyNumberFormat="1" applyFont="1" applyAlignment="1">
      <alignment horizontal="center" vertical="center"/>
      <protection/>
    </xf>
    <xf numFmtId="0" fontId="21" fillId="0" borderId="0" xfId="20" applyFont="1" applyAlignment="1">
      <alignment vertical="center"/>
      <protection/>
    </xf>
    <xf numFmtId="0" fontId="34" fillId="0" borderId="0" xfId="20" applyFont="1" applyAlignment="1">
      <alignment horizontal="center" vertical="center"/>
      <protection/>
    </xf>
    <xf numFmtId="0" fontId="34" fillId="0" borderId="0" xfId="20" applyFont="1" applyAlignment="1">
      <alignment vertical="center"/>
      <protection/>
    </xf>
    <xf numFmtId="0" fontId="1" fillId="0" borderId="0" xfId="20" applyAlignment="1">
      <alignment vertical="center"/>
      <protection/>
    </xf>
    <xf numFmtId="0" fontId="10" fillId="0" borderId="1" xfId="20" applyFont="1" applyBorder="1" applyAlignment="1">
      <alignment textRotation="90" wrapText="1"/>
      <protection/>
    </xf>
    <xf numFmtId="0" fontId="11" fillId="0" borderId="0" xfId="20" applyFont="1" applyAlignment="1">
      <alignment vertical="center"/>
      <protection/>
    </xf>
    <xf numFmtId="0" fontId="10" fillId="0" borderId="2" xfId="20" applyFont="1" applyBorder="1" applyAlignment="1">
      <alignment horizontal="center" vertical="center"/>
      <protection/>
    </xf>
    <xf numFmtId="0" fontId="11" fillId="0" borderId="2" xfId="20" applyFont="1" applyBorder="1" applyAlignment="1">
      <alignment horizontal="center" vertical="center" textRotation="90"/>
      <protection/>
    </xf>
    <xf numFmtId="0" fontId="10" fillId="0" borderId="2" xfId="20" applyFont="1" applyBorder="1" applyAlignment="1">
      <alignment horizontal="right" vertical="center" textRotation="90" wrapText="1"/>
      <protection/>
    </xf>
    <xf numFmtId="0" fontId="35" fillId="0" borderId="0" xfId="20" applyFont="1" applyAlignment="1">
      <alignment horizontal="center" vertical="center"/>
      <protection/>
    </xf>
    <xf numFmtId="0" fontId="13" fillId="0" borderId="0" xfId="20" applyFont="1" applyAlignment="1">
      <alignment horizontal="center" vertical="center" textRotation="90"/>
      <protection/>
    </xf>
    <xf numFmtId="0" fontId="14" fillId="0" borderId="0" xfId="20" applyFont="1" applyAlignment="1">
      <alignment horizontal="right" vertical="center" textRotation="90" wrapText="1"/>
      <protection/>
    </xf>
    <xf numFmtId="0" fontId="13" fillId="0" borderId="0" xfId="20" applyFont="1" applyAlignment="1">
      <alignment horizontal="left" vertical="center" wrapText="1"/>
      <protection/>
    </xf>
    <xf numFmtId="170" fontId="13" fillId="0" borderId="0" xfId="20" applyNumberFormat="1" applyFont="1" applyAlignment="1">
      <alignment horizontal="center" vertical="center"/>
      <protection/>
    </xf>
    <xf numFmtId="171" fontId="14" fillId="0" borderId="0" xfId="20" applyNumberFormat="1" applyFont="1" applyAlignment="1">
      <alignment horizontal="center" vertical="center"/>
      <protection/>
    </xf>
    <xf numFmtId="170" fontId="13" fillId="0" borderId="0" xfId="20" applyNumberFormat="1" applyFont="1" applyAlignment="1">
      <alignment vertical="center"/>
      <protection/>
    </xf>
    <xf numFmtId="0" fontId="13" fillId="0" borderId="0" xfId="20" applyFont="1" applyAlignment="1">
      <alignment horizontal="left" vertical="center"/>
      <protection/>
    </xf>
    <xf numFmtId="0" fontId="14" fillId="0" borderId="3" xfId="20" applyFont="1" applyBorder="1" applyAlignment="1">
      <alignment horizontal="left" vertical="center" wrapText="1"/>
      <protection/>
    </xf>
    <xf numFmtId="170" fontId="14" fillId="0" borderId="3" xfId="20" applyNumberFormat="1" applyFont="1" applyBorder="1" applyAlignment="1">
      <alignment horizontal="center" vertical="center"/>
      <protection/>
    </xf>
    <xf numFmtId="171" fontId="14" fillId="0" borderId="3" xfId="20" applyNumberFormat="1" applyFont="1" applyBorder="1" applyAlignment="1">
      <alignment horizontal="center" vertical="center"/>
      <protection/>
    </xf>
    <xf numFmtId="0" fontId="14" fillId="0" borderId="0" xfId="20" applyFont="1" applyAlignment="1">
      <alignment vertical="center"/>
      <protection/>
    </xf>
    <xf numFmtId="0" fontId="11" fillId="0" borderId="0" xfId="20" applyFont="1">
      <alignment/>
      <protection/>
    </xf>
    <xf numFmtId="0" fontId="13" fillId="0" borderId="0" xfId="20" applyFont="1" applyAlignment="1">
      <alignment wrapText="1"/>
      <protection/>
    </xf>
    <xf numFmtId="0" fontId="3" fillId="0" borderId="0" xfId="20" applyFont="1" applyAlignment="1">
      <alignment horizontal="center"/>
      <protection/>
    </xf>
    <xf numFmtId="0" fontId="36" fillId="0" borderId="0" xfId="20" applyFont="1">
      <alignment/>
      <protection/>
    </xf>
    <xf numFmtId="0" fontId="36" fillId="0" borderId="0" xfId="20" applyFont="1" applyAlignment="1">
      <alignment vertical="center"/>
      <protection/>
    </xf>
    <xf numFmtId="167" fontId="7" fillId="0" borderId="0" xfId="20" applyNumberFormat="1" applyFont="1" applyAlignment="1">
      <alignment horizontal="centerContinuous" vertical="center"/>
      <protection/>
    </xf>
    <xf numFmtId="167" fontId="34" fillId="0" borderId="0" xfId="20" applyNumberFormat="1" applyFont="1" applyAlignment="1">
      <alignment horizontal="center"/>
      <protection/>
    </xf>
    <xf numFmtId="14" fontId="37" fillId="0" borderId="3" xfId="20" applyNumberFormat="1" applyFont="1" applyBorder="1" applyAlignment="1">
      <alignment horizontal="left"/>
      <protection/>
    </xf>
    <xf numFmtId="0" fontId="1" fillId="0" borderId="3" xfId="20" applyBorder="1">
      <alignment/>
      <protection/>
    </xf>
    <xf numFmtId="0" fontId="34" fillId="0" borderId="3" xfId="20" applyFont="1" applyBorder="1" applyAlignment="1">
      <alignment horizontal="center"/>
      <protection/>
    </xf>
    <xf numFmtId="0" fontId="34" fillId="0" borderId="0" xfId="20" applyFont="1">
      <alignment/>
      <protection/>
    </xf>
    <xf numFmtId="0" fontId="10" fillId="0" borderId="1" xfId="20" applyFont="1" applyBorder="1" applyAlignment="1">
      <alignment horizontal="center" vertical="center"/>
      <protection/>
    </xf>
    <xf numFmtId="0" fontId="10" fillId="0" borderId="0" xfId="20" applyFont="1" applyAlignment="1">
      <alignment horizontal="center" vertical="center"/>
      <protection/>
    </xf>
    <xf numFmtId="0" fontId="10" fillId="0" borderId="4" xfId="20" applyFont="1" applyBorder="1" applyAlignment="1">
      <alignment horizontal="center" vertical="center"/>
      <protection/>
    </xf>
    <xf numFmtId="0" fontId="11" fillId="0" borderId="4" xfId="20" applyFont="1" applyBorder="1" applyAlignment="1">
      <alignment horizontal="center" vertical="center" wrapText="1"/>
      <protection/>
    </xf>
    <xf numFmtId="0" fontId="14" fillId="0" borderId="0" xfId="20" applyFont="1" applyAlignment="1">
      <alignment horizontal="center" vertical="center" wrapText="1"/>
      <protection/>
    </xf>
    <xf numFmtId="172" fontId="13" fillId="0" borderId="0" xfId="25" applyNumberFormat="1" applyFont="1" applyFill="1" applyBorder="1" applyAlignment="1">
      <alignment horizontal="center" vertical="center"/>
    </xf>
    <xf numFmtId="168" fontId="13" fillId="0" borderId="0" xfId="26" applyNumberFormat="1" applyFont="1" applyFill="1" applyBorder="1" applyAlignment="1">
      <alignment horizontal="right" vertical="center"/>
    </xf>
    <xf numFmtId="172" fontId="14" fillId="0" borderId="0" xfId="20" applyNumberFormat="1" applyFont="1" applyAlignment="1">
      <alignment vertical="center"/>
      <protection/>
    </xf>
    <xf numFmtId="172" fontId="14" fillId="0" borderId="3" xfId="25" applyNumberFormat="1" applyFont="1" applyFill="1" applyBorder="1" applyAlignment="1">
      <alignment horizontal="center" vertical="center"/>
    </xf>
    <xf numFmtId="168" fontId="14" fillId="0" borderId="3" xfId="26" applyNumberFormat="1" applyFont="1" applyFill="1" applyBorder="1" applyAlignment="1">
      <alignment horizontal="right" vertical="center"/>
    </xf>
    <xf numFmtId="172" fontId="14" fillId="0" borderId="3" xfId="20" applyNumberFormat="1" applyFont="1" applyBorder="1" applyAlignment="1">
      <alignment vertical="center"/>
      <protection/>
    </xf>
    <xf numFmtId="172" fontId="13" fillId="0" borderId="0" xfId="20" applyNumberFormat="1" applyFont="1" applyAlignment="1">
      <alignment vertical="center"/>
      <protection/>
    </xf>
    <xf numFmtId="173" fontId="13" fillId="0" borderId="0" xfId="26" applyNumberFormat="1" applyFont="1" applyBorder="1" applyAlignment="1">
      <alignment horizontal="center"/>
    </xf>
    <xf numFmtId="3" fontId="14" fillId="0" borderId="0" xfId="26" applyNumberFormat="1" applyFont="1" applyBorder="1" applyAlignment="1">
      <alignment horizontal="right"/>
    </xf>
    <xf numFmtId="0" fontId="38" fillId="0" borderId="0" xfId="20" applyFont="1">
      <alignment/>
      <protection/>
    </xf>
    <xf numFmtId="174" fontId="1" fillId="0" borderId="0" xfId="20" applyNumberFormat="1">
      <alignment/>
      <protection/>
    </xf>
    <xf numFmtId="175" fontId="1" fillId="0" borderId="0" xfId="20" applyNumberFormat="1">
      <alignment/>
      <protection/>
    </xf>
    <xf numFmtId="0" fontId="32" fillId="0" borderId="0" xfId="20" applyFont="1">
      <alignment/>
      <protection/>
    </xf>
    <xf numFmtId="167" fontId="7" fillId="0" borderId="0" xfId="20" applyNumberFormat="1" applyFont="1" applyAlignment="1">
      <alignment horizontal="center"/>
      <protection/>
    </xf>
    <xf numFmtId="167" fontId="39" fillId="0" borderId="0" xfId="20" applyNumberFormat="1" applyFont="1" applyAlignment="1">
      <alignment horizontal="center"/>
      <protection/>
    </xf>
    <xf numFmtId="0" fontId="40" fillId="0" borderId="0" xfId="20" applyFont="1">
      <alignment/>
      <protection/>
    </xf>
    <xf numFmtId="0" fontId="5" fillId="0" borderId="0" xfId="20" applyFont="1" applyAlignment="1">
      <alignment horizontal="center" wrapText="1"/>
      <protection/>
    </xf>
    <xf numFmtId="176" fontId="7" fillId="0" borderId="0" xfId="20" applyNumberFormat="1" applyFont="1" applyAlignment="1">
      <alignment horizontal="center" vertical="center"/>
      <protection/>
    </xf>
    <xf numFmtId="167" fontId="8" fillId="0" borderId="0" xfId="20" applyNumberFormat="1" applyFont="1" applyAlignment="1">
      <alignment horizontal="center" vertical="center"/>
      <protection/>
    </xf>
    <xf numFmtId="0" fontId="1" fillId="0" borderId="0" xfId="20" applyAlignment="1">
      <alignment horizontal="center"/>
      <protection/>
    </xf>
    <xf numFmtId="167" fontId="41" fillId="0" borderId="0" xfId="20" applyNumberFormat="1" applyFont="1" applyAlignment="1">
      <alignment horizontal="left" vertical="center"/>
      <protection/>
    </xf>
    <xf numFmtId="0" fontId="10" fillId="0" borderId="5" xfId="20" applyFont="1" applyBorder="1" applyAlignment="1">
      <alignment horizontal="center" vertical="center" wrapText="1"/>
      <protection/>
    </xf>
    <xf numFmtId="0" fontId="11" fillId="0" borderId="5" xfId="20" applyFont="1" applyBorder="1" applyAlignment="1">
      <alignment horizontal="center" vertical="center" wrapText="1"/>
      <protection/>
    </xf>
    <xf numFmtId="168" fontId="13" fillId="0" borderId="0" xfId="27" applyNumberFormat="1" applyFont="1" applyFill="1" applyBorder="1" applyAlignment="1">
      <alignment vertical="center"/>
    </xf>
    <xf numFmtId="174" fontId="13" fillId="0" borderId="0" xfId="28" applyNumberFormat="1" applyFont="1"/>
    <xf numFmtId="174" fontId="13" fillId="0" borderId="0" xfId="20" applyNumberFormat="1" applyFont="1">
      <alignment/>
      <protection/>
    </xf>
    <xf numFmtId="0" fontId="14" fillId="0" borderId="3" xfId="20" applyFont="1" applyBorder="1" applyAlignment="1">
      <alignment horizontal="left" wrapText="1"/>
      <protection/>
    </xf>
    <xf numFmtId="168" fontId="14" fillId="0" borderId="3" xfId="27" applyNumberFormat="1" applyFont="1" applyFill="1" applyBorder="1" applyAlignment="1">
      <alignment vertical="center"/>
    </xf>
    <xf numFmtId="0" fontId="16" fillId="0" borderId="0" xfId="20" applyFont="1" applyAlignment="1">
      <alignment vertical="center"/>
      <protection/>
    </xf>
    <xf numFmtId="3" fontId="13" fillId="0" borderId="0" xfId="20" applyNumberFormat="1" applyFont="1">
      <alignment/>
      <protection/>
    </xf>
    <xf numFmtId="0" fontId="5" fillId="0" borderId="0" xfId="29" applyFont="1" applyAlignment="1">
      <alignment horizontal="center" vertical="top" wrapText="1"/>
      <protection/>
    </xf>
    <xf numFmtId="0" fontId="43" fillId="0" borderId="0" xfId="29" applyFont="1">
      <alignment/>
      <protection/>
    </xf>
    <xf numFmtId="167" fontId="7" fillId="0" borderId="0" xfId="29" applyNumberFormat="1" applyFont="1" applyAlignment="1">
      <alignment horizontal="center"/>
      <protection/>
    </xf>
    <xf numFmtId="0" fontId="4" fillId="0" borderId="0" xfId="29" applyFont="1" applyAlignment="1">
      <alignment horizontal="center"/>
      <protection/>
    </xf>
    <xf numFmtId="0" fontId="44" fillId="0" borderId="0" xfId="29" applyFont="1" applyAlignment="1">
      <alignment horizontal="left"/>
      <protection/>
    </xf>
    <xf numFmtId="0" fontId="4" fillId="0" borderId="4" xfId="29" applyFont="1" applyBorder="1" applyAlignment="1">
      <alignment horizontal="center"/>
      <protection/>
    </xf>
    <xf numFmtId="0" fontId="4" fillId="0" borderId="0" xfId="29" applyFont="1" applyAlignment="1">
      <alignment horizontal="center"/>
      <protection/>
    </xf>
    <xf numFmtId="0" fontId="10" fillId="0" borderId="6" xfId="29" applyFont="1" applyBorder="1" applyAlignment="1">
      <alignment horizontal="left" vertical="center" wrapText="1"/>
      <protection/>
    </xf>
    <xf numFmtId="177" fontId="10" fillId="0" borderId="7" xfId="29" applyNumberFormat="1" applyFont="1" applyBorder="1" applyAlignment="1">
      <alignment horizontal="center"/>
      <protection/>
    </xf>
    <xf numFmtId="177" fontId="10" fillId="0" borderId="8" xfId="29" applyNumberFormat="1" applyFont="1" applyBorder="1" applyAlignment="1">
      <alignment horizontal="center"/>
      <protection/>
    </xf>
    <xf numFmtId="177" fontId="10" fillId="0" borderId="9" xfId="29" applyNumberFormat="1" applyFont="1" applyBorder="1" applyAlignment="1">
      <alignment horizontal="center"/>
      <protection/>
    </xf>
    <xf numFmtId="0" fontId="10" fillId="0" borderId="10" xfId="29" applyFont="1" applyBorder="1" applyAlignment="1">
      <alignment horizontal="center" vertical="center" wrapText="1"/>
      <protection/>
    </xf>
    <xf numFmtId="0" fontId="10" fillId="0" borderId="6" xfId="29" applyFont="1" applyBorder="1" applyAlignment="1">
      <alignment horizontal="center" vertical="center" wrapText="1"/>
      <protection/>
    </xf>
    <xf numFmtId="0" fontId="10" fillId="0" borderId="7" xfId="29" applyFont="1" applyBorder="1" applyAlignment="1">
      <alignment horizontal="center"/>
      <protection/>
    </xf>
    <xf numFmtId="0" fontId="10" fillId="0" borderId="9" xfId="29" applyFont="1" applyBorder="1" applyAlignment="1">
      <alignment horizontal="center"/>
      <protection/>
    </xf>
    <xf numFmtId="0" fontId="10" fillId="0" borderId="11" xfId="29" applyFont="1" applyBorder="1" applyAlignment="1">
      <alignment horizontal="center" vertical="center" wrapText="1"/>
      <protection/>
    </xf>
    <xf numFmtId="0" fontId="10" fillId="0" borderId="12" xfId="29" applyFont="1" applyBorder="1" applyAlignment="1">
      <alignment horizontal="left" vertical="center" wrapText="1"/>
      <protection/>
    </xf>
    <xf numFmtId="0" fontId="10" fillId="0" borderId="13" xfId="29" applyFont="1" applyBorder="1" applyAlignment="1">
      <alignment horizontal="center" vertical="center" wrapText="1"/>
      <protection/>
    </xf>
    <xf numFmtId="0" fontId="10" fillId="0" borderId="7" xfId="29" applyFont="1" applyBorder="1" applyAlignment="1">
      <alignment horizontal="center" vertical="center" wrapText="1"/>
      <protection/>
    </xf>
    <xf numFmtId="0" fontId="10" fillId="0" borderId="14" xfId="29" applyFont="1" applyBorder="1" applyAlignment="1">
      <alignment horizontal="center" vertical="center" wrapText="1"/>
      <protection/>
    </xf>
    <xf numFmtId="0" fontId="10" fillId="0" borderId="15" xfId="29" applyFont="1" applyBorder="1" applyAlignment="1">
      <alignment horizontal="center" vertical="center" wrapText="1"/>
      <protection/>
    </xf>
    <xf numFmtId="0" fontId="10" fillId="0" borderId="16" xfId="29" applyFont="1" applyBorder="1" applyAlignment="1">
      <alignment horizontal="center" vertical="center" wrapText="1"/>
      <protection/>
    </xf>
    <xf numFmtId="0" fontId="1" fillId="0" borderId="17" xfId="20" applyBorder="1">
      <alignment/>
      <protection/>
    </xf>
    <xf numFmtId="174" fontId="1" fillId="0" borderId="17" xfId="20" applyNumberFormat="1" applyBorder="1">
      <alignment/>
      <protection/>
    </xf>
    <xf numFmtId="174" fontId="1" fillId="0" borderId="18" xfId="20" applyNumberFormat="1" applyBorder="1">
      <alignment/>
      <protection/>
    </xf>
    <xf numFmtId="174" fontId="1" fillId="0" borderId="19" xfId="20" applyNumberFormat="1" applyBorder="1">
      <alignment/>
      <protection/>
    </xf>
    <xf numFmtId="0" fontId="1" fillId="0" borderId="20" xfId="20" applyBorder="1">
      <alignment/>
      <protection/>
    </xf>
    <xf numFmtId="0" fontId="1" fillId="0" borderId="21" xfId="20" applyBorder="1">
      <alignment/>
      <protection/>
    </xf>
    <xf numFmtId="174" fontId="1" fillId="0" borderId="21" xfId="20" applyNumberFormat="1" applyBorder="1">
      <alignment/>
      <protection/>
    </xf>
    <xf numFmtId="174" fontId="1" fillId="0" borderId="22" xfId="20" applyNumberFormat="1" applyBorder="1">
      <alignment/>
      <protection/>
    </xf>
    <xf numFmtId="0" fontId="1" fillId="0" borderId="23" xfId="20" applyBorder="1" applyAlignment="1">
      <alignment horizontal="center"/>
      <protection/>
    </xf>
    <xf numFmtId="0" fontId="1" fillId="0" borderId="24" xfId="20" applyBorder="1" applyAlignment="1">
      <alignment horizontal="center"/>
      <protection/>
    </xf>
    <xf numFmtId="174" fontId="1" fillId="0" borderId="23" xfId="20" applyNumberFormat="1" applyBorder="1">
      <alignment/>
      <protection/>
    </xf>
    <xf numFmtId="174" fontId="1" fillId="0" borderId="25" xfId="20" applyNumberFormat="1" applyBorder="1">
      <alignment/>
      <protection/>
    </xf>
    <xf numFmtId="174" fontId="1" fillId="0" borderId="26" xfId="20" applyNumberFormat="1" applyBorder="1">
      <alignment/>
      <protection/>
    </xf>
    <xf numFmtId="0" fontId="45" fillId="0" borderId="0" xfId="29" applyFont="1">
      <alignment/>
      <protection/>
    </xf>
    <xf numFmtId="0" fontId="43" fillId="0" borderId="0" xfId="29" applyFont="1" applyAlignment="1">
      <alignment horizontal="center"/>
      <protection/>
    </xf>
    <xf numFmtId="0" fontId="19" fillId="0" borderId="0" xfId="20" applyFont="1" applyAlignment="1">
      <alignment vertical="center"/>
      <protection/>
    </xf>
    <xf numFmtId="0" fontId="20" fillId="0" borderId="0" xfId="20" applyFont="1" applyAlignment="1">
      <alignment vertical="center"/>
      <protection/>
    </xf>
    <xf numFmtId="0" fontId="23" fillId="0" borderId="0" xfId="20" applyFont="1" applyAlignment="1">
      <alignment horizontal="center" vertical="center"/>
      <protection/>
    </xf>
    <xf numFmtId="0" fontId="10" fillId="0" borderId="27" xfId="20" applyFont="1" applyBorder="1" applyAlignment="1">
      <alignment horizontal="center" vertical="center" wrapText="1"/>
      <protection/>
    </xf>
    <xf numFmtId="0" fontId="26" fillId="0" borderId="0" xfId="20" applyFont="1" applyAlignment="1">
      <alignment vertical="center"/>
      <protection/>
    </xf>
    <xf numFmtId="0" fontId="47" fillId="0" borderId="0" xfId="20" applyFont="1" applyAlignment="1">
      <alignment horizontal="center" vertical="center" wrapText="1"/>
      <protection/>
    </xf>
    <xf numFmtId="2" fontId="48" fillId="0" borderId="0" xfId="20" applyNumberFormat="1" applyFont="1" applyAlignment="1">
      <alignment horizontal="center" vertical="center" wrapText="1"/>
      <protection/>
    </xf>
    <xf numFmtId="2" fontId="49" fillId="0" borderId="0" xfId="20" applyNumberFormat="1" applyFont="1" applyAlignment="1">
      <alignment horizontal="center" vertical="center" wrapText="1"/>
      <protection/>
    </xf>
    <xf numFmtId="168" fontId="13" fillId="0" borderId="0" xfId="27" applyNumberFormat="1" applyFont="1" applyFill="1" applyBorder="1" applyAlignment="1">
      <alignment horizontal="center" vertical="center"/>
    </xf>
    <xf numFmtId="168" fontId="14" fillId="0" borderId="0" xfId="27" applyNumberFormat="1" applyFont="1" applyFill="1" applyBorder="1" applyAlignment="1">
      <alignment horizontal="center" vertical="center"/>
    </xf>
    <xf numFmtId="168" fontId="13" fillId="0" borderId="0" xfId="20" applyNumberFormat="1" applyFont="1" applyAlignment="1">
      <alignment vertical="center"/>
      <protection/>
    </xf>
    <xf numFmtId="168" fontId="14" fillId="0" borderId="3" xfId="27" applyNumberFormat="1" applyFont="1" applyFill="1" applyBorder="1" applyAlignment="1">
      <alignment horizontal="center" vertical="center"/>
    </xf>
    <xf numFmtId="0" fontId="32" fillId="0" borderId="0" xfId="20" applyFont="1" applyAlignment="1">
      <alignment vertical="center"/>
      <protection/>
    </xf>
    <xf numFmtId="0" fontId="3" fillId="0" borderId="0" xfId="20" applyFont="1" applyAlignment="1">
      <alignment horizontal="centerContinuous" vertical="center"/>
      <protection/>
    </xf>
    <xf numFmtId="0" fontId="50" fillId="0" borderId="0" xfId="20" applyFont="1" applyAlignment="1">
      <alignment horizontal="centerContinuous" vertical="center"/>
      <protection/>
    </xf>
    <xf numFmtId="0" fontId="50" fillId="0" borderId="0" xfId="20" applyFont="1" applyAlignment="1">
      <alignment vertical="center"/>
      <protection/>
    </xf>
    <xf numFmtId="0" fontId="5" fillId="0" borderId="0" xfId="20" applyFont="1" applyAlignment="1">
      <alignment horizontal="centerContinuous"/>
      <protection/>
    </xf>
    <xf numFmtId="0" fontId="51" fillId="0" borderId="0" xfId="20" applyFont="1" applyAlignment="1">
      <alignment horizontal="centerContinuous"/>
      <protection/>
    </xf>
    <xf numFmtId="0" fontId="51" fillId="0" borderId="0" xfId="20" applyFont="1">
      <alignment/>
      <protection/>
    </xf>
    <xf numFmtId="0" fontId="7"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4" fillId="0" borderId="0" xfId="20" applyFont="1" applyAlignment="1">
      <alignment horizontal="centerContinuous" vertical="center"/>
      <protection/>
    </xf>
    <xf numFmtId="0" fontId="53" fillId="0" borderId="0" xfId="20" applyFont="1" applyAlignment="1">
      <alignment horizontal="centerContinuous" vertical="center"/>
      <protection/>
    </xf>
    <xf numFmtId="0" fontId="53" fillId="0" borderId="0" xfId="20" applyFont="1" applyAlignment="1">
      <alignment vertical="center"/>
      <protection/>
    </xf>
    <xf numFmtId="0" fontId="4" fillId="0" borderId="0" xfId="20" applyFont="1" applyAlignment="1">
      <alignment horizontal="centerContinuous" vertical="center"/>
      <protection/>
    </xf>
    <xf numFmtId="0" fontId="9" fillId="0" borderId="0" xfId="20" applyFont="1" applyAlignment="1">
      <alignment horizontal="centerContinuous" vertical="center"/>
      <protection/>
    </xf>
    <xf numFmtId="0" fontId="10" fillId="0" borderId="1" xfId="20" applyFont="1" applyBorder="1" applyAlignment="1">
      <alignment horizontal="center" vertical="center" wrapText="1"/>
      <protection/>
    </xf>
    <xf numFmtId="0" fontId="11" fillId="0" borderId="1" xfId="20" applyFont="1" applyBorder="1" applyAlignment="1">
      <alignment horizontal="center" vertical="center" wrapText="1"/>
      <protection/>
    </xf>
    <xf numFmtId="0" fontId="11" fillId="0" borderId="1" xfId="20" applyFont="1" applyBorder="1" applyAlignment="1">
      <alignment horizontal="center" vertical="center"/>
      <protection/>
    </xf>
    <xf numFmtId="0" fontId="10" fillId="0" borderId="2" xfId="20" applyFont="1" applyBorder="1" applyAlignment="1">
      <alignment horizontal="center" vertical="center" wrapText="1"/>
      <protection/>
    </xf>
    <xf numFmtId="0" fontId="11" fillId="0" borderId="2" xfId="20" applyFont="1" applyBorder="1" applyAlignment="1">
      <alignment horizontal="center" vertical="center" wrapText="1"/>
      <protection/>
    </xf>
    <xf numFmtId="0" fontId="11" fillId="0" borderId="2" xfId="20" applyFont="1" applyBorder="1" applyAlignment="1">
      <alignment horizontal="center" vertical="center"/>
      <protection/>
    </xf>
    <xf numFmtId="0" fontId="54" fillId="0" borderId="0" xfId="20" applyFont="1" applyAlignment="1">
      <alignment horizontal="center" vertical="center"/>
      <protection/>
    </xf>
    <xf numFmtId="0" fontId="13" fillId="0" borderId="0" xfId="20" applyFont="1" applyAlignment="1">
      <alignment horizontal="center" vertical="center"/>
      <protection/>
    </xf>
    <xf numFmtId="178" fontId="13" fillId="0" borderId="0" xfId="20" applyNumberFormat="1" applyFont="1" applyAlignment="1">
      <alignment horizontal="center" vertical="center"/>
      <protection/>
    </xf>
    <xf numFmtId="2" fontId="13" fillId="0" borderId="0" xfId="20" applyNumberFormat="1" applyFont="1" applyAlignment="1">
      <alignment horizontal="center" vertical="center"/>
      <protection/>
    </xf>
    <xf numFmtId="4" fontId="14" fillId="0" borderId="0" xfId="20" applyNumberFormat="1" applyFont="1" applyAlignment="1">
      <alignment horizontal="center" vertical="center"/>
      <protection/>
    </xf>
    <xf numFmtId="4" fontId="1" fillId="0" borderId="0" xfId="20" applyNumberFormat="1" applyAlignment="1">
      <alignment vertical="center"/>
      <protection/>
    </xf>
    <xf numFmtId="0" fontId="13" fillId="0" borderId="4" xfId="20" applyFont="1" applyBorder="1" applyAlignment="1">
      <alignment vertical="center"/>
      <protection/>
    </xf>
    <xf numFmtId="178" fontId="54" fillId="0" borderId="4" xfId="20" applyNumberFormat="1" applyFont="1" applyBorder="1" applyAlignment="1">
      <alignment horizontal="center" vertical="center"/>
      <protection/>
    </xf>
    <xf numFmtId="4" fontId="13" fillId="0" borderId="4" xfId="20" applyNumberFormat="1" applyFont="1" applyBorder="1" applyAlignment="1">
      <alignment horizontal="center" vertical="center"/>
      <protection/>
    </xf>
    <xf numFmtId="4" fontId="14" fillId="0" borderId="4" xfId="20" applyNumberFormat="1" applyFont="1" applyBorder="1" applyAlignment="1">
      <alignment horizontal="center" vertical="center"/>
      <protection/>
    </xf>
    <xf numFmtId="0" fontId="55" fillId="0" borderId="0" xfId="20" applyFont="1" applyAlignment="1">
      <alignment vertical="center"/>
      <protection/>
    </xf>
    <xf numFmtId="179" fontId="15" fillId="0" borderId="0" xfId="20" applyNumberFormat="1" applyFont="1" applyAlignment="1">
      <alignment vertical="center"/>
      <protection/>
    </xf>
    <xf numFmtId="180" fontId="1" fillId="0" borderId="0" xfId="20" applyNumberFormat="1" applyAlignment="1">
      <alignment vertical="center"/>
      <protection/>
    </xf>
    <xf numFmtId="0" fontId="19" fillId="0" borderId="0" xfId="20" applyFont="1" applyAlignment="1">
      <alignment horizontal="centerContinuous" vertical="center"/>
      <protection/>
    </xf>
    <xf numFmtId="0" fontId="10" fillId="0" borderId="2" xfId="20" applyFont="1" applyBorder="1" applyAlignment="1">
      <alignment horizontal="center" vertical="center"/>
      <protection/>
    </xf>
    <xf numFmtId="4" fontId="13" fillId="0" borderId="0" xfId="20" applyNumberFormat="1" applyFont="1" applyAlignment="1">
      <alignment horizontal="center" vertical="center"/>
      <protection/>
    </xf>
    <xf numFmtId="0" fontId="13" fillId="0" borderId="4" xfId="20" applyFont="1" applyBorder="1">
      <alignment/>
      <protection/>
    </xf>
    <xf numFmtId="0" fontId="16" fillId="0" borderId="0" xfId="20" applyFont="1" applyAlignment="1">
      <alignment horizontal="left" vertical="center"/>
      <protection/>
    </xf>
    <xf numFmtId="180" fontId="13" fillId="0" borderId="0" xfId="20" applyNumberFormat="1" applyFont="1">
      <alignment/>
      <protection/>
    </xf>
    <xf numFmtId="0" fontId="13" fillId="0" borderId="0" xfId="31" applyFont="1" applyAlignment="1">
      <alignment vertical="center"/>
      <protection/>
    </xf>
    <xf numFmtId="178" fontId="13" fillId="0" borderId="0" xfId="20" applyNumberFormat="1" applyFont="1">
      <alignment/>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59" fillId="0" borderId="0" xfId="20" applyFont="1" applyAlignment="1">
      <alignment vertical="center"/>
      <protection/>
    </xf>
    <xf numFmtId="0" fontId="39" fillId="0" borderId="0" xfId="20" applyFont="1" applyAlignment="1">
      <alignment vertical="center"/>
      <protection/>
    </xf>
    <xf numFmtId="0" fontId="4" fillId="0" borderId="0" xfId="20" applyFont="1" applyAlignment="1">
      <alignment horizontal="center" vertical="center"/>
      <protection/>
    </xf>
    <xf numFmtId="0" fontId="11" fillId="0" borderId="1" xfId="20" applyFont="1" applyBorder="1" applyAlignment="1">
      <alignment horizontal="center" vertical="center"/>
      <protection/>
    </xf>
    <xf numFmtId="0" fontId="60" fillId="0" borderId="0" xfId="20" applyFont="1" applyAlignment="1">
      <alignment vertical="center"/>
      <protection/>
    </xf>
    <xf numFmtId="0" fontId="11" fillId="0" borderId="2" xfId="20" applyFont="1" applyBorder="1" applyAlignment="1">
      <alignment horizontal="center" vertical="center"/>
      <protection/>
    </xf>
    <xf numFmtId="2" fontId="13" fillId="0" borderId="0" xfId="32" applyNumberFormat="1" applyFont="1" applyFill="1" applyBorder="1" applyAlignment="1">
      <alignment horizontal="center" vertical="center"/>
    </xf>
    <xf numFmtId="2" fontId="14" fillId="0" borderId="0" xfId="32" applyNumberFormat="1" applyFont="1" applyFill="1" applyBorder="1" applyAlignment="1">
      <alignment horizontal="center" vertical="center"/>
    </xf>
    <xf numFmtId="0" fontId="61" fillId="0" borderId="4" xfId="20" applyFont="1" applyBorder="1" applyAlignment="1">
      <alignment vertical="center"/>
      <protection/>
    </xf>
    <xf numFmtId="2" fontId="61" fillId="0" borderId="4" xfId="20" applyNumberFormat="1" applyFont="1" applyBorder="1" applyAlignment="1">
      <alignment horizontal="left" vertical="center"/>
      <protection/>
    </xf>
    <xf numFmtId="181" fontId="62" fillId="0" borderId="4" xfId="20" applyNumberFormat="1" applyFont="1" applyBorder="1" applyAlignment="1">
      <alignment vertical="center"/>
      <protection/>
    </xf>
    <xf numFmtId="2" fontId="61" fillId="0" borderId="4" xfId="32" applyNumberFormat="1" applyFont="1" applyFill="1" applyBorder="1" applyAlignment="1">
      <alignment horizontal="center" vertical="center"/>
    </xf>
    <xf numFmtId="0" fontId="61" fillId="0" borderId="0" xfId="20" applyFont="1" applyAlignment="1">
      <alignment vertical="center"/>
      <protection/>
    </xf>
    <xf numFmtId="0" fontId="59" fillId="0" borderId="4" xfId="20" applyFont="1" applyBorder="1" applyAlignment="1">
      <alignment vertical="center"/>
      <protection/>
    </xf>
    <xf numFmtId="4" fontId="59" fillId="0" borderId="4" xfId="32" applyNumberFormat="1" applyFont="1" applyBorder="1" applyAlignment="1">
      <alignment horizontal="center" vertical="center"/>
    </xf>
    <xf numFmtId="181" fontId="59" fillId="0" borderId="0" xfId="20" applyNumberFormat="1" applyFont="1" applyAlignment="1">
      <alignment vertical="center"/>
      <protection/>
    </xf>
    <xf numFmtId="2" fontId="14" fillId="0" borderId="4" xfId="20" applyNumberFormat="1" applyFont="1" applyBorder="1" applyAlignment="1">
      <alignment horizontal="left" vertical="center"/>
      <protection/>
    </xf>
    <xf numFmtId="181" fontId="63" fillId="0" borderId="4" xfId="20" applyNumberFormat="1" applyFont="1" applyBorder="1" applyAlignment="1">
      <alignment vertical="center"/>
      <protection/>
    </xf>
    <xf numFmtId="4" fontId="13" fillId="0" borderId="4" xfId="32" applyNumberFormat="1" applyFont="1" applyBorder="1" applyAlignment="1">
      <alignment horizontal="center" vertical="center"/>
    </xf>
    <xf numFmtId="3" fontId="54" fillId="0" borderId="4" xfId="32" applyNumberFormat="1" applyFont="1" applyBorder="1" applyAlignment="1">
      <alignment horizontal="center" vertical="center"/>
    </xf>
    <xf numFmtId="0" fontId="64" fillId="0" borderId="0" xfId="20" applyFont="1">
      <alignment/>
      <protection/>
    </xf>
    <xf numFmtId="171" fontId="64" fillId="0" borderId="0" xfId="32" applyFont="1" applyBorder="1" applyAlignment="1">
      <alignment horizontal="right"/>
    </xf>
    <xf numFmtId="171" fontId="15" fillId="0" borderId="0" xfId="32" applyFont="1" applyBorder="1" applyAlignment="1">
      <alignment horizontal="right"/>
    </xf>
    <xf numFmtId="181" fontId="1" fillId="0" borderId="0" xfId="20" applyNumberFormat="1">
      <alignment/>
      <protection/>
    </xf>
    <xf numFmtId="181" fontId="14" fillId="0" borderId="0" xfId="20" applyNumberFormat="1" applyFont="1">
      <alignment/>
      <protection/>
    </xf>
    <xf numFmtId="0" fontId="3" fillId="0" borderId="0" xfId="33" applyFont="1" applyAlignment="1" applyProtection="1">
      <alignment vertical="center"/>
      <protection locked="0"/>
    </xf>
    <xf numFmtId="0" fontId="34" fillId="0" borderId="0" xfId="33" applyFont="1" applyAlignment="1" applyProtection="1">
      <alignment vertical="center"/>
      <protection locked="0"/>
    </xf>
    <xf numFmtId="0" fontId="5" fillId="0" borderId="0" xfId="33" applyFont="1" applyAlignment="1" applyProtection="1">
      <alignment horizontal="centerContinuous" vertical="center"/>
      <protection locked="0"/>
    </xf>
    <xf numFmtId="0" fontId="5" fillId="0" borderId="0" xfId="33" applyFont="1" applyAlignment="1" applyProtection="1">
      <alignment vertical="center"/>
      <protection locked="0"/>
    </xf>
    <xf numFmtId="167" fontId="65" fillId="0" borderId="0" xfId="33" applyNumberFormat="1" applyFont="1" applyAlignment="1" applyProtection="1">
      <alignment horizontal="centerContinuous" vertical="center"/>
      <protection locked="0"/>
    </xf>
    <xf numFmtId="0" fontId="65" fillId="0" borderId="0" xfId="33" applyFont="1" applyAlignment="1" applyProtection="1">
      <alignment vertical="center"/>
      <protection locked="0"/>
    </xf>
    <xf numFmtId="0" fontId="34" fillId="0" borderId="0" xfId="33" applyFont="1" applyAlignment="1" applyProtection="1">
      <alignment horizontal="centerContinuous" vertical="center"/>
      <protection locked="0"/>
    </xf>
    <xf numFmtId="0" fontId="4" fillId="0" borderId="0" xfId="33" applyFont="1" applyAlignment="1" applyProtection="1">
      <alignment horizontal="centerContinuous" vertical="center"/>
      <protection locked="0"/>
    </xf>
    <xf numFmtId="0" fontId="36" fillId="0" borderId="0" xfId="33" applyFont="1" applyAlignment="1" applyProtection="1">
      <alignment vertical="center"/>
      <protection locked="0"/>
    </xf>
    <xf numFmtId="0" fontId="1" fillId="0" borderId="0" xfId="33" applyAlignment="1" applyProtection="1">
      <alignment vertical="center"/>
      <protection locked="0"/>
    </xf>
    <xf numFmtId="0" fontId="10" fillId="0" borderId="1" xfId="33" applyFont="1" applyBorder="1" applyAlignment="1" applyProtection="1">
      <alignment horizontal="center" vertical="center"/>
      <protection locked="0"/>
    </xf>
    <xf numFmtId="0" fontId="11" fillId="0" borderId="1" xfId="33" applyFont="1" applyBorder="1" applyAlignment="1" applyProtection="1">
      <alignment horizontal="center" vertical="center"/>
      <protection locked="0"/>
    </xf>
    <xf numFmtId="0" fontId="11" fillId="0" borderId="1" xfId="33" applyFont="1" applyBorder="1" applyAlignment="1" applyProtection="1">
      <alignment horizontal="center" vertical="center" wrapText="1"/>
      <protection locked="0"/>
    </xf>
    <xf numFmtId="0" fontId="66" fillId="0" borderId="0" xfId="33" applyFont="1" applyAlignment="1" applyProtection="1">
      <alignment vertical="center"/>
      <protection locked="0"/>
    </xf>
    <xf numFmtId="0" fontId="11" fillId="0" borderId="2" xfId="33" applyFont="1" applyBorder="1" applyAlignment="1" applyProtection="1">
      <alignment horizontal="center" vertical="center"/>
      <protection locked="0"/>
    </xf>
    <xf numFmtId="0" fontId="11" fillId="0" borderId="2" xfId="33" applyFont="1" applyBorder="1" applyAlignment="1" applyProtection="1">
      <alignment horizontal="center" vertical="center" wrapText="1"/>
      <protection locked="0"/>
    </xf>
    <xf numFmtId="0" fontId="13" fillId="0" borderId="0" xfId="33" applyFont="1" applyAlignment="1" applyProtection="1">
      <alignment horizontal="center" vertical="center"/>
      <protection locked="0"/>
    </xf>
    <xf numFmtId="0" fontId="14" fillId="0" borderId="0" xfId="33" applyFont="1" applyAlignment="1" applyProtection="1">
      <alignment horizontal="center" vertical="center"/>
      <protection locked="0"/>
    </xf>
    <xf numFmtId="0" fontId="13" fillId="0" borderId="0" xfId="33" applyFont="1" applyAlignment="1" applyProtection="1">
      <alignment horizontal="center" vertical="center" wrapText="1"/>
      <protection locked="0"/>
    </xf>
    <xf numFmtId="0" fontId="54" fillId="0" borderId="0" xfId="33" applyFont="1" applyAlignment="1" applyProtection="1">
      <alignment horizontal="center" vertical="center"/>
      <protection locked="0"/>
    </xf>
    <xf numFmtId="0" fontId="13" fillId="0" borderId="0" xfId="33" applyFont="1" applyAlignment="1" applyProtection="1">
      <alignment horizontal="left" vertical="center"/>
      <protection locked="0"/>
    </xf>
    <xf numFmtId="182" fontId="13" fillId="0" borderId="0" xfId="34" applyNumberFormat="1" applyFont="1" applyFill="1" applyBorder="1" applyAlignment="1" applyProtection="1">
      <alignment horizontal="right" vertical="center"/>
      <protection locked="0"/>
    </xf>
    <xf numFmtId="2" fontId="13" fillId="0" borderId="0" xfId="34" applyNumberFormat="1" applyFont="1" applyFill="1" applyBorder="1" applyAlignment="1" applyProtection="1">
      <alignment horizontal="center" vertical="center"/>
      <protection locked="0"/>
    </xf>
    <xf numFmtId="2" fontId="14" fillId="0" borderId="0" xfId="34" applyNumberFormat="1" applyFont="1" applyFill="1" applyBorder="1" applyAlignment="1" applyProtection="1">
      <alignment horizontal="center" vertical="center"/>
      <protection locked="0"/>
    </xf>
    <xf numFmtId="0" fontId="13" fillId="0" borderId="0" xfId="33" applyFont="1" applyAlignment="1" applyProtection="1">
      <alignment vertical="center"/>
      <protection locked="0"/>
    </xf>
    <xf numFmtId="0" fontId="13" fillId="0" borderId="4" xfId="33" applyFont="1" applyBorder="1" applyAlignment="1" applyProtection="1">
      <alignment vertical="center"/>
      <protection locked="0"/>
    </xf>
    <xf numFmtId="2" fontId="14" fillId="0" borderId="4" xfId="33" applyNumberFormat="1" applyFont="1" applyBorder="1" applyAlignment="1" applyProtection="1">
      <alignment horizontal="left" vertical="center"/>
      <protection locked="0"/>
    </xf>
    <xf numFmtId="180" fontId="54" fillId="2" borderId="4" xfId="34" applyNumberFormat="1" applyFont="1" applyFill="1" applyBorder="1" applyAlignment="1" applyProtection="1">
      <alignment horizontal="right" vertical="center"/>
      <protection locked="0"/>
    </xf>
    <xf numFmtId="2" fontId="13" fillId="0" borderId="4" xfId="34" applyNumberFormat="1" applyFont="1" applyFill="1" applyBorder="1" applyAlignment="1" applyProtection="1">
      <alignment horizontal="center" vertical="center"/>
      <protection locked="0"/>
    </xf>
    <xf numFmtId="0" fontId="55" fillId="0" borderId="0" xfId="33" applyFont="1" applyAlignment="1" applyProtection="1">
      <alignment vertical="center"/>
      <protection locked="0"/>
    </xf>
    <xf numFmtId="2" fontId="67" fillId="0" borderId="0" xfId="33" applyNumberFormat="1" applyFont="1" applyAlignment="1" applyProtection="1">
      <alignment horizontal="left" vertical="center"/>
      <protection locked="0"/>
    </xf>
    <xf numFmtId="180" fontId="55" fillId="0" borderId="0" xfId="34" applyNumberFormat="1" applyFont="1" applyFill="1" applyBorder="1" applyAlignment="1" applyProtection="1">
      <alignment horizontal="right" vertical="center"/>
      <protection locked="0"/>
    </xf>
    <xf numFmtId="2" fontId="55" fillId="0" borderId="0" xfId="34" applyNumberFormat="1" applyFont="1" applyFill="1" applyBorder="1" applyAlignment="1" applyProtection="1">
      <alignment horizontal="center" vertical="center"/>
      <protection locked="0"/>
    </xf>
    <xf numFmtId="43" fontId="4" fillId="0" borderId="0" xfId="28" applyFont="1" applyFill="1" applyAlignment="1" applyProtection="1">
      <alignment horizontal="centerContinuous" vertical="center"/>
      <protection locked="0"/>
    </xf>
    <xf numFmtId="0" fontId="68" fillId="0" borderId="0" xfId="33" applyFont="1" applyAlignment="1" applyProtection="1">
      <alignment vertical="center"/>
      <protection locked="0"/>
    </xf>
    <xf numFmtId="0" fontId="55" fillId="0" borderId="4" xfId="33" applyFont="1" applyBorder="1" applyAlignment="1" applyProtection="1">
      <alignment vertical="center"/>
      <protection locked="0"/>
    </xf>
    <xf numFmtId="2" fontId="31" fillId="0" borderId="0" xfId="33" applyNumberFormat="1" applyFont="1" applyAlignment="1" applyProtection="1">
      <alignment horizontal="left" vertical="center"/>
      <protection locked="0"/>
    </xf>
    <xf numFmtId="3" fontId="32" fillId="0" borderId="0" xfId="34" applyNumberFormat="1" applyFont="1" applyFill="1" applyBorder="1" applyAlignment="1" applyProtection="1">
      <alignment horizontal="center" vertical="center"/>
      <protection locked="0"/>
    </xf>
    <xf numFmtId="2" fontId="32" fillId="0" borderId="0" xfId="34" applyNumberFormat="1" applyFont="1" applyFill="1" applyBorder="1" applyAlignment="1" applyProtection="1">
      <alignment horizontal="center" vertical="center"/>
      <protection locked="0"/>
    </xf>
    <xf numFmtId="180" fontId="54" fillId="0" borderId="4" xfId="34" applyNumberFormat="1" applyFont="1" applyBorder="1" applyAlignment="1" applyProtection="1">
      <alignment horizontal="right" vertical="center"/>
      <protection locked="0"/>
    </xf>
    <xf numFmtId="2" fontId="13" fillId="0" borderId="4" xfId="34" applyNumberFormat="1" applyFont="1" applyBorder="1" applyAlignment="1" applyProtection="1">
      <alignment horizontal="center" vertical="center"/>
      <protection locked="0"/>
    </xf>
    <xf numFmtId="0" fontId="69" fillId="0" borderId="0" xfId="33" applyFont="1" applyAlignment="1" applyProtection="1">
      <alignment vertical="center"/>
      <protection locked="0"/>
    </xf>
    <xf numFmtId="0" fontId="70" fillId="0" borderId="0" xfId="33" applyFont="1" applyAlignment="1" applyProtection="1">
      <alignment vertical="center"/>
      <protection locked="0"/>
    </xf>
    <xf numFmtId="0" fontId="16" fillId="0" borderId="0" xfId="33" applyFont="1" applyAlignment="1">
      <alignment horizontal="left" vertical="center"/>
      <protection/>
    </xf>
    <xf numFmtId="0" fontId="13" fillId="0" borderId="0" xfId="33" applyFont="1" applyProtection="1">
      <alignment/>
      <protection locked="0"/>
    </xf>
    <xf numFmtId="0" fontId="1" fillId="0" borderId="0" xfId="33" applyProtection="1">
      <alignment/>
      <protection locked="0"/>
    </xf>
    <xf numFmtId="0" fontId="7" fillId="0" borderId="0" xfId="33" applyFont="1" applyAlignment="1">
      <alignment vertical="center"/>
      <protection/>
    </xf>
    <xf numFmtId="0" fontId="50" fillId="0" borderId="0" xfId="33" applyFont="1" applyAlignment="1">
      <alignment vertical="center"/>
      <protection/>
    </xf>
    <xf numFmtId="0" fontId="5" fillId="0" borderId="0" xfId="33" applyFont="1" applyAlignment="1">
      <alignment horizontal="centerContinuous" vertical="center"/>
      <protection/>
    </xf>
    <xf numFmtId="0" fontId="5" fillId="0" borderId="0" xfId="33" applyFont="1">
      <alignment/>
      <protection/>
    </xf>
    <xf numFmtId="167" fontId="7" fillId="0" borderId="0" xfId="33" applyNumberFormat="1" applyFont="1" applyAlignment="1">
      <alignment horizontal="centerContinuous" vertical="center"/>
      <protection/>
    </xf>
    <xf numFmtId="0" fontId="34" fillId="0" borderId="0" xfId="33" applyFont="1" applyAlignment="1">
      <alignment horizontal="centerContinuous" vertical="center"/>
      <protection/>
    </xf>
    <xf numFmtId="0" fontId="4" fillId="0" borderId="0" xfId="33" applyFont="1" applyAlignment="1">
      <alignment vertical="center"/>
      <protection/>
    </xf>
    <xf numFmtId="0" fontId="36" fillId="0" borderId="0" xfId="33" applyFont="1" applyAlignment="1">
      <alignment vertical="center"/>
      <protection/>
    </xf>
    <xf numFmtId="0" fontId="4" fillId="0" borderId="0" xfId="33" applyFont="1" applyAlignment="1">
      <alignment horizontal="centerContinuous" vertical="center"/>
      <protection/>
    </xf>
    <xf numFmtId="0" fontId="1" fillId="0" borderId="0" xfId="33" applyAlignment="1">
      <alignment vertical="center"/>
      <protection/>
    </xf>
    <xf numFmtId="0" fontId="10" fillId="0" borderId="1" xfId="33" applyFont="1" applyBorder="1" applyAlignment="1">
      <alignment horizontal="center" vertical="center"/>
      <protection/>
    </xf>
    <xf numFmtId="0" fontId="11" fillId="0" borderId="1" xfId="33" applyFont="1" applyBorder="1" applyAlignment="1">
      <alignment horizontal="center" vertical="center"/>
      <protection/>
    </xf>
    <xf numFmtId="0" fontId="11" fillId="0" borderId="1" xfId="33" applyFont="1" applyBorder="1" applyAlignment="1">
      <alignment horizontal="center" vertical="center" wrapText="1"/>
      <protection/>
    </xf>
    <xf numFmtId="0" fontId="68" fillId="0" borderId="0" xfId="33" applyFont="1" applyAlignment="1">
      <alignment vertical="center"/>
      <protection/>
    </xf>
    <xf numFmtId="0" fontId="11" fillId="0" borderId="2" xfId="33" applyFont="1" applyBorder="1" applyAlignment="1">
      <alignment horizontal="center" vertical="center"/>
      <protection/>
    </xf>
    <xf numFmtId="0" fontId="11" fillId="0" borderId="2" xfId="33" applyFont="1" applyBorder="1" applyAlignment="1">
      <alignment horizontal="center" vertical="center" wrapText="1"/>
      <protection/>
    </xf>
    <xf numFmtId="0" fontId="13" fillId="0" borderId="0" xfId="33" applyFont="1" applyAlignment="1">
      <alignment vertical="center"/>
      <protection/>
    </xf>
    <xf numFmtId="0" fontId="14" fillId="0" borderId="0" xfId="33" applyFont="1" applyAlignment="1">
      <alignment horizontal="center" vertical="center"/>
      <protection/>
    </xf>
    <xf numFmtId="0" fontId="13" fillId="0" borderId="0" xfId="33" applyFont="1" applyAlignment="1">
      <alignment horizontal="center" vertical="center"/>
      <protection/>
    </xf>
    <xf numFmtId="0" fontId="13" fillId="0" borderId="0" xfId="33" applyFont="1" applyAlignment="1">
      <alignment horizontal="center" vertical="center" wrapText="1"/>
      <protection/>
    </xf>
    <xf numFmtId="0" fontId="54" fillId="0" borderId="0" xfId="33" applyFont="1" applyAlignment="1">
      <alignment horizontal="center" vertical="center"/>
      <protection/>
    </xf>
    <xf numFmtId="0" fontId="13" fillId="0" borderId="0" xfId="33" applyFont="1" applyAlignment="1">
      <alignment horizontal="left" vertical="center"/>
      <protection/>
    </xf>
    <xf numFmtId="180" fontId="13" fillId="0" borderId="0" xfId="34" applyNumberFormat="1" applyFont="1" applyFill="1" applyBorder="1" applyAlignment="1">
      <alignment horizontal="right" vertical="center"/>
    </xf>
    <xf numFmtId="2" fontId="13" fillId="0" borderId="0" xfId="34" applyNumberFormat="1" applyFont="1" applyFill="1" applyBorder="1" applyAlignment="1">
      <alignment horizontal="center" vertical="center"/>
    </xf>
    <xf numFmtId="2" fontId="14" fillId="0" borderId="0" xfId="34" applyNumberFormat="1" applyFont="1" applyFill="1" applyBorder="1" applyAlignment="1">
      <alignment horizontal="center" vertical="center"/>
    </xf>
    <xf numFmtId="0" fontId="13" fillId="0" borderId="4" xfId="33" applyFont="1" applyBorder="1" applyAlignment="1">
      <alignment vertical="center"/>
      <protection/>
    </xf>
    <xf numFmtId="2" fontId="13" fillId="0" borderId="4" xfId="33" applyNumberFormat="1" applyFont="1" applyBorder="1" applyAlignment="1">
      <alignment horizontal="left" vertical="center"/>
      <protection/>
    </xf>
    <xf numFmtId="180" fontId="54" fillId="0" borderId="4" xfId="34" applyNumberFormat="1" applyFont="1" applyFill="1" applyBorder="1" applyAlignment="1">
      <alignment horizontal="right" vertical="center"/>
    </xf>
    <xf numFmtId="2" fontId="13" fillId="0" borderId="4" xfId="34" applyNumberFormat="1" applyFont="1" applyFill="1" applyBorder="1" applyAlignment="1">
      <alignment horizontal="center" vertical="center"/>
    </xf>
    <xf numFmtId="0" fontId="55" fillId="0" borderId="0" xfId="33" applyFont="1" applyAlignment="1">
      <alignment vertical="center"/>
      <protection/>
    </xf>
    <xf numFmtId="180" fontId="1" fillId="0" borderId="0" xfId="33" applyNumberFormat="1" applyAlignment="1">
      <alignment vertical="center"/>
      <protection/>
    </xf>
    <xf numFmtId="3" fontId="13" fillId="0" borderId="0" xfId="33" applyNumberFormat="1" applyFont="1" applyAlignment="1">
      <alignment vertical="center"/>
      <protection/>
    </xf>
    <xf numFmtId="3" fontId="32" fillId="0" borderId="0" xfId="34" applyNumberFormat="1" applyFont="1" applyFill="1" applyBorder="1" applyAlignment="1">
      <alignment horizontal="center" vertical="center"/>
    </xf>
    <xf numFmtId="4" fontId="32" fillId="0" borderId="0" xfId="34" applyNumberFormat="1" applyFont="1" applyFill="1" applyBorder="1" applyAlignment="1">
      <alignment horizontal="center" vertical="center"/>
    </xf>
    <xf numFmtId="2" fontId="13" fillId="0" borderId="0" xfId="33" applyNumberFormat="1" applyFont="1" applyAlignment="1">
      <alignment vertical="center"/>
      <protection/>
    </xf>
    <xf numFmtId="4" fontId="13" fillId="0" borderId="4" xfId="34" applyNumberFormat="1" applyFont="1" applyFill="1" applyBorder="1" applyAlignment="1">
      <alignment horizontal="center" vertical="center"/>
    </xf>
    <xf numFmtId="180" fontId="13" fillId="0" borderId="0" xfId="33" applyNumberFormat="1" applyFont="1" applyAlignment="1">
      <alignment vertical="center"/>
      <protection/>
    </xf>
    <xf numFmtId="0" fontId="70" fillId="0" borderId="0" xfId="33" applyFont="1" applyAlignment="1">
      <alignment vertical="center"/>
      <protection/>
    </xf>
    <xf numFmtId="0" fontId="16" fillId="0" borderId="0" xfId="33" applyFont="1" applyAlignment="1">
      <alignment vertical="center"/>
      <protection/>
    </xf>
    <xf numFmtId="0" fontId="14" fillId="0" borderId="0" xfId="33" applyFont="1" applyAlignment="1">
      <alignment horizontal="center"/>
      <protection/>
    </xf>
    <xf numFmtId="180" fontId="13" fillId="0" borderId="0" xfId="33" applyNumberFormat="1" applyFont="1">
      <alignment/>
      <protection/>
    </xf>
    <xf numFmtId="0" fontId="13" fillId="0" borderId="0" xfId="33" applyFont="1">
      <alignment/>
      <protection/>
    </xf>
    <xf numFmtId="0" fontId="1" fillId="0" borderId="0" xfId="33">
      <alignment/>
      <protection/>
    </xf>
    <xf numFmtId="0" fontId="18" fillId="0" borderId="0" xfId="33" applyFont="1">
      <alignment/>
      <protection/>
    </xf>
    <xf numFmtId="0" fontId="31" fillId="0" borderId="0" xfId="34" applyFont="1" applyFill="1" applyBorder="1" applyAlignment="1">
      <alignment horizontal="right"/>
    </xf>
    <xf numFmtId="176" fontId="7" fillId="0" borderId="0" xfId="20" applyNumberFormat="1" applyFont="1" applyAlignment="1">
      <alignment horizontal="center" wrapText="1"/>
      <protection/>
    </xf>
    <xf numFmtId="167" fontId="71" fillId="0" borderId="1" xfId="20" applyNumberFormat="1" applyFont="1" applyBorder="1" applyAlignment="1">
      <alignment horizontal="left" vertical="center"/>
      <protection/>
    </xf>
    <xf numFmtId="167" fontId="10" fillId="0" borderId="27" xfId="20" applyNumberFormat="1" applyFont="1" applyBorder="1" applyAlignment="1">
      <alignment horizontal="center" vertical="center" wrapText="1"/>
      <protection/>
    </xf>
    <xf numFmtId="167" fontId="11" fillId="0" borderId="1" xfId="20" applyNumberFormat="1" applyFont="1" applyBorder="1" applyAlignment="1">
      <alignment horizontal="center" vertical="center" wrapText="1"/>
      <protection/>
    </xf>
    <xf numFmtId="0" fontId="10" fillId="0" borderId="4" xfId="20" applyFont="1" applyBorder="1" applyAlignment="1">
      <alignment horizontal="center" vertical="center" wrapText="1"/>
      <protection/>
    </xf>
    <xf numFmtId="174" fontId="15" fillId="0" borderId="0" xfId="28" applyNumberFormat="1" applyFont="1"/>
    <xf numFmtId="168" fontId="13" fillId="0" borderId="0" xfId="20" applyNumberFormat="1" applyFont="1">
      <alignment/>
      <protection/>
    </xf>
    <xf numFmtId="0" fontId="5" fillId="0" borderId="0" xfId="20" applyFont="1" applyAlignment="1">
      <alignment horizontal="centerContinuous" vertical="center"/>
      <protection/>
    </xf>
    <xf numFmtId="0" fontId="33" fillId="0" borderId="0" xfId="20" applyFont="1">
      <alignment/>
      <protection/>
    </xf>
    <xf numFmtId="0" fontId="21" fillId="0" borderId="0" xfId="20" applyFont="1">
      <alignment/>
      <protection/>
    </xf>
    <xf numFmtId="0" fontId="53" fillId="0" borderId="0" xfId="20" applyFont="1">
      <alignment/>
      <protection/>
    </xf>
    <xf numFmtId="0" fontId="11" fillId="0" borderId="1" xfId="20" applyFont="1" applyBorder="1" applyAlignment="1">
      <alignment horizontal="center" textRotation="90"/>
      <protection/>
    </xf>
    <xf numFmtId="0" fontId="10" fillId="0" borderId="1" xfId="20" applyFont="1" applyBorder="1" applyAlignment="1">
      <alignment horizontal="right" textRotation="90" wrapText="1"/>
      <protection/>
    </xf>
    <xf numFmtId="0" fontId="35" fillId="0" borderId="2" xfId="20" applyFont="1" applyBorder="1" applyAlignment="1">
      <alignment horizontal="center" vertical="center"/>
      <protection/>
    </xf>
    <xf numFmtId="0" fontId="13" fillId="0" borderId="2" xfId="20" applyFont="1" applyBorder="1" applyAlignment="1">
      <alignment horizontal="center" textRotation="90"/>
      <protection/>
    </xf>
    <xf numFmtId="0" fontId="14" fillId="0" borderId="2" xfId="20" applyFont="1" applyBorder="1" applyAlignment="1">
      <alignment textRotation="90" wrapText="1"/>
      <protection/>
    </xf>
    <xf numFmtId="0" fontId="13" fillId="0" borderId="0" xfId="20" applyFont="1" applyAlignment="1">
      <alignment horizontal="center" textRotation="90"/>
      <protection/>
    </xf>
    <xf numFmtId="0" fontId="14" fillId="0" borderId="0" xfId="20" applyFont="1" applyAlignment="1">
      <alignment textRotation="90" wrapText="1"/>
      <protection/>
    </xf>
    <xf numFmtId="43" fontId="13" fillId="0" borderId="0" xfId="20" applyNumberFormat="1" applyFont="1" applyAlignment="1">
      <alignment horizontal="center" vertical="center"/>
      <protection/>
    </xf>
    <xf numFmtId="3" fontId="13" fillId="0" borderId="0" xfId="20" applyNumberFormat="1" applyFont="1" applyAlignment="1">
      <alignment vertical="center"/>
      <protection/>
    </xf>
    <xf numFmtId="3" fontId="14" fillId="0" borderId="0" xfId="20" applyNumberFormat="1" applyFont="1">
      <alignment/>
      <protection/>
    </xf>
    <xf numFmtId="3" fontId="1" fillId="0" borderId="0" xfId="20" applyNumberFormat="1">
      <alignment/>
      <protection/>
    </xf>
    <xf numFmtId="171" fontId="13" fillId="0" borderId="0" xfId="20" applyNumberFormat="1" applyFont="1">
      <alignment/>
      <protection/>
    </xf>
    <xf numFmtId="3" fontId="32" fillId="0" borderId="0" xfId="20" applyNumberFormat="1" applyFont="1">
      <alignment/>
      <protection/>
    </xf>
    <xf numFmtId="14" fontId="1" fillId="0" borderId="0" xfId="20" applyNumberFormat="1" applyAlignment="1">
      <alignment horizontal="left"/>
      <protection/>
    </xf>
    <xf numFmtId="0" fontId="10" fillId="0" borderId="4" xfId="20" applyFont="1" applyBorder="1" applyAlignment="1">
      <alignment horizontal="center" vertical="center" wrapText="1"/>
      <protection/>
    </xf>
    <xf numFmtId="0" fontId="60" fillId="0" borderId="28" xfId="35" applyFont="1" applyBorder="1" applyAlignment="1">
      <alignment horizontal="left" vertical="center"/>
      <protection/>
    </xf>
    <xf numFmtId="14" fontId="10" fillId="0" borderId="28" xfId="20" applyNumberFormat="1" applyFont="1" applyBorder="1" applyAlignment="1">
      <alignment horizontal="center"/>
      <protection/>
    </xf>
    <xf numFmtId="183" fontId="13" fillId="0" borderId="0" xfId="36" applyNumberFormat="1" applyFont="1" applyFill="1" applyBorder="1" applyAlignment="1">
      <alignment horizontal="center" vertical="center"/>
    </xf>
    <xf numFmtId="0" fontId="14" fillId="0" borderId="3" xfId="35" applyFont="1" applyBorder="1" applyAlignment="1">
      <alignment horizontal="left" vertical="center"/>
      <protection/>
    </xf>
    <xf numFmtId="183" fontId="14" fillId="0" borderId="3" xfId="36" applyNumberFormat="1" applyFont="1" applyFill="1" applyBorder="1" applyAlignment="1">
      <alignment horizontal="center" vertical="center"/>
    </xf>
    <xf numFmtId="0" fontId="3" fillId="0" borderId="0" xfId="37" applyFont="1" applyAlignment="1" applyProtection="1">
      <alignment wrapText="1"/>
      <protection locked="0"/>
    </xf>
    <xf numFmtId="184" fontId="72" fillId="0" borderId="0" xfId="37" applyNumberFormat="1" applyFont="1" applyAlignment="1" applyProtection="1">
      <alignment horizontal="center" wrapText="1"/>
      <protection/>
    </xf>
    <xf numFmtId="184" fontId="72" fillId="0" borderId="0" xfId="37" applyNumberFormat="1" applyFont="1" applyAlignment="1" applyProtection="1">
      <alignment horizontal="center" wrapText="1"/>
      <protection/>
    </xf>
    <xf numFmtId="0" fontId="5" fillId="0" borderId="0" xfId="37" applyFont="1" applyAlignment="1" applyProtection="1">
      <alignment horizontal="center" wrapText="1"/>
      <protection/>
    </xf>
    <xf numFmtId="185" fontId="7" fillId="0" borderId="0" xfId="37" applyNumberFormat="1" applyFont="1" applyAlignment="1" applyProtection="1">
      <alignment horizontal="center" wrapText="1"/>
      <protection locked="0"/>
    </xf>
    <xf numFmtId="185" fontId="7" fillId="0" borderId="0" xfId="37" applyNumberFormat="1" applyFont="1" applyAlignment="1" applyProtection="1">
      <alignment horizontal="center" wrapText="1"/>
      <protection/>
    </xf>
    <xf numFmtId="185" fontId="21" fillId="0" borderId="0" xfId="20" applyNumberFormat="1" applyFont="1">
      <alignment/>
      <protection/>
    </xf>
    <xf numFmtId="186" fontId="34" fillId="0" borderId="0" xfId="37" applyNumberFormat="1" applyFont="1" applyAlignment="1" applyProtection="1">
      <alignment horizontal="center" wrapText="1"/>
      <protection/>
    </xf>
    <xf numFmtId="0" fontId="54" fillId="0" borderId="0" xfId="37" applyFont="1" applyProtection="1">
      <alignment/>
      <protection/>
    </xf>
    <xf numFmtId="0" fontId="71" fillId="0" borderId="0" xfId="37" applyFont="1" applyAlignment="1" applyProtection="1">
      <alignment horizontal="left"/>
      <protection/>
    </xf>
    <xf numFmtId="0" fontId="71" fillId="0" borderId="0" xfId="37" applyFont="1" applyProtection="1">
      <alignment/>
      <protection/>
    </xf>
    <xf numFmtId="0" fontId="71" fillId="0" borderId="0" xfId="37" applyFont="1" applyAlignment="1" applyProtection="1">
      <alignment horizontal="right"/>
      <protection/>
    </xf>
    <xf numFmtId="184" fontId="13" fillId="0" borderId="0" xfId="37" applyNumberFormat="1" applyFont="1" applyProtection="1">
      <alignment/>
      <protection/>
    </xf>
    <xf numFmtId="184" fontId="11" fillId="0" borderId="0" xfId="37" applyNumberFormat="1" applyFont="1" applyProtection="1">
      <alignment/>
      <protection/>
    </xf>
    <xf numFmtId="184" fontId="11" fillId="0" borderId="0" xfId="37" applyNumberFormat="1" applyFont="1" applyAlignment="1" applyProtection="1">
      <alignment horizontal="right"/>
      <protection/>
    </xf>
    <xf numFmtId="0" fontId="4" fillId="0" borderId="29" xfId="37" applyFont="1" applyBorder="1" applyAlignment="1" applyProtection="1">
      <alignment horizontal="center" vertical="center"/>
      <protection/>
    </xf>
    <xf numFmtId="0" fontId="10" fillId="0" borderId="30" xfId="20" applyFont="1" applyBorder="1" applyAlignment="1">
      <alignment horizontal="center" vertical="center"/>
      <protection/>
    </xf>
    <xf numFmtId="186" fontId="10" fillId="0" borderId="29" xfId="37" applyNumberFormat="1" applyFont="1" applyBorder="1" applyAlignment="1" applyProtection="1">
      <alignment horizontal="center"/>
      <protection/>
    </xf>
    <xf numFmtId="0" fontId="10" fillId="0" borderId="29" xfId="20" applyFont="1" applyBorder="1" applyAlignment="1">
      <alignment horizontal="center" vertical="center"/>
      <protection/>
    </xf>
    <xf numFmtId="184" fontId="10" fillId="0" borderId="29" xfId="37" applyNumberFormat="1" applyFont="1" applyBorder="1" applyAlignment="1" applyProtection="1">
      <alignment horizontal="center"/>
      <protection/>
    </xf>
    <xf numFmtId="0" fontId="73" fillId="0" borderId="30" xfId="20" applyFont="1" applyBorder="1" applyAlignment="1">
      <alignment horizontal="center" vertical="center"/>
      <protection/>
    </xf>
    <xf numFmtId="0" fontId="4" fillId="0" borderId="4" xfId="37" applyFont="1" applyBorder="1" applyAlignment="1" applyProtection="1">
      <alignment horizontal="center" vertical="center"/>
      <protection/>
    </xf>
    <xf numFmtId="186" fontId="10" fillId="0" borderId="4" xfId="37" applyNumberFormat="1" applyFont="1" applyBorder="1" applyAlignment="1" applyProtection="1">
      <alignment horizontal="center" vertical="center"/>
      <protection/>
    </xf>
    <xf numFmtId="186" fontId="10" fillId="0" borderId="8" xfId="37" applyNumberFormat="1" applyFont="1" applyBorder="1" applyAlignment="1" applyProtection="1">
      <alignment horizontal="center" vertical="center"/>
      <protection/>
    </xf>
    <xf numFmtId="184" fontId="10" fillId="0" borderId="4" xfId="37" applyNumberFormat="1" applyFont="1" applyBorder="1" applyAlignment="1" applyProtection="1">
      <alignment horizontal="center" vertical="center"/>
      <protection/>
    </xf>
    <xf numFmtId="184" fontId="10" fillId="0" borderId="8" xfId="37" applyNumberFormat="1" applyFont="1" applyBorder="1" applyAlignment="1" applyProtection="1">
      <alignment horizontal="center" vertical="center"/>
      <protection/>
    </xf>
    <xf numFmtId="0" fontId="13" fillId="0" borderId="28" xfId="37" applyFont="1" applyBorder="1" applyAlignment="1" applyProtection="1">
      <alignment horizontal="center" vertical="center"/>
      <protection/>
    </xf>
    <xf numFmtId="186" fontId="62" fillId="0" borderId="28" xfId="37" applyNumberFormat="1" applyFont="1" applyBorder="1" applyAlignment="1" applyProtection="1">
      <alignment horizontal="center" vertical="center"/>
      <protection/>
    </xf>
    <xf numFmtId="184" fontId="13" fillId="0" borderId="28" xfId="37" applyNumberFormat="1" applyFont="1" applyBorder="1" applyAlignment="1" applyProtection="1">
      <alignment horizontal="center" vertical="center"/>
      <protection/>
    </xf>
    <xf numFmtId="187" fontId="14" fillId="0" borderId="2" xfId="37" applyNumberFormat="1" applyFont="1" applyBorder="1" applyAlignment="1" applyProtection="1">
      <alignment horizontal="left" vertical="center"/>
      <protection/>
    </xf>
    <xf numFmtId="184" fontId="14" fillId="0" borderId="2" xfId="37" applyNumberFormat="1" applyFont="1" applyBorder="1" applyAlignment="1" applyProtection="1">
      <alignment horizontal="center" vertical="center"/>
      <protection/>
    </xf>
    <xf numFmtId="0" fontId="15" fillId="0" borderId="0" xfId="20" applyFont="1" applyAlignment="1">
      <alignment vertical="center"/>
      <protection/>
    </xf>
    <xf numFmtId="187" fontId="13" fillId="0" borderId="31" xfId="37" applyNumberFormat="1" applyFont="1" applyBorder="1" applyAlignment="1" applyProtection="1">
      <alignment horizontal="left" vertical="center"/>
      <protection/>
    </xf>
    <xf numFmtId="184" fontId="13" fillId="0" borderId="0" xfId="37" applyNumberFormat="1" applyFont="1" applyAlignment="1" applyProtection="1">
      <alignment horizontal="center" vertical="center"/>
      <protection/>
    </xf>
    <xf numFmtId="184" fontId="13" fillId="0" borderId="31" xfId="37" applyNumberFormat="1" applyFont="1" applyBorder="1" applyAlignment="1" applyProtection="1">
      <alignment horizontal="center" vertical="center"/>
      <protection/>
    </xf>
    <xf numFmtId="187" fontId="13" fillId="0" borderId="0" xfId="37" applyNumberFormat="1" applyFont="1" applyAlignment="1" applyProtection="1">
      <alignment horizontal="left" vertical="center"/>
      <protection/>
    </xf>
    <xf numFmtId="187" fontId="14" fillId="0" borderId="0" xfId="37" applyNumberFormat="1" applyFont="1" applyAlignment="1" applyProtection="1">
      <alignment horizontal="left" vertical="center"/>
      <protection/>
    </xf>
    <xf numFmtId="184" fontId="14" fillId="0" borderId="0" xfId="37" applyNumberFormat="1" applyFont="1" applyAlignment="1" applyProtection="1">
      <alignment horizontal="center" vertical="center"/>
      <protection/>
    </xf>
    <xf numFmtId="184" fontId="13" fillId="0" borderId="0" xfId="37" applyNumberFormat="1" applyFont="1" applyAlignment="1" applyProtection="1">
      <alignment horizontal="left" vertical="center" indent="1"/>
      <protection/>
    </xf>
    <xf numFmtId="187" fontId="14" fillId="0" borderId="0" xfId="37" applyNumberFormat="1" applyFont="1" applyAlignment="1" applyProtection="1">
      <alignment horizontal="left" vertical="center" wrapText="1"/>
      <protection/>
    </xf>
    <xf numFmtId="187" fontId="74" fillId="0" borderId="0" xfId="37" applyNumberFormat="1" applyFont="1" applyAlignment="1" applyProtection="1">
      <alignment horizontal="left" vertical="center"/>
      <protection/>
    </xf>
    <xf numFmtId="187" fontId="14" fillId="0" borderId="32" xfId="37" applyNumberFormat="1" applyFont="1" applyBorder="1" applyAlignment="1" applyProtection="1">
      <alignment horizontal="left" vertical="center"/>
      <protection/>
    </xf>
    <xf numFmtId="184" fontId="14" fillId="0" borderId="32" xfId="37" applyNumberFormat="1" applyFont="1" applyBorder="1" applyAlignment="1" applyProtection="1">
      <alignment horizontal="center" vertical="center"/>
      <protection/>
    </xf>
    <xf numFmtId="187" fontId="59" fillId="0" borderId="33" xfId="37" applyNumberFormat="1" applyFont="1" applyBorder="1" applyAlignment="1" applyProtection="1">
      <alignment horizontal="center" vertical="center"/>
      <protection/>
    </xf>
    <xf numFmtId="187" fontId="61" fillId="0" borderId="33" xfId="37" applyNumberFormat="1" applyFont="1" applyBorder="1" applyAlignment="1" applyProtection="1">
      <alignment horizontal="center" vertical="center"/>
      <protection/>
    </xf>
    <xf numFmtId="184" fontId="59" fillId="0" borderId="33" xfId="37" applyNumberFormat="1" applyFont="1" applyBorder="1" applyAlignment="1" applyProtection="1">
      <alignment vertical="center"/>
      <protection/>
    </xf>
    <xf numFmtId="184" fontId="61" fillId="0" borderId="33" xfId="37" applyNumberFormat="1" applyFont="1" applyBorder="1" applyAlignment="1" applyProtection="1">
      <alignment vertical="center"/>
      <protection/>
    </xf>
    <xf numFmtId="188" fontId="16" fillId="0" borderId="0" xfId="37" applyNumberFormat="1" applyFont="1" applyAlignment="1" applyProtection="1">
      <alignment horizontal="left"/>
      <protection/>
    </xf>
    <xf numFmtId="187" fontId="38" fillId="0" borderId="0" xfId="37" applyNumberFormat="1" applyFont="1" applyAlignment="1" applyProtection="1">
      <alignment horizontal="center"/>
      <protection/>
    </xf>
    <xf numFmtId="184" fontId="16" fillId="0" borderId="0" xfId="37" applyNumberFormat="1" applyFont="1" applyProtection="1">
      <alignment/>
      <protection/>
    </xf>
    <xf numFmtId="184" fontId="38" fillId="0" borderId="0" xfId="37" applyNumberFormat="1" applyFont="1" applyAlignment="1" applyProtection="1">
      <alignment horizontal="right" vertical="center"/>
      <protection/>
    </xf>
    <xf numFmtId="184" fontId="38" fillId="0" borderId="0" xfId="37" applyNumberFormat="1" applyFont="1" applyAlignment="1" applyProtection="1">
      <alignment horizontal="right"/>
      <protection/>
    </xf>
    <xf numFmtId="189" fontId="16" fillId="0" borderId="0" xfId="37" applyNumberFormat="1" applyFont="1" applyAlignment="1" applyProtection="1">
      <alignment horizontal="left"/>
      <protection/>
    </xf>
    <xf numFmtId="187" fontId="38" fillId="0" borderId="0" xfId="37" applyNumberFormat="1" applyFont="1" applyAlignment="1" applyProtection="1">
      <alignment horizontal="left"/>
      <protection/>
    </xf>
    <xf numFmtId="184" fontId="31" fillId="0" borderId="0" xfId="37" applyNumberFormat="1" applyFont="1" applyAlignment="1" applyProtection="1">
      <alignment horizontal="center" vertical="center" wrapText="1"/>
      <protection/>
    </xf>
    <xf numFmtId="184" fontId="32" fillId="0" borderId="0" xfId="37" applyNumberFormat="1" applyFont="1" applyAlignment="1" applyProtection="1">
      <alignment horizontal="right" vertical="center"/>
      <protection/>
    </xf>
    <xf numFmtId="184" fontId="38" fillId="0" borderId="0" xfId="37" applyNumberFormat="1" applyFont="1" applyProtection="1">
      <alignment/>
      <protection/>
    </xf>
    <xf numFmtId="184" fontId="32" fillId="0" borderId="0" xfId="37" applyNumberFormat="1" applyFont="1" applyAlignment="1" applyProtection="1">
      <alignment horizontal="right"/>
      <protection/>
    </xf>
    <xf numFmtId="187" fontId="15" fillId="0" borderId="0" xfId="37" applyNumberFormat="1" applyFont="1" applyAlignment="1" applyProtection="1">
      <alignment horizontal="center"/>
      <protection/>
    </xf>
    <xf numFmtId="184" fontId="15" fillId="0" borderId="0" xfId="37" applyNumberFormat="1" applyFont="1" applyAlignment="1" applyProtection="1">
      <alignment vertical="center"/>
      <protection/>
    </xf>
    <xf numFmtId="184" fontId="15" fillId="0" borderId="0" xfId="37" applyNumberFormat="1" applyFont="1" applyAlignment="1" applyProtection="1">
      <alignment horizontal="right" vertical="center"/>
      <protection/>
    </xf>
    <xf numFmtId="184" fontId="15" fillId="0" borderId="0" xfId="37" applyNumberFormat="1" applyFont="1" applyAlignment="1" applyProtection="1">
      <alignment horizontal="right"/>
      <protection/>
    </xf>
    <xf numFmtId="184" fontId="15" fillId="0" borderId="0" xfId="37" applyNumberFormat="1" applyFont="1" applyProtection="1">
      <alignment/>
      <protection/>
    </xf>
    <xf numFmtId="187" fontId="13" fillId="0" borderId="0" xfId="37" applyNumberFormat="1" applyFont="1" applyAlignment="1" applyProtection="1">
      <alignment horizontal="center"/>
      <protection/>
    </xf>
    <xf numFmtId="187" fontId="59" fillId="0" borderId="0" xfId="37" applyNumberFormat="1" applyFont="1" applyAlignment="1" applyProtection="1">
      <alignment horizontal="center"/>
      <protection/>
    </xf>
    <xf numFmtId="184" fontId="59" fillId="0" borderId="0" xfId="37" applyNumberFormat="1" applyFont="1" applyAlignment="1" applyProtection="1">
      <alignment horizontal="right" vertical="center"/>
      <protection/>
    </xf>
    <xf numFmtId="184" fontId="59" fillId="0" borderId="0" xfId="37" applyNumberFormat="1" applyFont="1" applyAlignment="1" applyProtection="1">
      <alignment horizontal="right"/>
      <protection/>
    </xf>
    <xf numFmtId="184" fontId="13" fillId="0" borderId="0" xfId="37" applyNumberFormat="1" applyFont="1" applyAlignment="1" applyProtection="1">
      <alignment horizontal="right"/>
      <protection/>
    </xf>
    <xf numFmtId="187" fontId="11" fillId="0" borderId="0" xfId="37" applyNumberFormat="1" applyFont="1" applyAlignment="1" applyProtection="1">
      <alignment horizontal="center"/>
      <protection/>
    </xf>
    <xf numFmtId="184" fontId="11" fillId="0" borderId="0" xfId="37" applyNumberFormat="1" applyFont="1" applyAlignment="1" applyProtection="1">
      <alignment vertical="center"/>
      <protection/>
    </xf>
    <xf numFmtId="184" fontId="11" fillId="0" borderId="0" xfId="37" applyNumberFormat="1" applyFont="1" applyAlignment="1" applyProtection="1">
      <alignment horizontal="left"/>
      <protection/>
    </xf>
    <xf numFmtId="187" fontId="4" fillId="0" borderId="29" xfId="37" applyNumberFormat="1" applyFont="1" applyBorder="1" applyAlignment="1" applyProtection="1">
      <alignment horizontal="center" vertical="center"/>
      <protection/>
    </xf>
    <xf numFmtId="187" fontId="4" fillId="0" borderId="4" xfId="37" applyNumberFormat="1" applyFont="1" applyBorder="1" applyAlignment="1" applyProtection="1">
      <alignment horizontal="center" vertical="center"/>
      <protection/>
    </xf>
    <xf numFmtId="187" fontId="10" fillId="0" borderId="4" xfId="37" applyNumberFormat="1" applyFont="1" applyBorder="1" applyAlignment="1" applyProtection="1">
      <alignment horizontal="center" vertical="center"/>
      <protection/>
    </xf>
    <xf numFmtId="187" fontId="10" fillId="0" borderId="8" xfId="37" applyNumberFormat="1" applyFont="1" applyBorder="1" applyAlignment="1" applyProtection="1">
      <alignment horizontal="center" vertical="center"/>
      <protection/>
    </xf>
    <xf numFmtId="187" fontId="13" fillId="0" borderId="28" xfId="37" applyNumberFormat="1" applyFont="1" applyBorder="1" applyAlignment="1" applyProtection="1">
      <alignment horizontal="center" vertical="center"/>
      <protection/>
    </xf>
    <xf numFmtId="187" fontId="61" fillId="0" borderId="28" xfId="37" applyNumberFormat="1" applyFont="1" applyBorder="1" applyAlignment="1" applyProtection="1">
      <alignment horizontal="center" vertical="center"/>
      <protection/>
    </xf>
    <xf numFmtId="184" fontId="61" fillId="0" borderId="28" xfId="37" applyNumberFormat="1" applyFont="1" applyBorder="1" applyAlignment="1" applyProtection="1">
      <alignment horizontal="center" vertical="center"/>
      <protection/>
    </xf>
    <xf numFmtId="187" fontId="14" fillId="0" borderId="2" xfId="37" applyNumberFormat="1" applyFont="1" applyBorder="1" applyAlignment="1" applyProtection="1">
      <alignment horizontal="left" vertical="center" wrapText="1"/>
      <protection/>
    </xf>
    <xf numFmtId="0" fontId="14" fillId="0" borderId="0" xfId="37" applyFont="1" applyAlignment="1" applyProtection="1">
      <alignment vertical="center"/>
      <protection/>
    </xf>
    <xf numFmtId="187" fontId="13" fillId="0" borderId="33" xfId="37" applyNumberFormat="1" applyFont="1" applyBorder="1" applyAlignment="1" applyProtection="1">
      <alignment horizontal="left" vertical="center"/>
      <protection/>
    </xf>
    <xf numFmtId="187" fontId="16" fillId="0" borderId="0" xfId="37" applyNumberFormat="1" applyFont="1" applyAlignment="1" applyProtection="1">
      <alignment horizontal="left"/>
      <protection/>
    </xf>
    <xf numFmtId="187" fontId="76" fillId="0" borderId="0" xfId="37" applyNumberFormat="1" applyFont="1" applyAlignment="1" applyProtection="1">
      <alignment horizontal="center"/>
      <protection/>
    </xf>
    <xf numFmtId="187" fontId="16" fillId="0" borderId="0" xfId="37" applyNumberFormat="1" applyFont="1" applyAlignment="1" applyProtection="1">
      <alignment horizontal="left" vertical="center"/>
      <protection/>
    </xf>
    <xf numFmtId="187" fontId="76" fillId="0" borderId="0" xfId="37" applyNumberFormat="1" applyFont="1" applyAlignment="1" applyProtection="1">
      <alignment vertical="center"/>
      <protection/>
    </xf>
    <xf numFmtId="187" fontId="38" fillId="0" borderId="0" xfId="37" applyNumberFormat="1" applyFont="1" applyAlignment="1" applyProtection="1">
      <alignment horizontal="center" vertical="center"/>
      <protection/>
    </xf>
    <xf numFmtId="0" fontId="77" fillId="0" borderId="0" xfId="37" applyFont="1" applyProtection="1">
      <alignment/>
      <protection locked="0"/>
    </xf>
    <xf numFmtId="190" fontId="1" fillId="0" borderId="0" xfId="37" applyNumberFormat="1" applyProtection="1">
      <alignment/>
      <protection locked="0"/>
    </xf>
    <xf numFmtId="184" fontId="77" fillId="0" borderId="0" xfId="37" applyNumberFormat="1" applyFont="1" applyProtection="1">
      <alignment/>
      <protection locked="0"/>
    </xf>
    <xf numFmtId="0" fontId="77" fillId="0" borderId="0" xfId="20" applyFont="1" applyProtection="1">
      <alignment/>
      <protection locked="0"/>
    </xf>
    <xf numFmtId="187" fontId="3" fillId="0" borderId="0" xfId="37" applyNumberFormat="1" applyFont="1" applyAlignment="1" applyProtection="1">
      <alignment wrapText="1"/>
      <protection/>
    </xf>
    <xf numFmtId="184" fontId="78" fillId="0" borderId="0" xfId="37" applyNumberFormat="1" applyFont="1" applyAlignment="1" applyProtection="1">
      <alignment horizontal="center" wrapText="1"/>
      <protection/>
    </xf>
    <xf numFmtId="184" fontId="78" fillId="0" borderId="0" xfId="37" applyNumberFormat="1" applyFont="1" applyAlignment="1" applyProtection="1">
      <alignment horizontal="center" vertical="center" wrapText="1"/>
      <protection/>
    </xf>
    <xf numFmtId="0" fontId="79" fillId="0" borderId="0" xfId="20" applyFont="1">
      <alignment/>
      <protection/>
    </xf>
    <xf numFmtId="187" fontId="5" fillId="0" borderId="0" xfId="37" applyNumberFormat="1" applyFont="1" applyAlignment="1" applyProtection="1">
      <alignment horizontal="center" wrapText="1"/>
      <protection/>
    </xf>
    <xf numFmtId="187" fontId="5" fillId="0" borderId="0" xfId="37" applyNumberFormat="1" applyFont="1" applyAlignment="1" applyProtection="1">
      <alignment horizontal="center" wrapText="1"/>
      <protection/>
    </xf>
    <xf numFmtId="187" fontId="71" fillId="0" borderId="0" xfId="37" applyNumberFormat="1" applyFont="1" applyAlignment="1" applyProtection="1">
      <alignment horizontal="center"/>
      <protection/>
    </xf>
    <xf numFmtId="184" fontId="71" fillId="0" borderId="0" xfId="37" applyNumberFormat="1" applyFont="1" applyProtection="1">
      <alignment/>
      <protection/>
    </xf>
    <xf numFmtId="184" fontId="71" fillId="0" borderId="0" xfId="37" applyNumberFormat="1" applyFont="1" applyAlignment="1" applyProtection="1">
      <alignment vertical="center"/>
      <protection/>
    </xf>
    <xf numFmtId="184" fontId="71" fillId="0" borderId="0" xfId="37" applyNumberFormat="1" applyFont="1" applyAlignment="1" applyProtection="1">
      <alignment horizontal="right"/>
      <protection/>
    </xf>
    <xf numFmtId="0" fontId="77" fillId="0" borderId="0" xfId="20" applyFont="1">
      <alignment/>
      <protection/>
    </xf>
    <xf numFmtId="187" fontId="10" fillId="0" borderId="29" xfId="37" applyNumberFormat="1" applyFont="1" applyBorder="1" applyAlignment="1" applyProtection="1">
      <alignment horizontal="center" vertical="center"/>
      <protection/>
    </xf>
    <xf numFmtId="184" fontId="10" fillId="0" borderId="29" xfId="37" applyNumberFormat="1" applyFont="1" applyBorder="1" applyAlignment="1" applyProtection="1">
      <alignment horizontal="center" vertical="center"/>
      <protection/>
    </xf>
    <xf numFmtId="174" fontId="1" fillId="0" borderId="0" xfId="28" applyNumberFormat="1" applyFont="1" applyFill="1"/>
    <xf numFmtId="187" fontId="11" fillId="0" borderId="4" xfId="37" applyNumberFormat="1" applyFont="1" applyBorder="1" applyAlignment="1" applyProtection="1">
      <alignment horizontal="center" vertical="center"/>
      <protection/>
    </xf>
    <xf numFmtId="184" fontId="11" fillId="0" borderId="4" xfId="37" applyNumberFormat="1" applyFont="1" applyBorder="1" applyAlignment="1" applyProtection="1">
      <alignment horizontal="center" vertical="center"/>
      <protection/>
    </xf>
    <xf numFmtId="187" fontId="14" fillId="0" borderId="28" xfId="37" applyNumberFormat="1" applyFont="1" applyBorder="1" applyAlignment="1" applyProtection="1">
      <alignment horizontal="center" vertical="center"/>
      <protection/>
    </xf>
    <xf numFmtId="184" fontId="14" fillId="0" borderId="28" xfId="37" applyNumberFormat="1" applyFont="1" applyBorder="1" applyAlignment="1" applyProtection="1">
      <alignment horizontal="center" vertical="center"/>
      <protection/>
    </xf>
    <xf numFmtId="187" fontId="14" fillId="0" borderId="2" xfId="38" applyNumberFormat="1" applyFont="1" applyFill="1" applyBorder="1" applyAlignment="1">
      <alignment horizontal="left" vertical="center"/>
    </xf>
    <xf numFmtId="184" fontId="15" fillId="0" borderId="0" xfId="20" applyNumberFormat="1" applyFont="1" applyAlignment="1">
      <alignment vertical="center"/>
      <protection/>
    </xf>
    <xf numFmtId="187" fontId="13" fillId="0" borderId="0" xfId="38" applyNumberFormat="1" applyFont="1" applyFill="1" applyBorder="1" applyAlignment="1">
      <alignment horizontal="left" vertical="center"/>
    </xf>
    <xf numFmtId="187" fontId="61" fillId="0" borderId="33" xfId="37" applyNumberFormat="1" applyFont="1" applyBorder="1" applyAlignment="1" applyProtection="1">
      <alignment horizontal="left" vertical="center"/>
      <protection/>
    </xf>
    <xf numFmtId="184" fontId="61" fillId="0" borderId="33" xfId="37" applyNumberFormat="1" applyFont="1" applyBorder="1" applyAlignment="1" applyProtection="1">
      <alignment horizontal="center" vertical="center"/>
      <protection/>
    </xf>
    <xf numFmtId="184" fontId="61" fillId="0" borderId="33" xfId="37" applyNumberFormat="1" applyFont="1" applyBorder="1" applyProtection="1">
      <alignment/>
      <protection/>
    </xf>
    <xf numFmtId="184" fontId="16" fillId="0" borderId="0" xfId="20" applyNumberFormat="1" applyFont="1">
      <alignment/>
      <protection/>
    </xf>
    <xf numFmtId="0" fontId="80" fillId="0" borderId="0" xfId="20" applyFont="1">
      <alignment/>
      <protection/>
    </xf>
    <xf numFmtId="174" fontId="0" fillId="0" borderId="0" xfId="28" applyNumberFormat="1" applyFont="1"/>
    <xf numFmtId="190" fontId="1" fillId="0" borderId="0" xfId="20" applyNumberFormat="1">
      <alignment/>
      <protection/>
    </xf>
    <xf numFmtId="184" fontId="1" fillId="0" borderId="0" xfId="20" applyNumberFormat="1">
      <alignment/>
      <protection/>
    </xf>
    <xf numFmtId="0" fontId="5" fillId="0" borderId="0" xfId="20" applyFont="1">
      <alignment/>
      <protection/>
    </xf>
    <xf numFmtId="0" fontId="7" fillId="0" borderId="0" xfId="20" applyFont="1">
      <alignment/>
      <protection/>
    </xf>
    <xf numFmtId="0" fontId="34" fillId="0" borderId="0" xfId="20" applyFont="1" applyAlignment="1">
      <alignment horizontal="center"/>
      <protection/>
    </xf>
    <xf numFmtId="0" fontId="81" fillId="0" borderId="0" xfId="20" applyFont="1">
      <alignment/>
      <protection/>
    </xf>
    <xf numFmtId="0" fontId="10" fillId="0" borderId="5" xfId="20"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3" fillId="0" borderId="31" xfId="20" applyFont="1" applyBorder="1" applyAlignment="1">
      <alignment horizontal="left" vertical="center" wrapText="1"/>
      <protection/>
    </xf>
    <xf numFmtId="43" fontId="13" fillId="0" borderId="31" xfId="39" applyNumberFormat="1" applyFont="1" applyBorder="1" applyAlignment="1">
      <alignment horizontal="right"/>
    </xf>
    <xf numFmtId="43" fontId="13" fillId="0" borderId="31" xfId="39" applyNumberFormat="1" applyFont="1" applyBorder="1" applyAlignment="1">
      <alignment horizontal="right" wrapText="1"/>
    </xf>
    <xf numFmtId="174" fontId="13" fillId="0" borderId="31" xfId="39" applyNumberFormat="1" applyFont="1" applyBorder="1" applyAlignment="1">
      <alignment horizontal="right" wrapText="1"/>
    </xf>
    <xf numFmtId="0" fontId="14" fillId="0" borderId="31" xfId="20" applyFont="1" applyBorder="1" applyAlignment="1">
      <alignment horizontal="center" vertical="center" wrapText="1"/>
      <protection/>
    </xf>
    <xf numFmtId="191" fontId="13" fillId="0" borderId="0" xfId="39" applyNumberFormat="1" applyFont="1" applyBorder="1" applyAlignment="1">
      <alignment horizontal="center" vertical="center"/>
    </xf>
    <xf numFmtId="192" fontId="14" fillId="0" borderId="0" xfId="40" applyNumberFormat="1" applyFont="1" applyBorder="1" applyAlignment="1">
      <alignment horizontal="center" vertical="center"/>
    </xf>
    <xf numFmtId="2" fontId="13" fillId="0" borderId="0" xfId="20" applyNumberFormat="1" applyFont="1">
      <alignment/>
      <protection/>
    </xf>
    <xf numFmtId="2" fontId="13" fillId="0" borderId="0" xfId="20" applyNumberFormat="1" applyFont="1" applyAlignment="1">
      <alignment horizontal="center"/>
      <protection/>
    </xf>
    <xf numFmtId="191" fontId="14" fillId="0" borderId="3" xfId="39" applyNumberFormat="1" applyFont="1" applyBorder="1" applyAlignment="1">
      <alignment horizontal="center" vertical="center"/>
    </xf>
    <xf numFmtId="192" fontId="14" fillId="0" borderId="3" xfId="40" applyNumberFormat="1" applyFont="1" applyBorder="1" applyAlignment="1">
      <alignment horizontal="center" vertical="center"/>
    </xf>
    <xf numFmtId="2" fontId="13" fillId="0" borderId="0" xfId="40" applyNumberFormat="1" applyFont="1" applyBorder="1" applyAlignment="1">
      <alignment horizontal="center"/>
    </xf>
    <xf numFmtId="2" fontId="11" fillId="0" borderId="0" xfId="20" applyNumberFormat="1" applyFont="1">
      <alignment/>
      <protection/>
    </xf>
    <xf numFmtId="2" fontId="13" fillId="0" borderId="0" xfId="40" applyNumberFormat="1" applyFont="1" applyBorder="1" applyAlignment="1">
      <alignment horizontal="center" vertical="center"/>
    </xf>
    <xf numFmtId="3" fontId="13" fillId="0" borderId="0" xfId="40" applyNumberFormat="1" applyFont="1" applyBorder="1" applyAlignment="1">
      <alignment horizontal="right" vertical="center"/>
    </xf>
    <xf numFmtId="2" fontId="83" fillId="0" borderId="0" xfId="20" applyNumberFormat="1" applyFont="1">
      <alignment/>
      <protection/>
    </xf>
    <xf numFmtId="2" fontId="83" fillId="0" borderId="0" xfId="20" applyNumberFormat="1" applyFont="1" applyAlignment="1">
      <alignment horizontal="center"/>
      <protection/>
    </xf>
    <xf numFmtId="0" fontId="83" fillId="0" borderId="0" xfId="20" applyFont="1">
      <alignment/>
      <protection/>
    </xf>
    <xf numFmtId="2" fontId="1" fillId="0" borderId="0" xfId="20" applyNumberFormat="1">
      <alignment/>
      <protection/>
    </xf>
    <xf numFmtId="0" fontId="10" fillId="0" borderId="27"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1" fillId="0" borderId="32" xfId="20" applyFont="1" applyBorder="1" applyAlignment="1">
      <alignment horizontal="center" vertical="center" wrapText="1"/>
      <protection/>
    </xf>
    <xf numFmtId="0" fontId="11" fillId="0" borderId="34" xfId="20" applyFont="1" applyBorder="1" applyAlignment="1">
      <alignment horizontal="center" vertical="center" wrapText="1"/>
      <protection/>
    </xf>
    <xf numFmtId="43" fontId="13" fillId="0" borderId="0" xfId="41" applyNumberFormat="1" applyFont="1" applyBorder="1" applyAlignment="1">
      <alignment horizontal="right"/>
    </xf>
    <xf numFmtId="174" fontId="14" fillId="0" borderId="0" xfId="41" applyNumberFormat="1" applyFont="1" applyBorder="1" applyAlignment="1">
      <alignment horizontal="right"/>
    </xf>
    <xf numFmtId="1" fontId="11" fillId="0" borderId="0" xfId="20" applyNumberFormat="1" applyFont="1">
      <alignment/>
      <protection/>
    </xf>
    <xf numFmtId="193" fontId="13" fillId="0" borderId="0" xfId="41" applyNumberFormat="1" applyFont="1" applyBorder="1" applyAlignment="1">
      <alignment horizontal="center" vertical="center"/>
    </xf>
    <xf numFmtId="194" fontId="14" fillId="0" borderId="0" xfId="41" applyNumberFormat="1" applyFont="1" applyBorder="1" applyAlignment="1">
      <alignment horizontal="center" vertical="center"/>
    </xf>
    <xf numFmtId="1" fontId="13" fillId="0" borderId="0" xfId="20" applyNumberFormat="1" applyFont="1">
      <alignment/>
      <protection/>
    </xf>
    <xf numFmtId="193" fontId="14" fillId="0" borderId="3" xfId="41" applyNumberFormat="1" applyFont="1" applyBorder="1" applyAlignment="1">
      <alignment horizontal="center" vertical="center"/>
    </xf>
    <xf numFmtId="194" fontId="14" fillId="0" borderId="3" xfId="41" applyNumberFormat="1" applyFont="1" applyBorder="1" applyAlignment="1">
      <alignment horizontal="center" vertical="center"/>
    </xf>
    <xf numFmtId="195" fontId="13" fillId="0" borderId="0" xfId="42" applyNumberFormat="1" applyFont="1" applyBorder="1" applyAlignment="1">
      <alignment horizontal="center"/>
    </xf>
    <xf numFmtId="0" fontId="42" fillId="0" borderId="0" xfId="20" applyFont="1" applyAlignment="1">
      <alignment horizontal="center"/>
      <protection/>
    </xf>
    <xf numFmtId="0" fontId="10" fillId="0" borderId="27" xfId="20" applyFont="1" applyBorder="1" applyAlignment="1">
      <alignment horizontal="center" vertical="center"/>
      <protection/>
    </xf>
    <xf numFmtId="0" fontId="10" fillId="0" borderId="2" xfId="20" applyFont="1" applyBorder="1">
      <alignment/>
      <protection/>
    </xf>
    <xf numFmtId="0" fontId="54" fillId="0" borderId="0" xfId="20" applyFont="1">
      <alignment/>
      <protection/>
    </xf>
    <xf numFmtId="196" fontId="14" fillId="0" borderId="0" xfId="20" applyNumberFormat="1" applyFont="1" applyAlignment="1">
      <alignment horizontal="right" vertical="center"/>
      <protection/>
    </xf>
    <xf numFmtId="197" fontId="13" fillId="0" borderId="0" xfId="20" applyNumberFormat="1" applyFont="1">
      <alignment/>
      <protection/>
    </xf>
    <xf numFmtId="2" fontId="14" fillId="0" borderId="3" xfId="20" applyNumberFormat="1" applyFont="1" applyBorder="1" applyAlignment="1">
      <alignment horizontal="center" vertical="center"/>
      <protection/>
    </xf>
    <xf numFmtId="196" fontId="14" fillId="0" borderId="3" xfId="20" applyNumberFormat="1" applyFont="1" applyBorder="1" applyAlignment="1">
      <alignment horizontal="right" vertical="center"/>
      <protection/>
    </xf>
    <xf numFmtId="0" fontId="10" fillId="0" borderId="27" xfId="20" applyFont="1" applyBorder="1" applyAlignment="1">
      <alignment horizontal="center" vertical="center"/>
      <protection/>
    </xf>
    <xf numFmtId="0" fontId="11" fillId="0" borderId="27" xfId="20" applyFont="1" applyBorder="1" applyAlignment="1">
      <alignment horizontal="center" vertical="center" wrapText="1"/>
      <protection/>
    </xf>
    <xf numFmtId="0" fontId="12" fillId="0" borderId="0" xfId="20" applyFont="1" applyAlignment="1">
      <alignment horizontal="center" vertical="center"/>
      <protection/>
    </xf>
    <xf numFmtId="191" fontId="13" fillId="0" borderId="0" xfId="20" applyNumberFormat="1" applyFont="1" applyAlignment="1">
      <alignment horizontal="center" vertical="center"/>
      <protection/>
    </xf>
    <xf numFmtId="198" fontId="14" fillId="0" borderId="0" xfId="20" applyNumberFormat="1" applyFont="1" applyAlignment="1">
      <alignment horizontal="center" vertical="center"/>
      <protection/>
    </xf>
    <xf numFmtId="191" fontId="13" fillId="0" borderId="0" xfId="20" applyNumberFormat="1" applyFont="1">
      <alignment/>
      <protection/>
    </xf>
    <xf numFmtId="191" fontId="14" fillId="0" borderId="3" xfId="20" applyNumberFormat="1" applyFont="1" applyBorder="1" applyAlignment="1">
      <alignment horizontal="center" vertical="center"/>
      <protection/>
    </xf>
    <xf numFmtId="198" fontId="14" fillId="0" borderId="3" xfId="20" applyNumberFormat="1" applyFont="1" applyBorder="1" applyAlignment="1">
      <alignment horizontal="center" vertical="center"/>
      <protection/>
    </xf>
    <xf numFmtId="198" fontId="13" fillId="0" borderId="0" xfId="20" applyNumberFormat="1" applyFont="1">
      <alignment/>
      <protection/>
    </xf>
    <xf numFmtId="0" fontId="1" fillId="0" borderId="0" xfId="20" applyAlignment="1">
      <alignment horizontal="left"/>
      <protection/>
    </xf>
    <xf numFmtId="0" fontId="5" fillId="0" borderId="0" xfId="20" applyFont="1" applyAlignment="1">
      <alignment horizontal="center" vertical="center" wrapText="1"/>
      <protection/>
    </xf>
    <xf numFmtId="199" fontId="7" fillId="0" borderId="0" xfId="20" applyNumberFormat="1" applyFont="1" applyAlignment="1">
      <alignment horizontal="center"/>
      <protection/>
    </xf>
    <xf numFmtId="0" fontId="84" fillId="0" borderId="0" xfId="20" applyFont="1" applyAlignment="1">
      <alignment horizontal="left"/>
      <protection/>
    </xf>
    <xf numFmtId="0" fontId="85" fillId="0" borderId="2" xfId="20" applyFont="1" applyBorder="1" applyAlignment="1">
      <alignment vertical="center"/>
      <protection/>
    </xf>
    <xf numFmtId="0" fontId="84" fillId="0" borderId="0" xfId="20" applyFont="1">
      <alignment/>
      <protection/>
    </xf>
    <xf numFmtId="0" fontId="11" fillId="0" borderId="35" xfId="20" applyFont="1" applyBorder="1" applyAlignment="1">
      <alignment horizontal="center" textRotation="90" wrapText="1"/>
      <protection/>
    </xf>
    <xf numFmtId="0" fontId="11" fillId="0" borderId="27" xfId="20" applyFont="1" applyBorder="1" applyAlignment="1">
      <alignment horizontal="center" textRotation="90" wrapText="1"/>
      <protection/>
    </xf>
    <xf numFmtId="0" fontId="10" fillId="0" borderId="27" xfId="20" applyFont="1" applyBorder="1" applyAlignment="1">
      <alignment horizontal="center" textRotation="90" wrapText="1"/>
      <protection/>
    </xf>
    <xf numFmtId="0" fontId="14" fillId="0" borderId="32" xfId="20" applyFont="1" applyBorder="1" applyAlignment="1">
      <alignment vertical="center" wrapText="1"/>
      <protection/>
    </xf>
    <xf numFmtId="43" fontId="14" fillId="0" borderId="36" xfId="20" applyNumberFormat="1" applyFont="1" applyBorder="1" applyAlignment="1">
      <alignment horizontal="center"/>
      <protection/>
    </xf>
    <xf numFmtId="43" fontId="14" fillId="0" borderId="32" xfId="20" applyNumberFormat="1" applyFont="1" applyBorder="1" applyAlignment="1">
      <alignment horizontal="center"/>
      <protection/>
    </xf>
    <xf numFmtId="0" fontId="13" fillId="0" borderId="0" xfId="20" applyFont="1" applyAlignment="1" quotePrefix="1">
      <alignment horizontal="left" vertical="center" indent="1"/>
      <protection/>
    </xf>
    <xf numFmtId="43" fontId="13" fillId="0" borderId="37" xfId="20" applyNumberFormat="1" applyFont="1" applyBorder="1" applyAlignment="1">
      <alignment horizontal="center"/>
      <protection/>
    </xf>
    <xf numFmtId="43" fontId="13" fillId="0" borderId="0" xfId="20" applyNumberFormat="1" applyFont="1" applyAlignment="1">
      <alignment horizontal="center"/>
      <protection/>
    </xf>
    <xf numFmtId="43" fontId="13" fillId="0" borderId="37" xfId="20" applyNumberFormat="1" applyFont="1" applyBorder="1">
      <alignment/>
      <protection/>
    </xf>
    <xf numFmtId="43" fontId="13" fillId="0" borderId="0" xfId="20" applyNumberFormat="1" applyFont="1">
      <alignment/>
      <protection/>
    </xf>
    <xf numFmtId="43" fontId="14" fillId="0" borderId="36" xfId="20" applyNumberFormat="1" applyFont="1" applyBorder="1">
      <alignment/>
      <protection/>
    </xf>
    <xf numFmtId="43" fontId="14" fillId="0" borderId="32" xfId="20" applyNumberFormat="1" applyFont="1" applyBorder="1">
      <alignment/>
      <protection/>
    </xf>
    <xf numFmtId="200" fontId="1" fillId="0" borderId="0" xfId="20" applyNumberFormat="1">
      <alignment/>
      <protection/>
    </xf>
    <xf numFmtId="0" fontId="13" fillId="0" borderId="0" xfId="20" applyFont="1" applyAlignment="1">
      <alignment horizontal="left" vertical="center" indent="2"/>
      <protection/>
    </xf>
    <xf numFmtId="0" fontId="13" fillId="0" borderId="0" xfId="20" applyFont="1" applyAlignment="1">
      <alignment horizontal="left" vertical="center" indent="3"/>
      <protection/>
    </xf>
    <xf numFmtId="43" fontId="14" fillId="0" borderId="0" xfId="28" applyFont="1" applyBorder="1" applyAlignment="1">
      <alignment horizontal="center" vertical="center" wrapText="1"/>
    </xf>
    <xf numFmtId="0" fontId="13" fillId="0" borderId="37" xfId="20" applyFont="1" applyBorder="1">
      <alignment/>
      <protection/>
    </xf>
    <xf numFmtId="0" fontId="14" fillId="0" borderId="31" xfId="20" applyFont="1" applyBorder="1" applyAlignment="1">
      <alignment vertical="center" wrapText="1"/>
      <protection/>
    </xf>
    <xf numFmtId="174" fontId="14" fillId="0" borderId="38" xfId="28" applyNumberFormat="1" applyFont="1" applyBorder="1" applyAlignment="1">
      <alignment vertical="center"/>
    </xf>
    <xf numFmtId="174" fontId="14" fillId="0" borderId="31" xfId="28" applyNumberFormat="1" applyFont="1" applyBorder="1" applyAlignment="1">
      <alignment vertical="center"/>
    </xf>
    <xf numFmtId="0" fontId="13" fillId="0" borderId="3" xfId="20" applyFont="1" applyBorder="1" applyAlignment="1">
      <alignment horizontal="left"/>
      <protection/>
    </xf>
    <xf numFmtId="201" fontId="69" fillId="0" borderId="0" xfId="20" applyNumberFormat="1" applyFont="1">
      <alignment/>
      <protection/>
    </xf>
    <xf numFmtId="0" fontId="86" fillId="0" borderId="0" xfId="43" applyAlignment="1" applyProtection="1">
      <alignment/>
      <protection/>
    </xf>
    <xf numFmtId="201" fontId="69" fillId="0" borderId="0" xfId="28" applyNumberFormat="1" applyFont="1" applyBorder="1"/>
    <xf numFmtId="174" fontId="69" fillId="0" borderId="0" xfId="20" applyNumberFormat="1" applyFont="1">
      <alignment/>
      <protection/>
    </xf>
    <xf numFmtId="0" fontId="13" fillId="0" borderId="0" xfId="20" applyFont="1" applyAlignment="1">
      <alignment horizontal="left"/>
      <protection/>
    </xf>
    <xf numFmtId="174" fontId="13" fillId="0" borderId="0" xfId="28" applyNumberFormat="1" applyFont="1" applyBorder="1"/>
    <xf numFmtId="174" fontId="1" fillId="0" borderId="0" xfId="28" applyNumberFormat="1" applyBorder="1"/>
    <xf numFmtId="0" fontId="36" fillId="0" borderId="0" xfId="20" applyFont="1" applyAlignment="1">
      <alignment horizontal="center" vertical="center"/>
      <protection/>
    </xf>
    <xf numFmtId="0" fontId="19" fillId="0" borderId="0" xfId="20" applyFont="1" applyAlignment="1">
      <alignment horizontal="center"/>
      <protection/>
    </xf>
    <xf numFmtId="0" fontId="34" fillId="0" borderId="0" xfId="20" applyFont="1" applyAlignment="1">
      <alignment horizontal="center"/>
      <protection/>
    </xf>
    <xf numFmtId="0" fontId="87" fillId="0" borderId="0" xfId="20" applyFont="1">
      <alignment/>
      <protection/>
    </xf>
    <xf numFmtId="0" fontId="88" fillId="0" borderId="27" xfId="20" applyFont="1" applyBorder="1" applyAlignment="1">
      <alignment horizontal="center" vertical="center" wrapText="1"/>
      <protection/>
    </xf>
    <xf numFmtId="173" fontId="13" fillId="0" borderId="0" xfId="25" applyNumberFormat="1" applyFont="1" applyFill="1" applyBorder="1" applyAlignment="1">
      <alignment horizontal="center" vertical="center"/>
    </xf>
    <xf numFmtId="172" fontId="14" fillId="0" borderId="0" xfId="25" applyNumberFormat="1" applyFont="1" applyFill="1" applyBorder="1" applyAlignment="1">
      <alignment horizontal="center" vertical="center"/>
    </xf>
    <xf numFmtId="173" fontId="13" fillId="0" borderId="0" xfId="20" applyNumberFormat="1" applyFont="1" applyAlignment="1">
      <alignment vertical="center"/>
      <protection/>
    </xf>
    <xf numFmtId="173" fontId="14" fillId="0" borderId="3" xfId="25" applyNumberFormat="1" applyFont="1" applyFill="1" applyBorder="1" applyAlignment="1">
      <alignment horizontal="center" vertical="center"/>
    </xf>
    <xf numFmtId="0" fontId="14" fillId="0" borderId="0" xfId="20" applyFont="1" applyAlignment="1">
      <alignment horizontal="left" vertical="center" wrapText="1"/>
      <protection/>
    </xf>
    <xf numFmtId="0" fontId="89" fillId="0" borderId="0" xfId="20" applyFont="1" applyAlignment="1">
      <alignment vertical="center"/>
      <protection/>
    </xf>
    <xf numFmtId="0" fontId="90" fillId="0" borderId="0" xfId="20" applyFont="1">
      <alignment/>
      <protection/>
    </xf>
    <xf numFmtId="0" fontId="39" fillId="0" borderId="0" xfId="20" applyFont="1">
      <alignment/>
      <protection/>
    </xf>
    <xf numFmtId="0" fontId="23" fillId="0" borderId="0" xfId="20" applyFont="1" applyAlignment="1">
      <alignment horizontal="center"/>
      <protection/>
    </xf>
    <xf numFmtId="0" fontId="73" fillId="0" borderId="0" xfId="20" applyFont="1" applyAlignment="1">
      <alignment horizontal="center" vertical="center" wrapText="1"/>
      <protection/>
    </xf>
    <xf numFmtId="0" fontId="13" fillId="0" borderId="0" xfId="20" applyFont="1" applyAlignment="1">
      <alignment horizontal="center" vertical="center" wrapText="1"/>
      <protection/>
    </xf>
    <xf numFmtId="202" fontId="13" fillId="0" borderId="0" xfId="36" applyNumberFormat="1" applyFont="1" applyFill="1" applyBorder="1" applyAlignment="1">
      <alignment horizontal="center" vertical="center"/>
    </xf>
    <xf numFmtId="203" fontId="14" fillId="0" borderId="0" xfId="36" applyNumberFormat="1" applyFont="1" applyFill="1" applyBorder="1" applyAlignment="1">
      <alignment horizontal="right" vertical="center"/>
    </xf>
    <xf numFmtId="4" fontId="13" fillId="0" borderId="0" xfId="44" applyNumberFormat="1" applyFont="1" applyFill="1" applyBorder="1" applyAlignment="1">
      <alignment horizontal="center" vertical="center"/>
    </xf>
    <xf numFmtId="3" fontId="13" fillId="0" borderId="0" xfId="44" applyNumberFormat="1" applyFont="1" applyFill="1" applyBorder="1" applyAlignment="1">
      <alignment horizontal="center" vertical="center"/>
    </xf>
    <xf numFmtId="2" fontId="13" fillId="0" borderId="0" xfId="36" applyNumberFormat="1" applyFont="1" applyFill="1" applyBorder="1" applyAlignment="1">
      <alignment horizontal="center" vertical="center"/>
    </xf>
    <xf numFmtId="3" fontId="14" fillId="0" borderId="0" xfId="36" applyNumberFormat="1" applyFont="1" applyFill="1" applyBorder="1" applyAlignment="1">
      <alignment horizontal="center" vertical="center"/>
    </xf>
    <xf numFmtId="2" fontId="14" fillId="0" borderId="3" xfId="36" applyNumberFormat="1" applyFont="1" applyFill="1" applyBorder="1" applyAlignment="1">
      <alignment horizontal="center" vertical="center"/>
    </xf>
    <xf numFmtId="3" fontId="14" fillId="0" borderId="3" xfId="36" applyNumberFormat="1" applyFont="1" applyFill="1" applyBorder="1" applyAlignment="1">
      <alignment horizontal="center" vertical="center"/>
    </xf>
    <xf numFmtId="4" fontId="15" fillId="0" borderId="0" xfId="44" applyNumberFormat="1" applyFont="1" applyBorder="1" applyAlignment="1">
      <alignment horizontal="center" vertical="center"/>
    </xf>
    <xf numFmtId="3" fontId="13" fillId="0" borderId="0" xfId="20" applyNumberFormat="1" applyFont="1" applyAlignment="1">
      <alignment horizontal="center" vertical="center"/>
      <protection/>
    </xf>
    <xf numFmtId="0" fontId="58" fillId="0" borderId="0" xfId="20" applyFont="1">
      <alignment/>
      <protection/>
    </xf>
    <xf numFmtId="0" fontId="59" fillId="0" borderId="0" xfId="20" applyFont="1">
      <alignment/>
      <protection/>
    </xf>
    <xf numFmtId="0" fontId="11" fillId="0" borderId="31" xfId="20" applyFont="1" applyBorder="1" applyAlignment="1">
      <alignment horizontal="center" vertical="center" wrapText="1"/>
      <protection/>
    </xf>
    <xf numFmtId="0" fontId="11" fillId="0" borderId="0" xfId="20" applyFont="1" applyAlignment="1">
      <alignment horizontal="center" vertical="center" wrapText="1"/>
      <protection/>
    </xf>
    <xf numFmtId="0" fontId="10" fillId="0" borderId="0" xfId="20" applyFont="1" applyAlignment="1">
      <alignment horizontal="center" vertical="center" wrapText="1"/>
      <protection/>
    </xf>
    <xf numFmtId="0" fontId="61" fillId="0" borderId="0" xfId="20" applyFont="1" applyAlignment="1">
      <alignment horizontal="center" vertical="center" wrapText="1"/>
      <protection/>
    </xf>
    <xf numFmtId="0" fontId="61" fillId="0" borderId="0" xfId="20" applyFont="1" applyAlignment="1">
      <alignment vertical="center" wrapText="1"/>
      <protection/>
    </xf>
    <xf numFmtId="204" fontId="13" fillId="0" borderId="0" xfId="36" applyNumberFormat="1" applyFont="1" applyFill="1" applyBorder="1" applyAlignment="1">
      <alignment horizontal="center" vertical="center"/>
    </xf>
    <xf numFmtId="206" fontId="14" fillId="0" borderId="0" xfId="45" applyNumberFormat="1" applyFont="1" applyFill="1" applyBorder="1" applyAlignment="1">
      <alignment horizontal="center" vertical="center"/>
    </xf>
    <xf numFmtId="4" fontId="13" fillId="0" borderId="0" xfId="20" applyNumberFormat="1" applyFont="1" applyAlignment="1">
      <alignment vertical="center"/>
      <protection/>
    </xf>
    <xf numFmtId="207" fontId="14" fillId="0" borderId="0" xfId="36" applyNumberFormat="1" applyFont="1" applyFill="1" applyBorder="1" applyAlignment="1">
      <alignment horizontal="center" vertical="center"/>
    </xf>
    <xf numFmtId="204" fontId="14" fillId="0" borderId="3" xfId="36" applyNumberFormat="1" applyFont="1" applyFill="1" applyBorder="1" applyAlignment="1">
      <alignment horizontal="center" vertical="center"/>
    </xf>
    <xf numFmtId="207" fontId="14" fillId="0" borderId="3" xfId="36"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9" fillId="0" borderId="0" xfId="20" applyFont="1">
      <alignment/>
      <protection/>
    </xf>
    <xf numFmtId="0" fontId="5" fillId="0" borderId="0" xfId="20" applyFont="1" applyAlignment="1">
      <alignment horizontal="center"/>
      <protection/>
    </xf>
    <xf numFmtId="0" fontId="7" fillId="0" borderId="0" xfId="20" applyFont="1" applyAlignment="1">
      <alignment horizontal="center"/>
      <protection/>
    </xf>
    <xf numFmtId="0" fontId="91" fillId="0" borderId="0" xfId="20" applyFont="1" applyAlignment="1">
      <alignment horizontal="center"/>
      <protection/>
    </xf>
    <xf numFmtId="0" fontId="11" fillId="0" borderId="4" xfId="20" applyFont="1" applyBorder="1" applyAlignment="1">
      <alignment horizontal="center" vertical="center" wrapText="1"/>
      <protection/>
    </xf>
    <xf numFmtId="0" fontId="92" fillId="0" borderId="0" xfId="20" applyFont="1" applyAlignment="1">
      <alignment horizontal="center" vertical="center" wrapText="1"/>
      <protection/>
    </xf>
    <xf numFmtId="0" fontId="93" fillId="0" borderId="0" xfId="20" applyFont="1" applyAlignment="1">
      <alignment horizontal="center" vertical="center" wrapText="1"/>
      <protection/>
    </xf>
    <xf numFmtId="0" fontId="94" fillId="0" borderId="0" xfId="20" applyFont="1" applyAlignment="1">
      <alignment horizontal="center" vertical="center" wrapText="1"/>
      <protection/>
    </xf>
    <xf numFmtId="4" fontId="13" fillId="0" borderId="0" xfId="28" applyNumberFormat="1" applyFont="1" applyFill="1" applyBorder="1" applyAlignment="1">
      <alignment horizontal="center" vertical="center"/>
    </xf>
    <xf numFmtId="37" fontId="14" fillId="0" borderId="0" xfId="36" applyNumberFormat="1" applyFont="1" applyFill="1" applyBorder="1" applyAlignment="1">
      <alignment horizontal="center" vertical="center"/>
    </xf>
    <xf numFmtId="1" fontId="13" fillId="0" borderId="0" xfId="20" applyNumberFormat="1" applyFont="1" applyAlignment="1">
      <alignment vertical="center"/>
      <protection/>
    </xf>
    <xf numFmtId="200" fontId="13" fillId="0" borderId="0" xfId="20" applyNumberFormat="1" applyFont="1" applyAlignment="1">
      <alignment horizontal="center" vertical="center"/>
      <protection/>
    </xf>
    <xf numFmtId="4" fontId="14" fillId="0" borderId="3" xfId="28" applyNumberFormat="1" applyFont="1" applyFill="1" applyBorder="1" applyAlignment="1">
      <alignment horizontal="center" vertical="center"/>
    </xf>
    <xf numFmtId="37" fontId="14" fillId="0" borderId="3" xfId="36" applyNumberFormat="1" applyFont="1" applyFill="1" applyBorder="1" applyAlignment="1">
      <alignment horizontal="center" vertical="center"/>
    </xf>
    <xf numFmtId="2" fontId="15" fillId="0" borderId="0" xfId="20" applyNumberFormat="1" applyFont="1" applyAlignment="1">
      <alignment horizontal="center" vertical="center"/>
      <protection/>
    </xf>
    <xf numFmtId="0" fontId="13" fillId="0" borderId="0" xfId="20" applyFont="1" applyAlignment="1">
      <alignment horizontal="center"/>
      <protection/>
    </xf>
    <xf numFmtId="0" fontId="15" fillId="0" borderId="0" xfId="20" applyFont="1" applyAlignment="1">
      <alignment horizontal="center"/>
      <protection/>
    </xf>
    <xf numFmtId="3" fontId="15" fillId="0" borderId="0" xfId="20" applyNumberFormat="1" applyFont="1" applyAlignment="1">
      <alignment horizontal="center"/>
      <protection/>
    </xf>
    <xf numFmtId="208" fontId="14" fillId="0" borderId="0" xfId="20" applyNumberFormat="1" applyFont="1">
      <alignment/>
      <protection/>
    </xf>
    <xf numFmtId="0" fontId="89" fillId="0" borderId="0" xfId="20" applyFont="1" applyAlignment="1">
      <alignment horizontal="centerContinuous" vertical="center"/>
      <protection/>
    </xf>
    <xf numFmtId="0" fontId="10" fillId="0" borderId="5" xfId="20" applyFont="1" applyBorder="1" applyAlignment="1">
      <alignment horizontal="center" vertical="center"/>
      <protection/>
    </xf>
    <xf numFmtId="0" fontId="11" fillId="0" borderId="34" xfId="20" applyFont="1" applyBorder="1" applyAlignment="1">
      <alignment horizontal="center" vertical="center" wrapText="1"/>
      <protection/>
    </xf>
    <xf numFmtId="3" fontId="13" fillId="0" borderId="0" xfId="28" applyNumberFormat="1" applyFont="1" applyFill="1" applyBorder="1" applyAlignment="1">
      <alignment horizontal="center" vertical="center"/>
    </xf>
    <xf numFmtId="3" fontId="11" fillId="0" borderId="0" xfId="20" applyNumberFormat="1" applyFont="1" applyAlignment="1">
      <alignment vertical="center"/>
      <protection/>
    </xf>
    <xf numFmtId="0" fontId="1" fillId="0" borderId="0" xfId="31">
      <alignment/>
      <protection/>
    </xf>
    <xf numFmtId="0" fontId="5" fillId="2" borderId="0" xfId="31" applyFont="1" applyFill="1" applyAlignment="1">
      <alignment horizontal="center"/>
      <protection/>
    </xf>
    <xf numFmtId="167" fontId="7" fillId="0" borderId="0" xfId="31" applyNumberFormat="1" applyFont="1" applyAlignment="1">
      <alignment horizontal="center" vertical="center"/>
      <protection/>
    </xf>
    <xf numFmtId="0" fontId="34" fillId="2" borderId="0" xfId="31" applyFont="1" applyFill="1" applyAlignment="1">
      <alignment horizontal="center"/>
      <protection/>
    </xf>
    <xf numFmtId="209" fontId="95" fillId="2" borderId="0" xfId="31" applyNumberFormat="1" applyFont="1" applyFill="1" applyAlignment="1">
      <alignment horizontal="left"/>
      <protection/>
    </xf>
    <xf numFmtId="0" fontId="1" fillId="2" borderId="3" xfId="31" applyFill="1" applyBorder="1">
      <alignment/>
      <protection/>
    </xf>
    <xf numFmtId="0" fontId="96" fillId="2" borderId="1" xfId="31" applyFont="1" applyFill="1" applyBorder="1">
      <alignment/>
      <protection/>
    </xf>
    <xf numFmtId="0" fontId="10" fillId="2" borderId="27" xfId="46" applyFont="1" applyFill="1" applyBorder="1" applyAlignment="1">
      <alignment horizontal="center"/>
      <protection/>
    </xf>
    <xf numFmtId="0" fontId="96" fillId="2" borderId="0" xfId="31" applyFont="1" applyFill="1">
      <alignment/>
      <protection/>
    </xf>
    <xf numFmtId="0" fontId="11" fillId="2" borderId="31" xfId="46" applyFont="1" applyFill="1" applyBorder="1" applyAlignment="1">
      <alignment horizontal="center" vertical="center" wrapText="1"/>
      <protection/>
    </xf>
    <xf numFmtId="0" fontId="10" fillId="2" borderId="31" xfId="46" applyFont="1" applyFill="1" applyBorder="1" applyAlignment="1">
      <alignment horizontal="center" vertical="center"/>
      <protection/>
    </xf>
    <xf numFmtId="0" fontId="96" fillId="2" borderId="0" xfId="31" applyFont="1" applyFill="1" applyAlignment="1">
      <alignment horizontal="center"/>
      <protection/>
    </xf>
    <xf numFmtId="0" fontId="11" fillId="2" borderId="0" xfId="46" applyFont="1" applyFill="1" applyAlignment="1">
      <alignment horizontal="center" vertical="center" wrapText="1"/>
      <protection/>
    </xf>
    <xf numFmtId="0" fontId="10" fillId="2" borderId="0" xfId="46" applyFont="1" applyFill="1" applyAlignment="1">
      <alignment horizontal="center" vertical="center"/>
      <protection/>
    </xf>
    <xf numFmtId="0" fontId="96" fillId="2" borderId="4" xfId="31" applyFont="1" applyFill="1" applyBorder="1">
      <alignment/>
      <protection/>
    </xf>
    <xf numFmtId="37" fontId="98" fillId="2" borderId="4" xfId="31" applyNumberFormat="1" applyFont="1" applyFill="1" applyBorder="1" applyAlignment="1" quotePrefix="1">
      <alignment horizontal="center" vertical="center"/>
      <protection/>
    </xf>
    <xf numFmtId="0" fontId="99" fillId="2" borderId="28" xfId="31" applyFont="1" applyFill="1" applyBorder="1">
      <alignment/>
      <protection/>
    </xf>
    <xf numFmtId="37" fontId="99" fillId="2" borderId="28" xfId="31" applyNumberFormat="1" applyFont="1" applyFill="1" applyBorder="1">
      <alignment/>
      <protection/>
    </xf>
    <xf numFmtId="37" fontId="99" fillId="2" borderId="0" xfId="31" applyNumberFormat="1" applyFont="1" applyFill="1">
      <alignment/>
      <protection/>
    </xf>
    <xf numFmtId="0" fontId="11" fillId="2" borderId="0" xfId="31" applyFont="1" applyFill="1">
      <alignment/>
      <protection/>
    </xf>
    <xf numFmtId="210" fontId="99" fillId="2" borderId="0" xfId="31" applyNumberFormat="1" applyFont="1" applyFill="1" applyAlignment="1">
      <alignment vertical="center"/>
      <protection/>
    </xf>
    <xf numFmtId="210" fontId="100" fillId="2" borderId="0" xfId="31" applyNumberFormat="1" applyFont="1" applyFill="1" applyAlignment="1">
      <alignment vertical="center"/>
      <protection/>
    </xf>
    <xf numFmtId="210" fontId="1" fillId="0" borderId="0" xfId="31" applyNumberFormat="1">
      <alignment/>
      <protection/>
    </xf>
    <xf numFmtId="210" fontId="100" fillId="2" borderId="3" xfId="31" applyNumberFormat="1" applyFont="1" applyFill="1" applyBorder="1" applyAlignment="1">
      <alignment horizontal="left" vertical="center"/>
      <protection/>
    </xf>
    <xf numFmtId="210" fontId="100" fillId="2" borderId="3" xfId="31" applyNumberFormat="1" applyFont="1" applyFill="1" applyBorder="1" applyAlignment="1">
      <alignment vertical="center"/>
      <protection/>
    </xf>
    <xf numFmtId="210" fontId="99" fillId="2" borderId="0" xfId="31" applyNumberFormat="1" applyFont="1" applyFill="1" applyAlignment="1">
      <alignment horizontal="left" vertical="center"/>
      <protection/>
    </xf>
    <xf numFmtId="0" fontId="13" fillId="0" borderId="0" xfId="31" applyFont="1">
      <alignment/>
      <protection/>
    </xf>
    <xf numFmtId="0" fontId="13" fillId="0" borderId="0" xfId="31" applyFont="1" applyAlignment="1">
      <alignment horizontal="left" vertical="top" wrapText="1"/>
      <protection/>
    </xf>
    <xf numFmtId="0" fontId="101" fillId="0" borderId="0" xfId="20" applyFont="1" applyAlignment="1">
      <alignment horizontal="center"/>
      <protection/>
    </xf>
    <xf numFmtId="0" fontId="10" fillId="0" borderId="1" xfId="20" applyFont="1" applyBorder="1" applyAlignment="1">
      <alignment horizontal="center" vertical="center" wrapText="1"/>
      <protection/>
    </xf>
    <xf numFmtId="0" fontId="11" fillId="0" borderId="2" xfId="20" applyFont="1" applyBorder="1">
      <alignment/>
      <protection/>
    </xf>
    <xf numFmtId="0" fontId="11" fillId="0" borderId="2" xfId="20" applyFont="1" applyBorder="1" applyAlignment="1">
      <alignment horizontal="center" vertical="center" wrapText="1"/>
      <protection/>
    </xf>
    <xf numFmtId="211" fontId="13" fillId="0" borderId="0" xfId="47" applyNumberFormat="1" applyFont="1" applyFill="1" applyBorder="1" applyAlignment="1">
      <alignment horizontal="center" vertical="center"/>
    </xf>
    <xf numFmtId="3" fontId="14" fillId="0" borderId="0" xfId="47" applyNumberFormat="1" applyFont="1" applyFill="1" applyBorder="1" applyAlignment="1">
      <alignment horizontal="center" vertical="center"/>
    </xf>
    <xf numFmtId="211" fontId="14" fillId="0" borderId="3" xfId="47" applyNumberFormat="1" applyFont="1" applyFill="1" applyBorder="1" applyAlignment="1">
      <alignment horizontal="center" vertical="center"/>
    </xf>
    <xf numFmtId="3" fontId="14" fillId="0" borderId="3" xfId="47" applyNumberFormat="1" applyFont="1" applyFill="1" applyBorder="1" applyAlignment="1">
      <alignment horizontal="center" vertical="center"/>
    </xf>
    <xf numFmtId="173" fontId="14" fillId="0" borderId="0" xfId="48" applyNumberFormat="1" applyFont="1" applyBorder="1" applyAlignment="1">
      <alignment horizontal="center"/>
    </xf>
    <xf numFmtId="0" fontId="61" fillId="0" borderId="0" xfId="48" applyFont="1" applyBorder="1" applyAlignment="1">
      <alignment horizontal="center"/>
    </xf>
    <xf numFmtId="173" fontId="13" fillId="0" borderId="0" xfId="20" applyNumberFormat="1" applyFont="1">
      <alignment/>
      <protection/>
    </xf>
    <xf numFmtId="0" fontId="102" fillId="0" borderId="0" xfId="20" applyFont="1">
      <alignment/>
      <protection/>
    </xf>
    <xf numFmtId="167" fontId="7" fillId="0" borderId="0" xfId="20" applyNumberFormat="1" applyFont="1" applyAlignment="1">
      <alignment horizontal="centerContinuous"/>
      <protection/>
    </xf>
    <xf numFmtId="209" fontId="103" fillId="0" borderId="0" xfId="20" applyNumberFormat="1" applyFont="1" applyAlignment="1">
      <alignment horizontal="left"/>
      <protection/>
    </xf>
    <xf numFmtId="0" fontId="96" fillId="0" borderId="1" xfId="20" applyFont="1" applyBorder="1">
      <alignment/>
      <protection/>
    </xf>
    <xf numFmtId="0" fontId="10" fillId="0" borderId="27" xfId="46" applyFont="1" applyBorder="1" applyAlignment="1">
      <alignment horizontal="center"/>
      <protection/>
    </xf>
    <xf numFmtId="0" fontId="10" fillId="0" borderId="1" xfId="46" applyFont="1" applyBorder="1" applyAlignment="1">
      <alignment horizontal="center" vertical="center" wrapText="1"/>
      <protection/>
    </xf>
    <xf numFmtId="0" fontId="10" fillId="0" borderId="1" xfId="20" applyFont="1" applyBorder="1" applyAlignment="1">
      <alignment horizontal="center"/>
      <protection/>
    </xf>
    <xf numFmtId="0" fontId="96" fillId="0" borderId="0" xfId="20" applyFont="1">
      <alignment/>
      <protection/>
    </xf>
    <xf numFmtId="0" fontId="10" fillId="0" borderId="0" xfId="46" applyFont="1" applyAlignment="1">
      <alignment horizontal="center"/>
      <protection/>
    </xf>
    <xf numFmtId="0" fontId="10" fillId="0" borderId="0" xfId="46" applyFont="1" applyAlignment="1">
      <alignment horizontal="center" vertical="center"/>
      <protection/>
    </xf>
    <xf numFmtId="0" fontId="10" fillId="0" borderId="0" xfId="46" applyFont="1" applyAlignment="1">
      <alignment horizontal="center" vertical="center" wrapText="1"/>
      <protection/>
    </xf>
    <xf numFmtId="0" fontId="10" fillId="0" borderId="0" xfId="20" applyFont="1" applyAlignment="1">
      <alignment horizontal="center"/>
      <protection/>
    </xf>
    <xf numFmtId="0" fontId="96" fillId="0" borderId="0" xfId="20" applyFont="1" applyAlignment="1">
      <alignment horizontal="center"/>
      <protection/>
    </xf>
    <xf numFmtId="0" fontId="96" fillId="0" borderId="4" xfId="20" applyFont="1" applyBorder="1">
      <alignment/>
      <protection/>
    </xf>
    <xf numFmtId="37" fontId="96" fillId="0" borderId="4" xfId="20" applyNumberFormat="1" applyFont="1" applyBorder="1" applyAlignment="1" quotePrefix="1">
      <alignment horizontal="center" vertical="center"/>
      <protection/>
    </xf>
    <xf numFmtId="37" fontId="96" fillId="3" borderId="4" xfId="20" applyNumberFormat="1" applyFont="1" applyFill="1" applyBorder="1" applyAlignment="1" quotePrefix="1">
      <alignment horizontal="center" vertical="center"/>
      <protection/>
    </xf>
    <xf numFmtId="0" fontId="10" fillId="0" borderId="4" xfId="20" applyFont="1" applyBorder="1" applyAlignment="1">
      <alignment horizontal="center"/>
      <protection/>
    </xf>
    <xf numFmtId="0" fontId="99" fillId="0" borderId="28" xfId="20" applyFont="1" applyBorder="1">
      <alignment/>
      <protection/>
    </xf>
    <xf numFmtId="37" fontId="99" fillId="0" borderId="28" xfId="20" applyNumberFormat="1" applyFont="1" applyBorder="1">
      <alignment/>
      <protection/>
    </xf>
    <xf numFmtId="37" fontId="99" fillId="0" borderId="0" xfId="20" applyNumberFormat="1" applyFont="1">
      <alignment/>
      <protection/>
    </xf>
    <xf numFmtId="0" fontId="13" fillId="0" borderId="28" xfId="20" applyFont="1" applyBorder="1" applyAlignment="1">
      <alignment horizontal="center"/>
      <protection/>
    </xf>
    <xf numFmtId="174" fontId="99" fillId="0" borderId="0" xfId="20" applyNumberFormat="1" applyFont="1" applyAlignment="1">
      <alignment vertical="center"/>
      <protection/>
    </xf>
    <xf numFmtId="10" fontId="13" fillId="0" borderId="0" xfId="38" applyNumberFormat="1" applyFont="1" applyBorder="1" applyAlignment="1">
      <alignment horizontal="left" vertical="center" wrapText="1"/>
    </xf>
    <xf numFmtId="174" fontId="100" fillId="0" borderId="0" xfId="20" applyNumberFormat="1" applyFont="1" applyAlignment="1">
      <alignment vertical="center"/>
      <protection/>
    </xf>
    <xf numFmtId="43" fontId="1" fillId="0" borderId="0" xfId="20" applyNumberFormat="1">
      <alignment/>
      <protection/>
    </xf>
    <xf numFmtId="0" fontId="13" fillId="0" borderId="1" xfId="20" applyFont="1" applyBorder="1" applyAlignment="1">
      <alignment horizontal="left" vertical="center" wrapText="1"/>
      <protection/>
    </xf>
    <xf numFmtId="0" fontId="104" fillId="0" borderId="0" xfId="20" applyFont="1">
      <alignment/>
      <protection/>
    </xf>
    <xf numFmtId="0" fontId="13" fillId="3" borderId="0" xfId="20" applyFont="1" applyFill="1" applyAlignment="1">
      <alignment vertical="center"/>
      <protection/>
    </xf>
    <xf numFmtId="210" fontId="1" fillId="0" borderId="0" xfId="20" applyNumberFormat="1">
      <alignment/>
      <protection/>
    </xf>
    <xf numFmtId="10" fontId="1" fillId="0" borderId="0" xfId="38" applyNumberFormat="1" applyFont="1"/>
    <xf numFmtId="0" fontId="99" fillId="3" borderId="0" xfId="20" applyFont="1" applyFill="1" applyAlignment="1">
      <alignment vertical="center"/>
      <protection/>
    </xf>
    <xf numFmtId="0" fontId="3" fillId="0" borderId="0" xfId="49" applyFont="1">
      <alignment/>
      <protection/>
    </xf>
    <xf numFmtId="0" fontId="1" fillId="0" borderId="0" xfId="49">
      <alignment/>
      <protection/>
    </xf>
    <xf numFmtId="0" fontId="5" fillId="0" borderId="0" xfId="49" applyFont="1" applyAlignment="1">
      <alignment horizontal="center"/>
      <protection/>
    </xf>
    <xf numFmtId="0" fontId="33" fillId="0" borderId="0" xfId="49" applyFont="1">
      <alignment/>
      <protection/>
    </xf>
    <xf numFmtId="167" fontId="7" fillId="0" borderId="0" xfId="49" applyNumberFormat="1" applyFont="1" applyAlignment="1">
      <alignment horizontal="center"/>
      <protection/>
    </xf>
    <xf numFmtId="0" fontId="21" fillId="0" borderId="0" xfId="49" applyFont="1">
      <alignment/>
      <protection/>
    </xf>
    <xf numFmtId="0" fontId="34" fillId="0" borderId="0" xfId="49" applyFont="1" applyAlignment="1">
      <alignment horizontal="center"/>
      <protection/>
    </xf>
    <xf numFmtId="0" fontId="53" fillId="0" borderId="0" xfId="49" applyFont="1">
      <alignment/>
      <protection/>
    </xf>
    <xf numFmtId="0" fontId="105" fillId="0" borderId="0" xfId="37" applyFont="1" applyProtection="1">
      <alignment/>
      <protection/>
    </xf>
    <xf numFmtId="0" fontId="11" fillId="0" borderId="0" xfId="49" applyFont="1">
      <alignment/>
      <protection/>
    </xf>
    <xf numFmtId="0" fontId="19" fillId="0" borderId="27" xfId="49" applyFont="1" applyBorder="1" applyAlignment="1">
      <alignment horizontal="center" vertical="center" wrapText="1"/>
      <protection/>
    </xf>
    <xf numFmtId="0" fontId="11" fillId="0" borderId="27" xfId="49" applyFont="1" applyBorder="1" applyAlignment="1">
      <alignment horizontal="center" vertical="center" wrapText="1"/>
      <protection/>
    </xf>
    <xf numFmtId="0" fontId="10" fillId="0" borderId="27" xfId="49" applyFont="1" applyBorder="1" applyAlignment="1">
      <alignment horizontal="center" vertical="center" wrapText="1"/>
      <protection/>
    </xf>
    <xf numFmtId="0" fontId="14" fillId="0" borderId="0" xfId="49" applyFont="1">
      <alignment/>
      <protection/>
    </xf>
    <xf numFmtId="4" fontId="13" fillId="0" borderId="0" xfId="49" applyNumberFormat="1" applyFont="1">
      <alignment/>
      <protection/>
    </xf>
    <xf numFmtId="4" fontId="14" fillId="0" borderId="0" xfId="49" applyNumberFormat="1" applyFont="1">
      <alignment/>
      <protection/>
    </xf>
    <xf numFmtId="0" fontId="15" fillId="0" borderId="0" xfId="49" applyFont="1">
      <alignment/>
      <protection/>
    </xf>
    <xf numFmtId="0" fontId="13" fillId="0" borderId="0" xfId="50" applyFont="1" applyProtection="1">
      <alignment/>
      <protection/>
    </xf>
    <xf numFmtId="212" fontId="13" fillId="0" borderId="0" xfId="51" applyNumberFormat="1" applyFont="1" applyFill="1" applyBorder="1" applyAlignment="1">
      <alignment horizontal="right"/>
    </xf>
    <xf numFmtId="0" fontId="13" fillId="0" borderId="0" xfId="49" applyFont="1">
      <alignment/>
      <protection/>
    </xf>
    <xf numFmtId="212" fontId="15" fillId="0" borderId="0" xfId="49" applyNumberFormat="1" applyFont="1">
      <alignment/>
      <protection/>
    </xf>
    <xf numFmtId="213" fontId="13" fillId="0" borderId="0" xfId="51" applyNumberFormat="1" applyFont="1" applyFill="1" applyBorder="1" applyAlignment="1">
      <alignment horizontal="center"/>
    </xf>
    <xf numFmtId="214" fontId="13" fillId="0" borderId="0" xfId="51" applyNumberFormat="1" applyFont="1" applyFill="1" applyBorder="1" applyAlignment="1">
      <alignment horizontal="right"/>
    </xf>
    <xf numFmtId="215" fontId="13" fillId="0" borderId="0" xfId="51" applyNumberFormat="1" applyFont="1" applyFill="1" applyBorder="1" applyAlignment="1">
      <alignment horizontal="right"/>
    </xf>
    <xf numFmtId="212" fontId="13" fillId="0" borderId="0" xfId="51" applyNumberFormat="1" applyFont="1" applyFill="1" applyBorder="1" applyAlignment="1">
      <alignment horizontal="center"/>
    </xf>
    <xf numFmtId="0" fontId="91" fillId="0" borderId="3" xfId="49" applyFont="1" applyBorder="1">
      <alignment/>
      <protection/>
    </xf>
    <xf numFmtId="216" fontId="91" fillId="0" borderId="3" xfId="49" applyNumberFormat="1" applyFont="1" applyBorder="1">
      <alignment/>
      <protection/>
    </xf>
    <xf numFmtId="216" fontId="23" fillId="0" borderId="3" xfId="49" applyNumberFormat="1" applyFont="1" applyBorder="1">
      <alignment/>
      <protection/>
    </xf>
    <xf numFmtId="0" fontId="13" fillId="0" borderId="0" xfId="50" applyFont="1" applyAlignment="1" applyProtection="1">
      <alignment vertical="center"/>
      <protection/>
    </xf>
    <xf numFmtId="0" fontId="16" fillId="0" borderId="0" xfId="49" applyFont="1">
      <alignment/>
      <protection/>
    </xf>
    <xf numFmtId="0" fontId="32" fillId="0" borderId="0" xfId="49" applyFont="1">
      <alignment/>
      <protection/>
    </xf>
    <xf numFmtId="1" fontId="11" fillId="0" borderId="0" xfId="49" applyNumberFormat="1" applyFont="1">
      <alignment/>
      <protection/>
    </xf>
    <xf numFmtId="217" fontId="15" fillId="0" borderId="0" xfId="52" applyNumberFormat="1" applyFont="1" applyFill="1" applyBorder="1"/>
    <xf numFmtId="0" fontId="10" fillId="0" borderId="30" xfId="20" applyFont="1" applyBorder="1" applyAlignment="1">
      <alignment horizontal="center" vertical="center"/>
      <protection/>
    </xf>
    <xf numFmtId="187" fontId="10" fillId="0" borderId="29" xfId="37" applyNumberFormat="1" applyFont="1" applyBorder="1" applyAlignment="1" applyProtection="1">
      <alignment horizontal="center"/>
      <protection/>
    </xf>
    <xf numFmtId="0" fontId="3" fillId="0" borderId="0" xfId="53" applyFont="1">
      <alignment/>
      <protection/>
    </xf>
    <xf numFmtId="0" fontId="5" fillId="0" borderId="0" xfId="53" applyFont="1" applyAlignment="1">
      <alignment horizontal="center"/>
      <protection/>
    </xf>
    <xf numFmtId="0" fontId="5" fillId="0" borderId="0" xfId="53" applyFont="1" applyAlignment="1">
      <alignment horizontal="center"/>
      <protection/>
    </xf>
    <xf numFmtId="0" fontId="5" fillId="0" borderId="0" xfId="53" applyFont="1">
      <alignment/>
      <protection/>
    </xf>
    <xf numFmtId="167" fontId="7" fillId="0" borderId="0" xfId="53" applyNumberFormat="1" applyFont="1" applyAlignment="1">
      <alignment horizontal="center"/>
      <protection/>
    </xf>
    <xf numFmtId="0" fontId="7" fillId="0" borderId="0" xfId="53" applyFont="1" applyAlignment="1">
      <alignment horizontal="center"/>
      <protection/>
    </xf>
    <xf numFmtId="0" fontId="7" fillId="0" borderId="0" xfId="53" applyFont="1">
      <alignment/>
      <protection/>
    </xf>
    <xf numFmtId="0" fontId="34" fillId="0" borderId="0" xfId="53" applyFont="1" applyAlignment="1">
      <alignment horizontal="center"/>
      <protection/>
    </xf>
    <xf numFmtId="0" fontId="34" fillId="0" borderId="0" xfId="53" applyFont="1" applyAlignment="1">
      <alignment horizontal="center"/>
      <protection/>
    </xf>
    <xf numFmtId="0" fontId="34" fillId="0" borderId="0" xfId="53" applyFont="1">
      <alignment/>
      <protection/>
    </xf>
    <xf numFmtId="0" fontId="13" fillId="0" borderId="0" xfId="53" applyFont="1">
      <alignment/>
      <protection/>
    </xf>
    <xf numFmtId="0" fontId="10" fillId="0" borderId="27" xfId="53" applyFont="1" applyBorder="1" applyAlignment="1">
      <alignment horizontal="center" vertical="center" wrapText="1"/>
      <protection/>
    </xf>
    <xf numFmtId="0" fontId="11" fillId="0" borderId="27" xfId="53" applyFont="1" applyBorder="1" applyAlignment="1">
      <alignment horizontal="center" vertical="center"/>
      <protection/>
    </xf>
    <xf numFmtId="0" fontId="14" fillId="0" borderId="0" xfId="53" applyFont="1">
      <alignment/>
      <protection/>
    </xf>
    <xf numFmtId="3" fontId="13" fillId="0" borderId="0" xfId="53" applyNumberFormat="1" applyFont="1" applyAlignment="1">
      <alignment horizontal="center"/>
      <protection/>
    </xf>
    <xf numFmtId="3" fontId="14" fillId="0" borderId="0" xfId="53" applyNumberFormat="1" applyFont="1" applyAlignment="1">
      <alignment horizontal="center"/>
      <protection/>
    </xf>
    <xf numFmtId="0" fontId="14" fillId="0" borderId="3" xfId="53" applyFont="1" applyBorder="1" applyAlignment="1">
      <alignment vertical="center"/>
      <protection/>
    </xf>
    <xf numFmtId="3" fontId="14" fillId="0" borderId="3" xfId="53" applyNumberFormat="1" applyFont="1" applyBorder="1" applyAlignment="1">
      <alignment horizontal="center" vertical="center"/>
      <protection/>
    </xf>
    <xf numFmtId="0" fontId="16" fillId="0" borderId="0" xfId="53" applyFont="1" applyAlignment="1">
      <alignment horizontal="left" wrapText="1"/>
      <protection/>
    </xf>
    <xf numFmtId="0" fontId="13" fillId="0" borderId="0" xfId="53" applyFont="1" applyAlignment="1">
      <alignment horizontal="left" wrapText="1"/>
      <protection/>
    </xf>
    <xf numFmtId="0" fontId="1" fillId="0" borderId="0" xfId="53">
      <alignment/>
      <protection/>
    </xf>
    <xf numFmtId="0" fontId="3" fillId="0" borderId="0" xfId="53" applyFont="1" applyAlignment="1">
      <alignment vertical="center"/>
      <protection/>
    </xf>
    <xf numFmtId="0" fontId="106" fillId="0" borderId="0" xfId="53" applyFont="1" applyAlignment="1">
      <alignment vertical="center"/>
      <protection/>
    </xf>
    <xf numFmtId="0" fontId="5" fillId="0" borderId="0" xfId="53" applyFont="1" applyAlignment="1">
      <alignment horizontal="center" vertical="center" wrapText="1"/>
      <protection/>
    </xf>
    <xf numFmtId="167" fontId="7" fillId="0" borderId="0" xfId="53" applyNumberFormat="1" applyFont="1" applyAlignment="1">
      <alignment horizontal="centerContinuous" vertical="center"/>
      <protection/>
    </xf>
    <xf numFmtId="0" fontId="19" fillId="0" borderId="0" xfId="53" applyFont="1" applyAlignment="1">
      <alignment horizontal="centerContinuous" vertical="center"/>
      <protection/>
    </xf>
    <xf numFmtId="0" fontId="36" fillId="0" borderId="0" xfId="53" applyFont="1" applyAlignment="1">
      <alignment vertical="center"/>
      <protection/>
    </xf>
    <xf numFmtId="0" fontId="34" fillId="0" borderId="0" xfId="53" applyFont="1" applyAlignment="1">
      <alignment horizontal="centerContinuous" vertical="center"/>
      <protection/>
    </xf>
    <xf numFmtId="0" fontId="36" fillId="0" borderId="0" xfId="53" applyFont="1" applyAlignment="1">
      <alignment horizontal="centerContinuous" vertical="center"/>
      <protection/>
    </xf>
    <xf numFmtId="0" fontId="1" fillId="0" borderId="0" xfId="53" applyFont="1" applyAlignment="1">
      <alignment vertical="center"/>
      <protection/>
    </xf>
    <xf numFmtId="0" fontId="1" fillId="0" borderId="0" xfId="53" applyFont="1" applyAlignment="1">
      <alignment horizontal="center" vertical="center"/>
      <protection/>
    </xf>
    <xf numFmtId="0" fontId="96" fillId="0" borderId="27" xfId="53" applyFont="1" applyBorder="1" applyAlignment="1">
      <alignment horizontal="center" vertical="center" wrapText="1"/>
      <protection/>
    </xf>
    <xf numFmtId="0" fontId="11" fillId="0" borderId="27" xfId="53" applyFont="1" applyBorder="1" applyAlignment="1">
      <alignment horizontal="center" vertical="center" wrapText="1"/>
      <protection/>
    </xf>
    <xf numFmtId="17" fontId="11" fillId="0" borderId="27" xfId="53" applyNumberFormat="1" applyFont="1" applyBorder="1" applyAlignment="1">
      <alignment horizontal="center" vertical="center" wrapText="1"/>
      <protection/>
    </xf>
    <xf numFmtId="0" fontId="10" fillId="0" borderId="28" xfId="53" applyFont="1" applyBorder="1" applyAlignment="1">
      <alignment horizontal="center" vertical="center" wrapText="1"/>
      <protection/>
    </xf>
    <xf numFmtId="0" fontId="11" fillId="0" borderId="0" xfId="53" applyFont="1">
      <alignment/>
      <protection/>
    </xf>
    <xf numFmtId="0" fontId="100" fillId="0" borderId="0" xfId="53" applyFont="1" applyAlignment="1">
      <alignment horizontal="center" vertical="center" wrapText="1"/>
      <protection/>
    </xf>
    <xf numFmtId="0" fontId="54" fillId="0" borderId="0" xfId="53" applyFont="1" applyAlignment="1">
      <alignment horizontal="center" vertical="center" wrapText="1"/>
      <protection/>
    </xf>
    <xf numFmtId="0" fontId="14" fillId="0" borderId="0" xfId="53" applyFont="1" applyAlignment="1">
      <alignment horizontal="center" vertical="center" wrapText="1"/>
      <protection/>
    </xf>
    <xf numFmtId="0" fontId="18" fillId="0" borderId="0" xfId="53" applyFont="1" applyAlignment="1">
      <alignment horizontal="center" vertical="center" wrapText="1"/>
      <protection/>
    </xf>
    <xf numFmtId="0" fontId="14" fillId="0" borderId="0" xfId="53" applyFont="1" applyAlignment="1">
      <alignment horizontal="left" vertical="center" wrapText="1"/>
      <protection/>
    </xf>
    <xf numFmtId="37" fontId="100" fillId="0" borderId="0" xfId="54" applyNumberFormat="1" applyFont="1" applyFill="1" applyBorder="1" applyAlignment="1">
      <alignment horizontal="center" vertical="center"/>
    </xf>
    <xf numFmtId="37" fontId="14" fillId="0" borderId="0" xfId="55" applyNumberFormat="1" applyFont="1" applyFill="1" applyBorder="1" applyAlignment="1">
      <alignment horizontal="center" vertical="center"/>
    </xf>
    <xf numFmtId="4" fontId="14" fillId="0" borderId="0" xfId="55" applyNumberFormat="1" applyFont="1" applyFill="1" applyBorder="1" applyAlignment="1">
      <alignment horizontal="center" vertical="center"/>
    </xf>
    <xf numFmtId="171" fontId="14" fillId="4" borderId="0" xfId="55" applyFont="1" applyFill="1" applyBorder="1" applyAlignment="1">
      <alignment horizontal="center" vertical="center"/>
    </xf>
    <xf numFmtId="0" fontId="15" fillId="0" borderId="0" xfId="53" applyFont="1">
      <alignment/>
      <protection/>
    </xf>
    <xf numFmtId="0" fontId="13" fillId="0" borderId="0" xfId="53" applyFont="1" applyAlignment="1">
      <alignment horizontal="left" vertical="center"/>
      <protection/>
    </xf>
    <xf numFmtId="37" fontId="99" fillId="0" borderId="0" xfId="54" applyNumberFormat="1" applyFont="1" applyFill="1" applyBorder="1" applyAlignment="1">
      <alignment horizontal="center" vertical="center"/>
    </xf>
    <xf numFmtId="37" fontId="13" fillId="0" borderId="0" xfId="55" applyNumberFormat="1" applyFont="1" applyFill="1" applyBorder="1" applyAlignment="1">
      <alignment horizontal="center" vertical="center"/>
    </xf>
    <xf numFmtId="171" fontId="13" fillId="0" borderId="0" xfId="55" applyFont="1" applyBorder="1" applyAlignment="1">
      <alignment horizontal="center" vertical="center"/>
    </xf>
    <xf numFmtId="171" fontId="13" fillId="4" borderId="0" xfId="55" applyFont="1" applyFill="1" applyBorder="1" applyAlignment="1">
      <alignment horizontal="center" vertical="center"/>
    </xf>
    <xf numFmtId="37" fontId="15" fillId="0" borderId="0" xfId="53" applyNumberFormat="1" applyFont="1">
      <alignment/>
      <protection/>
    </xf>
    <xf numFmtId="0" fontId="14" fillId="0" borderId="0" xfId="53" applyFont="1" applyAlignment="1">
      <alignment horizontal="left" vertical="center"/>
      <protection/>
    </xf>
    <xf numFmtId="171" fontId="14" fillId="0" borderId="0" xfId="55" applyFont="1" applyBorder="1" applyAlignment="1">
      <alignment horizontal="center" vertical="center"/>
    </xf>
    <xf numFmtId="0" fontId="18" fillId="0" borderId="0" xfId="53" applyFont="1">
      <alignment/>
      <protection/>
    </xf>
    <xf numFmtId="171" fontId="18" fillId="0" borderId="0" xfId="55" applyFont="1" applyBorder="1" applyAlignment="1">
      <alignment horizontal="center" vertical="center"/>
    </xf>
    <xf numFmtId="37" fontId="18" fillId="0" borderId="0" xfId="53" applyNumberFormat="1" applyFont="1">
      <alignment/>
      <protection/>
    </xf>
    <xf numFmtId="0" fontId="14" fillId="0" borderId="3" xfId="53" applyFont="1" applyBorder="1" applyAlignment="1">
      <alignment horizontal="left" vertical="center"/>
      <protection/>
    </xf>
    <xf numFmtId="171" fontId="14" fillId="0" borderId="3" xfId="55" applyFont="1" applyFill="1" applyBorder="1" applyAlignment="1">
      <alignment horizontal="center" vertical="center"/>
    </xf>
    <xf numFmtId="171" fontId="107" fillId="0" borderId="0" xfId="55" applyFont="1" applyFill="1" applyBorder="1" applyAlignment="1">
      <alignment horizontal="center" vertical="center"/>
    </xf>
    <xf numFmtId="0" fontId="14" fillId="0" borderId="0" xfId="53" applyFont="1" applyAlignment="1">
      <alignment horizontal="center" vertical="center"/>
      <protection/>
    </xf>
    <xf numFmtId="171" fontId="23" fillId="0" borderId="0" xfId="55" applyFont="1" applyBorder="1" applyAlignment="1">
      <alignment horizontal="center" vertical="center"/>
    </xf>
    <xf numFmtId="0" fontId="16" fillId="0" borderId="0" xfId="53" applyFont="1" applyAlignment="1">
      <alignment vertical="center"/>
      <protection/>
    </xf>
    <xf numFmtId="218" fontId="16" fillId="0" borderId="0" xfId="53" applyNumberFormat="1" applyFont="1" applyAlignment="1">
      <alignment vertical="center"/>
      <protection/>
    </xf>
    <xf numFmtId="0" fontId="38" fillId="0" borderId="0" xfId="53" applyFont="1" applyAlignment="1">
      <alignment vertical="center"/>
      <protection/>
    </xf>
    <xf numFmtId="0" fontId="13" fillId="0" borderId="0" xfId="53" applyFont="1" applyAlignment="1">
      <alignment vertical="center"/>
      <protection/>
    </xf>
    <xf numFmtId="0" fontId="1" fillId="0" borderId="0" xfId="53" applyFont="1">
      <alignment/>
      <protection/>
    </xf>
    <xf numFmtId="0" fontId="108" fillId="0" borderId="0" xfId="56" applyFont="1" applyAlignment="1">
      <alignment horizontal="centerContinuous" vertical="center"/>
      <protection/>
    </xf>
    <xf numFmtId="0" fontId="43" fillId="0" borderId="0" xfId="56" applyFont="1">
      <alignment/>
      <protection/>
    </xf>
    <xf numFmtId="0" fontId="109" fillId="0" borderId="0" xfId="56" applyFont="1" applyAlignment="1">
      <alignment horizontal="centerContinuous" vertical="center"/>
      <protection/>
    </xf>
    <xf numFmtId="0" fontId="5" fillId="0" borderId="0" xfId="56" applyFont="1" applyAlignment="1">
      <alignment horizontal="centerContinuous" vertical="center"/>
      <protection/>
    </xf>
    <xf numFmtId="167" fontId="72" fillId="0" borderId="0" xfId="56" applyNumberFormat="1" applyFont="1" applyAlignment="1">
      <alignment horizontal="center"/>
      <protection/>
    </xf>
    <xf numFmtId="0" fontId="58" fillId="0" borderId="0" xfId="56" applyFont="1" applyAlignment="1">
      <alignment horizontal="centerContinuous" vertical="center"/>
      <protection/>
    </xf>
    <xf numFmtId="0" fontId="8" fillId="0" borderId="0" xfId="56" applyFont="1" applyAlignment="1">
      <alignment horizontal="centerContinuous" vertical="center"/>
      <protection/>
    </xf>
    <xf numFmtId="0" fontId="10" fillId="0" borderId="6" xfId="56" applyFont="1" applyBorder="1" applyAlignment="1">
      <alignment horizontal="center" vertical="center"/>
      <protection/>
    </xf>
    <xf numFmtId="0" fontId="10" fillId="0" borderId="6" xfId="56" applyFont="1" applyBorder="1" applyAlignment="1">
      <alignment horizontal="center" vertical="center" wrapText="1"/>
      <protection/>
    </xf>
    <xf numFmtId="0" fontId="10" fillId="0" borderId="39" xfId="56" applyFont="1" applyBorder="1" applyAlignment="1">
      <alignment horizontal="center" vertical="center"/>
      <protection/>
    </xf>
    <xf numFmtId="0" fontId="10" fillId="0" borderId="34" xfId="56" applyFont="1" applyBorder="1" applyAlignment="1">
      <alignment horizontal="center" vertical="center"/>
      <protection/>
    </xf>
    <xf numFmtId="0" fontId="10" fillId="0" borderId="40" xfId="56" applyFont="1" applyBorder="1" applyAlignment="1">
      <alignment horizontal="center" vertical="center"/>
      <protection/>
    </xf>
    <xf numFmtId="0" fontId="10" fillId="0" borderId="15" xfId="56" applyFont="1" applyBorder="1" applyAlignment="1">
      <alignment horizontal="center" vertical="center"/>
      <protection/>
    </xf>
    <xf numFmtId="0" fontId="10" fillId="0" borderId="15" xfId="56" applyFont="1" applyBorder="1" applyAlignment="1">
      <alignment horizontal="center" vertical="center" wrapText="1"/>
      <protection/>
    </xf>
    <xf numFmtId="0" fontId="10" fillId="0" borderId="41" xfId="56" applyFont="1" applyBorder="1" applyAlignment="1">
      <alignment horizontal="center" vertical="center"/>
      <protection/>
    </xf>
    <xf numFmtId="0" fontId="10" fillId="0" borderId="4" xfId="56" applyFont="1" applyBorder="1" applyAlignment="1">
      <alignment horizontal="center" vertical="center"/>
      <protection/>
    </xf>
    <xf numFmtId="0" fontId="10" fillId="0" borderId="42" xfId="56" applyFont="1" applyBorder="1" applyAlignment="1">
      <alignment horizontal="center" vertical="center"/>
      <protection/>
    </xf>
    <xf numFmtId="0" fontId="13" fillId="0" borderId="0" xfId="56" applyFont="1">
      <alignment/>
      <protection/>
    </xf>
    <xf numFmtId="0" fontId="1" fillId="0" borderId="43" xfId="20" applyBorder="1">
      <alignment/>
      <protection/>
    </xf>
    <xf numFmtId="0" fontId="33" fillId="0" borderId="0" xfId="53" applyFont="1" applyAlignment="1">
      <alignment horizontal="center" vertical="center" wrapText="1"/>
      <protection/>
    </xf>
    <xf numFmtId="167" fontId="7" fillId="0" borderId="0" xfId="53" applyNumberFormat="1" applyFont="1">
      <alignment/>
      <protection/>
    </xf>
    <xf numFmtId="167" fontId="7" fillId="0" borderId="0" xfId="53" applyNumberFormat="1" applyFont="1" applyAlignment="1" applyProtection="1">
      <alignment horizontal="centerContinuous" vertical="center"/>
      <protection locked="0"/>
    </xf>
    <xf numFmtId="0" fontId="7" fillId="0" borderId="0" xfId="53" applyFont="1" applyAlignment="1">
      <alignment horizontal="centerContinuous" vertical="center"/>
      <protection/>
    </xf>
    <xf numFmtId="0" fontId="61" fillId="0" borderId="0" xfId="53" applyFont="1" applyAlignment="1">
      <alignment horizontal="center"/>
      <protection/>
    </xf>
    <xf numFmtId="0" fontId="19" fillId="0" borderId="0" xfId="53" applyFont="1">
      <alignment/>
      <protection/>
    </xf>
    <xf numFmtId="0" fontId="10" fillId="0" borderId="1" xfId="53" applyFont="1" applyBorder="1" applyAlignment="1">
      <alignment horizontal="center"/>
      <protection/>
    </xf>
    <xf numFmtId="0" fontId="10" fillId="0" borderId="1" xfId="53" applyFont="1" applyBorder="1" applyAlignment="1">
      <alignment horizontal="center" vertical="center" wrapText="1"/>
      <protection/>
    </xf>
    <xf numFmtId="0" fontId="10" fillId="0" borderId="1" xfId="53" applyFont="1" applyBorder="1" applyAlignment="1">
      <alignment horizontal="center" vertical="center" wrapText="1"/>
      <protection/>
    </xf>
    <xf numFmtId="0" fontId="10" fillId="0" borderId="1" xfId="53" applyFont="1" applyBorder="1" applyAlignment="1">
      <alignment horizontal="center" vertical="center"/>
      <protection/>
    </xf>
    <xf numFmtId="0" fontId="10" fillId="0" borderId="1" xfId="53" applyFont="1" applyBorder="1" applyAlignment="1">
      <alignment horizontal="center" vertical="center"/>
      <protection/>
    </xf>
    <xf numFmtId="0" fontId="9" fillId="0" borderId="0" xfId="53" applyFont="1">
      <alignment/>
      <protection/>
    </xf>
    <xf numFmtId="0" fontId="10" fillId="0" borderId="0" xfId="53" applyFont="1" applyAlignment="1">
      <alignment horizontal="center"/>
      <protection/>
    </xf>
    <xf numFmtId="0" fontId="10" fillId="0" borderId="0" xfId="53" applyFont="1" applyAlignment="1">
      <alignment horizontal="center" vertical="center" wrapText="1"/>
      <protection/>
    </xf>
    <xf numFmtId="0" fontId="10" fillId="0" borderId="0" xfId="53" applyFont="1" applyAlignment="1">
      <alignment horizontal="center" vertical="center" wrapText="1"/>
      <protection/>
    </xf>
    <xf numFmtId="0" fontId="11" fillId="0" borderId="32" xfId="53" applyFont="1" applyBorder="1" applyAlignment="1">
      <alignment horizontal="centerContinuous" vertical="center" wrapText="1"/>
      <protection/>
    </xf>
    <xf numFmtId="0" fontId="11" fillId="0" borderId="32" xfId="53" applyFont="1" applyBorder="1" applyAlignment="1">
      <alignment horizontal="center" vertical="center" wrapText="1"/>
      <protection/>
    </xf>
    <xf numFmtId="0" fontId="11" fillId="0" borderId="31" xfId="53" applyFont="1" applyBorder="1" applyAlignment="1">
      <alignment horizontal="center" vertical="center" wrapText="1"/>
      <protection/>
    </xf>
    <xf numFmtId="0" fontId="11" fillId="0" borderId="32" xfId="53" applyFont="1" applyBorder="1" applyAlignment="1">
      <alignment horizontal="center" vertical="center" wrapText="1"/>
      <protection/>
    </xf>
    <xf numFmtId="0" fontId="9" fillId="0" borderId="0" xfId="53" applyFont="1" applyAlignment="1">
      <alignment vertical="center"/>
      <protection/>
    </xf>
    <xf numFmtId="0" fontId="9" fillId="0" borderId="0" xfId="53" applyFont="1" applyAlignment="1">
      <alignment horizontal="center" vertical="center"/>
      <protection/>
    </xf>
    <xf numFmtId="0" fontId="11" fillId="0" borderId="0" xfId="53" applyFont="1" applyAlignment="1">
      <alignment horizontal="center" vertical="center"/>
      <protection/>
    </xf>
    <xf numFmtId="0" fontId="11" fillId="0" borderId="31" xfId="53" applyFont="1" applyBorder="1" applyAlignment="1">
      <alignment horizontal="center" vertical="center"/>
      <protection/>
    </xf>
    <xf numFmtId="0" fontId="11" fillId="0" borderId="31" xfId="53" applyFont="1" applyBorder="1" applyAlignment="1">
      <alignment horizontal="center" vertical="center"/>
      <protection/>
    </xf>
    <xf numFmtId="0" fontId="11" fillId="0" borderId="2" xfId="53" applyFont="1" applyBorder="1" applyAlignment="1">
      <alignment horizontal="center" vertical="center"/>
      <protection/>
    </xf>
    <xf numFmtId="0" fontId="11" fillId="0" borderId="2" xfId="53" applyFont="1" applyBorder="1" applyAlignment="1">
      <alignment horizontal="center" vertical="center"/>
      <protection/>
    </xf>
    <xf numFmtId="0" fontId="110" fillId="0" borderId="0" xfId="53" applyFont="1" applyAlignment="1">
      <alignment horizontal="center" vertical="top"/>
      <protection/>
    </xf>
    <xf numFmtId="0" fontId="110" fillId="0" borderId="0" xfId="53" applyFont="1" applyAlignment="1">
      <alignment horizontal="center" vertical="center"/>
      <protection/>
    </xf>
    <xf numFmtId="0" fontId="63" fillId="0" borderId="0" xfId="53" applyFont="1" applyAlignment="1">
      <alignment vertical="center"/>
      <protection/>
    </xf>
    <xf numFmtId="0" fontId="111" fillId="0" borderId="0" xfId="53" applyFont="1" applyAlignment="1">
      <alignment vertical="center"/>
      <protection/>
    </xf>
    <xf numFmtId="0" fontId="60" fillId="0" borderId="0" xfId="53" applyFont="1" applyAlignment="1">
      <alignment horizontal="center" vertical="center"/>
      <protection/>
    </xf>
    <xf numFmtId="0" fontId="60" fillId="0" borderId="0" xfId="53" applyFont="1" applyAlignment="1">
      <alignment vertical="center"/>
      <protection/>
    </xf>
    <xf numFmtId="174" fontId="112" fillId="0" borderId="0" xfId="57" applyNumberFormat="1" applyFont="1" applyFill="1" applyBorder="1" applyAlignment="1" applyProtection="1">
      <alignment vertical="center"/>
      <protection hidden="1"/>
    </xf>
    <xf numFmtId="3" fontId="113" fillId="0" borderId="0" xfId="58" applyNumberFormat="1" applyFont="1" applyFill="1" applyBorder="1" applyAlignment="1" applyProtection="1">
      <alignment vertical="center"/>
      <protection/>
    </xf>
    <xf numFmtId="0" fontId="13" fillId="0" borderId="0" xfId="53" applyFont="1" applyAlignment="1">
      <alignment horizontal="center" vertical="center"/>
      <protection/>
    </xf>
    <xf numFmtId="0" fontId="113" fillId="0" borderId="0" xfId="53" applyFont="1" applyAlignment="1" applyProtection="1">
      <alignment vertical="center"/>
      <protection hidden="1"/>
    </xf>
    <xf numFmtId="3" fontId="14" fillId="0" borderId="0" xfId="58" applyNumberFormat="1" applyFont="1" applyFill="1" applyBorder="1" applyAlignment="1" applyProtection="1">
      <alignment vertical="center"/>
      <protection/>
    </xf>
    <xf numFmtId="3" fontId="13" fillId="0" borderId="0" xfId="53" applyNumberFormat="1" applyFont="1" applyAlignment="1">
      <alignment vertical="center"/>
      <protection/>
    </xf>
    <xf numFmtId="0" fontId="13" fillId="0" borderId="0" xfId="53" applyFont="1" applyAlignment="1">
      <alignment horizontal="right" vertical="center"/>
      <protection/>
    </xf>
    <xf numFmtId="3" fontId="13" fillId="0" borderId="0" xfId="53" applyNumberFormat="1" applyFont="1" applyAlignment="1" applyProtection="1">
      <alignment horizontal="right" vertical="center"/>
      <protection hidden="1"/>
    </xf>
    <xf numFmtId="3" fontId="13" fillId="0" borderId="0" xfId="58" applyNumberFormat="1" applyFont="1" applyFill="1" applyBorder="1" applyAlignment="1" applyProtection="1">
      <alignment vertical="center"/>
      <protection/>
    </xf>
    <xf numFmtId="3" fontId="13" fillId="0" borderId="0" xfId="53" applyNumberFormat="1" applyFont="1" applyAlignment="1">
      <alignment horizontal="right" vertical="center"/>
      <protection/>
    </xf>
    <xf numFmtId="3" fontId="13" fillId="0" borderId="0" xfId="53" applyNumberFormat="1" applyFont="1" applyAlignment="1" applyProtection="1">
      <alignment horizontal="center" vertical="center"/>
      <protection hidden="1"/>
    </xf>
    <xf numFmtId="3" fontId="15" fillId="0" borderId="0" xfId="53" applyNumberFormat="1" applyFont="1">
      <alignment/>
      <protection/>
    </xf>
    <xf numFmtId="0" fontId="13" fillId="0" borderId="0" xfId="53" applyFont="1" applyAlignment="1">
      <alignment horizontal="left"/>
      <protection/>
    </xf>
    <xf numFmtId="0" fontId="13" fillId="0" borderId="1" xfId="53" applyFont="1" applyBorder="1" applyAlignment="1">
      <alignment horizontal="left"/>
      <protection/>
    </xf>
    <xf numFmtId="0" fontId="13" fillId="0" borderId="1" xfId="53" applyFont="1" applyBorder="1">
      <alignment/>
      <protection/>
    </xf>
    <xf numFmtId="0" fontId="60" fillId="0" borderId="0" xfId="53" applyFont="1">
      <alignment/>
      <protection/>
    </xf>
    <xf numFmtId="3" fontId="60" fillId="0" borderId="0" xfId="58" applyNumberFormat="1" applyFont="1" applyFill="1" applyBorder="1" applyAlignment="1" applyProtection="1">
      <alignment vertical="center"/>
      <protection/>
    </xf>
    <xf numFmtId="0" fontId="102" fillId="0" borderId="0" xfId="20" applyFont="1" applyAlignment="1">
      <alignment horizontal="centerContinuous"/>
      <protection/>
    </xf>
    <xf numFmtId="0" fontId="101" fillId="0" borderId="0" xfId="20" applyFont="1" applyAlignment="1">
      <alignment horizontal="centerContinuous"/>
      <protection/>
    </xf>
    <xf numFmtId="0" fontId="96" fillId="0" borderId="1" xfId="20" applyFont="1" applyBorder="1" applyAlignment="1">
      <alignment horizontal="center" vertical="center" wrapText="1"/>
      <protection/>
    </xf>
    <xf numFmtId="0" fontId="96" fillId="0" borderId="2" xfId="20" applyFont="1" applyBorder="1" applyAlignment="1">
      <alignment horizontal="center"/>
      <protection/>
    </xf>
    <xf numFmtId="0" fontId="96" fillId="0" borderId="0" xfId="20" applyFont="1" applyAlignment="1">
      <alignment horizontal="center" vertical="center" wrapText="1"/>
      <protection/>
    </xf>
    <xf numFmtId="0" fontId="10" fillId="0" borderId="0" xfId="20" applyFont="1">
      <alignment/>
      <protection/>
    </xf>
    <xf numFmtId="0" fontId="10" fillId="0" borderId="0" xfId="46" applyFont="1" applyAlignment="1">
      <alignment horizontal="center" wrapText="1"/>
      <protection/>
    </xf>
    <xf numFmtId="0" fontId="98" fillId="0" borderId="0" xfId="20" applyFont="1" applyAlignment="1">
      <alignment horizontal="center"/>
      <protection/>
    </xf>
    <xf numFmtId="0" fontId="96" fillId="0" borderId="0" xfId="20" applyFont="1" applyAlignment="1">
      <alignment horizontal="center" vertical="center"/>
      <protection/>
    </xf>
    <xf numFmtId="9" fontId="10" fillId="0" borderId="0" xfId="46" applyNumberFormat="1" applyFont="1" applyAlignment="1">
      <alignment horizontal="center" vertical="center" wrapText="1"/>
      <protection/>
    </xf>
    <xf numFmtId="0" fontId="96" fillId="0" borderId="2" xfId="20" applyFont="1" applyBorder="1" applyAlignment="1">
      <alignment horizontal="center" vertical="center"/>
      <protection/>
    </xf>
    <xf numFmtId="0" fontId="96" fillId="0" borderId="3" xfId="20" applyFont="1" applyBorder="1">
      <alignment/>
      <protection/>
    </xf>
    <xf numFmtId="9" fontId="10" fillId="0" borderId="44" xfId="46" applyNumberFormat="1" applyFont="1" applyBorder="1" applyAlignment="1">
      <alignment horizontal="center" vertical="center"/>
      <protection/>
    </xf>
    <xf numFmtId="9" fontId="10" fillId="0" borderId="3" xfId="46" applyNumberFormat="1" applyFont="1" applyBorder="1" applyAlignment="1">
      <alignment horizontal="center" vertical="center" wrapText="1"/>
      <protection/>
    </xf>
    <xf numFmtId="0" fontId="10" fillId="0" borderId="3" xfId="46" applyFont="1" applyBorder="1" applyAlignment="1">
      <alignment horizontal="center" wrapText="1"/>
      <protection/>
    </xf>
    <xf numFmtId="0" fontId="96" fillId="0" borderId="3" xfId="20" applyFont="1" applyBorder="1" applyAlignment="1">
      <alignment horizontal="center" vertical="center" wrapText="1"/>
      <protection/>
    </xf>
    <xf numFmtId="0" fontId="99" fillId="0" borderId="0" xfId="20" applyFont="1">
      <alignment/>
      <protection/>
    </xf>
    <xf numFmtId="171" fontId="99" fillId="0" borderId="0" xfId="20" applyNumberFormat="1" applyFont="1" applyAlignment="1">
      <alignment horizontal="center" vertical="center"/>
      <protection/>
    </xf>
    <xf numFmtId="171" fontId="100" fillId="0" borderId="0" xfId="20" applyNumberFormat="1" applyFont="1" applyAlignment="1">
      <alignment horizontal="center" vertical="center"/>
      <protection/>
    </xf>
    <xf numFmtId="0" fontId="13" fillId="0" borderId="0" xfId="59" applyFont="1" applyAlignment="1">
      <alignment vertical="center"/>
      <protection/>
    </xf>
    <xf numFmtId="0" fontId="100" fillId="0" borderId="3" xfId="20" applyFont="1" applyBorder="1" applyAlignment="1">
      <alignment vertical="center"/>
      <protection/>
    </xf>
    <xf numFmtId="171" fontId="100" fillId="0" borderId="3" xfId="20" applyNumberFormat="1" applyFont="1" applyBorder="1" applyAlignment="1">
      <alignment horizontal="center" vertical="center"/>
      <protection/>
    </xf>
    <xf numFmtId="3" fontId="100" fillId="0" borderId="3" xfId="20" applyNumberFormat="1" applyFont="1" applyBorder="1" applyAlignment="1">
      <alignment vertical="center"/>
      <protection/>
    </xf>
    <xf numFmtId="2" fontId="115" fillId="0" borderId="0" xfId="46" applyNumberFormat="1" applyFont="1" applyAlignment="1">
      <alignment horizontal="right"/>
      <protection/>
    </xf>
    <xf numFmtId="219" fontId="100" fillId="0" borderId="0" xfId="20" applyNumberFormat="1" applyFont="1">
      <alignment/>
      <protection/>
    </xf>
    <xf numFmtId="220" fontId="11" fillId="0" borderId="0" xfId="20" applyNumberFormat="1" applyFont="1">
      <alignment/>
      <protection/>
    </xf>
    <xf numFmtId="195" fontId="10" fillId="0" borderId="0" xfId="20" applyNumberFormat="1" applyFont="1">
      <alignment/>
      <protection/>
    </xf>
    <xf numFmtId="3" fontId="14" fillId="0" borderId="0" xfId="20" applyNumberFormat="1" applyFont="1" applyAlignment="1">
      <alignment horizontal="center" vertical="center"/>
      <protection/>
    </xf>
    <xf numFmtId="43" fontId="13" fillId="0" borderId="0" xfId="28" applyFont="1" applyBorder="1"/>
    <xf numFmtId="0" fontId="14" fillId="0" borderId="3" xfId="20" applyFont="1" applyBorder="1" applyAlignment="1">
      <alignment vertical="center"/>
      <protection/>
    </xf>
    <xf numFmtId="3" fontId="14" fillId="0" borderId="3" xfId="20" applyNumberFormat="1" applyFont="1" applyBorder="1" applyAlignment="1">
      <alignment horizontal="center" vertical="center"/>
      <protection/>
    </xf>
    <xf numFmtId="220" fontId="13" fillId="0" borderId="0" xfId="20" applyNumberFormat="1" applyFont="1">
      <alignment/>
      <protection/>
    </xf>
    <xf numFmtId="0" fontId="116" fillId="0" borderId="0" xfId="20" applyFont="1" applyAlignment="1">
      <alignment vertical="center"/>
      <protection/>
    </xf>
    <xf numFmtId="221" fontId="11" fillId="0" borderId="0" xfId="60" applyNumberFormat="1" applyFont="1" applyBorder="1"/>
    <xf numFmtId="171" fontId="13" fillId="0" borderId="0" xfId="61" applyNumberFormat="1" applyFont="1" applyBorder="1" applyAlignment="1">
      <alignment horizontal="right" vertical="center"/>
    </xf>
    <xf numFmtId="171" fontId="14" fillId="0" borderId="0" xfId="61" applyNumberFormat="1" applyFont="1" applyBorder="1" applyAlignment="1">
      <alignment horizontal="right" vertical="center"/>
    </xf>
    <xf numFmtId="222" fontId="13" fillId="0" borderId="0" xfId="61" applyNumberFormat="1" applyFont="1" applyBorder="1" applyAlignment="1">
      <alignment horizontal="right" vertical="center"/>
    </xf>
    <xf numFmtId="222" fontId="13" fillId="0" borderId="0" xfId="20" applyNumberFormat="1" applyFont="1" applyAlignment="1">
      <alignment vertical="center"/>
      <protection/>
    </xf>
    <xf numFmtId="171" fontId="14" fillId="0" borderId="3" xfId="61" applyNumberFormat="1" applyFont="1" applyBorder="1" applyAlignment="1">
      <alignment horizontal="right"/>
    </xf>
    <xf numFmtId="222" fontId="14" fillId="0" borderId="0" xfId="61" applyNumberFormat="1" applyFont="1" applyBorder="1" applyAlignment="1">
      <alignment horizontal="right" vertical="center"/>
    </xf>
    <xf numFmtId="222" fontId="15" fillId="0" borderId="0" xfId="20" applyNumberFormat="1" applyFont="1">
      <alignment/>
      <protection/>
    </xf>
    <xf numFmtId="0" fontId="11" fillId="0" borderId="0" xfId="20" applyFont="1" applyProtection="1">
      <alignment/>
      <protection locked="0"/>
    </xf>
    <xf numFmtId="0" fontId="5" fillId="0" borderId="0" xfId="20" applyFont="1" applyAlignment="1" applyProtection="1">
      <alignment horizontal="center" vertical="center"/>
      <protection locked="0"/>
    </xf>
    <xf numFmtId="0" fontId="10" fillId="0" borderId="0" xfId="20" applyFont="1" applyAlignment="1" applyProtection="1">
      <alignment vertical="center"/>
      <protection locked="0"/>
    </xf>
    <xf numFmtId="0" fontId="11" fillId="0" borderId="0" xfId="20" applyFont="1" applyAlignment="1" applyProtection="1">
      <alignment vertical="center"/>
      <protection locked="0"/>
    </xf>
    <xf numFmtId="0" fontId="42" fillId="0" borderId="0" xfId="20" applyFont="1" applyAlignment="1" applyProtection="1">
      <alignment horizontal="centerContinuous" vertical="center"/>
      <protection locked="0"/>
    </xf>
    <xf numFmtId="0" fontId="10" fillId="0" borderId="0" xfId="20" applyFont="1" applyAlignment="1" applyProtection="1">
      <alignment horizontal="centerContinuous" vertical="center"/>
      <protection locked="0"/>
    </xf>
    <xf numFmtId="0" fontId="10" fillId="0" borderId="1" xfId="20" applyFont="1" applyBorder="1" applyAlignment="1" applyProtection="1">
      <alignment horizontal="center" vertical="center"/>
      <protection locked="0"/>
    </xf>
    <xf numFmtId="0" fontId="10" fillId="0" borderId="27" xfId="20" applyFont="1" applyBorder="1" applyAlignment="1" applyProtection="1">
      <alignment horizontal="centerContinuous" vertical="center"/>
      <protection locked="0"/>
    </xf>
    <xf numFmtId="0" fontId="10" fillId="0" borderId="27" xfId="20" applyFont="1" applyBorder="1" applyAlignment="1" applyProtection="1">
      <alignment horizontal="center" vertical="center" wrapText="1"/>
      <protection locked="0"/>
    </xf>
    <xf numFmtId="0" fontId="10" fillId="0" borderId="1" xfId="20" applyFont="1" applyBorder="1" applyAlignment="1" applyProtection="1">
      <alignment horizontal="center" vertical="center" wrapText="1"/>
      <protection locked="0"/>
    </xf>
    <xf numFmtId="0" fontId="10" fillId="0" borderId="0" xfId="20" applyFont="1" applyAlignment="1" applyProtection="1">
      <alignment horizontal="center" vertical="center"/>
      <protection locked="0"/>
    </xf>
    <xf numFmtId="0" fontId="10" fillId="0" borderId="32" xfId="20" applyFont="1" applyBorder="1" applyAlignment="1" applyProtection="1">
      <alignment horizontal="center" vertical="center"/>
      <protection locked="0"/>
    </xf>
    <xf numFmtId="0" fontId="10" fillId="0" borderId="2" xfId="20" applyFont="1" applyBorder="1" applyAlignment="1" applyProtection="1">
      <alignment horizontal="center" vertical="center" wrapText="1"/>
      <protection locked="0"/>
    </xf>
    <xf numFmtId="0" fontId="10" fillId="0" borderId="0" xfId="20" applyFont="1" applyAlignment="1" applyProtection="1">
      <alignment horizontal="center" vertical="center" wrapText="1"/>
      <protection locked="0"/>
    </xf>
    <xf numFmtId="0" fontId="10" fillId="0" borderId="2" xfId="20" applyFont="1" applyBorder="1" applyAlignment="1" applyProtection="1">
      <alignment horizontal="center" vertical="center"/>
      <protection locked="0"/>
    </xf>
    <xf numFmtId="0" fontId="11" fillId="0" borderId="2" xfId="20" applyFont="1" applyBorder="1" applyAlignment="1" applyProtection="1">
      <alignment horizontal="center" vertical="center"/>
      <protection locked="0"/>
    </xf>
    <xf numFmtId="0" fontId="11" fillId="0" borderId="2" xfId="20" applyFont="1" applyBorder="1" applyAlignment="1" applyProtection="1">
      <alignment horizontal="center" vertical="center" wrapText="1"/>
      <protection locked="0"/>
    </xf>
    <xf numFmtId="0" fontId="11" fillId="0" borderId="32" xfId="20" applyFont="1" applyBorder="1" applyAlignment="1" applyProtection="1">
      <alignment horizontal="center" vertical="center"/>
      <protection locked="0"/>
    </xf>
    <xf numFmtId="0" fontId="11" fillId="0" borderId="32" xfId="20" applyFont="1" applyBorder="1" applyAlignment="1" applyProtection="1">
      <alignment horizontal="center" vertical="center" wrapText="1"/>
      <protection locked="0"/>
    </xf>
    <xf numFmtId="0" fontId="10" fillId="0" borderId="2" xfId="20" applyFont="1" applyBorder="1" applyAlignment="1" applyProtection="1">
      <alignment horizontal="center" vertical="center" wrapText="1"/>
      <protection locked="0"/>
    </xf>
    <xf numFmtId="0" fontId="13" fillId="0" borderId="0" xfId="20" applyFont="1" applyAlignment="1" applyProtection="1">
      <alignment vertical="center"/>
      <protection locked="0"/>
    </xf>
    <xf numFmtId="0" fontId="54" fillId="0" borderId="0" xfId="20" applyFont="1" applyAlignment="1" applyProtection="1">
      <alignment horizontal="center" vertical="center"/>
      <protection locked="0"/>
    </xf>
    <xf numFmtId="0" fontId="54" fillId="0" borderId="0" xfId="20" applyFont="1" applyAlignment="1" applyProtection="1">
      <alignment vertical="center"/>
      <protection locked="0"/>
    </xf>
    <xf numFmtId="0" fontId="63" fillId="0" borderId="0" xfId="20" applyFont="1" applyAlignment="1" applyProtection="1">
      <alignment vertical="center"/>
      <protection locked="0"/>
    </xf>
    <xf numFmtId="223" fontId="13" fillId="0" borderId="0" xfId="62" applyNumberFormat="1" applyFont="1" applyFill="1" applyBorder="1" applyAlignment="1" applyProtection="1">
      <alignment horizontal="left" vertical="center"/>
      <protection locked="0"/>
    </xf>
    <xf numFmtId="223" fontId="14" fillId="0" borderId="0" xfId="62" applyNumberFormat="1" applyFont="1" applyFill="1" applyBorder="1" applyAlignment="1" applyProtection="1">
      <alignment horizontal="right" vertical="center"/>
      <protection locked="0"/>
    </xf>
    <xf numFmtId="223" fontId="13" fillId="0" borderId="3" xfId="20" applyNumberFormat="1" applyFont="1" applyBorder="1" applyAlignment="1" applyProtection="1">
      <alignment vertical="center"/>
      <protection locked="0"/>
    </xf>
    <xf numFmtId="223" fontId="13" fillId="0" borderId="3" xfId="62" applyNumberFormat="1" applyFont="1" applyFill="1" applyBorder="1" applyAlignment="1" applyProtection="1">
      <alignment horizontal="left" vertical="center"/>
      <protection locked="0"/>
    </xf>
    <xf numFmtId="223" fontId="14" fillId="0" borderId="3" xfId="62" applyNumberFormat="1" applyFont="1" applyFill="1" applyBorder="1" applyAlignment="1" applyProtection="1">
      <alignment horizontal="right" vertical="center"/>
      <protection locked="0"/>
    </xf>
    <xf numFmtId="223" fontId="13" fillId="0" borderId="0" xfId="20" applyNumberFormat="1" applyFont="1" applyAlignment="1" applyProtection="1">
      <alignment vertical="center"/>
      <protection locked="0"/>
    </xf>
    <xf numFmtId="223" fontId="13" fillId="0" borderId="1" xfId="62" applyNumberFormat="1" applyFont="1" applyFill="1" applyBorder="1" applyAlignment="1" applyProtection="1">
      <alignment horizontal="left" vertical="center"/>
      <protection locked="0"/>
    </xf>
    <xf numFmtId="174" fontId="13" fillId="0" borderId="0" xfId="20" applyNumberFormat="1" applyFont="1" applyAlignment="1" applyProtection="1">
      <alignment vertical="center"/>
      <protection locked="0"/>
    </xf>
    <xf numFmtId="174" fontId="13" fillId="0" borderId="0" xfId="28" applyNumberFormat="1" applyFont="1" applyFill="1" applyAlignment="1" applyProtection="1">
      <alignment vertical="center"/>
      <protection locked="0"/>
    </xf>
    <xf numFmtId="43" fontId="13" fillId="0" borderId="0" xfId="20" applyNumberFormat="1" applyFont="1" applyAlignment="1" applyProtection="1">
      <alignment vertical="center"/>
      <protection locked="0"/>
    </xf>
    <xf numFmtId="223" fontId="11" fillId="0" borderId="0" xfId="20" applyNumberFormat="1" applyFont="1" applyAlignment="1" applyProtection="1">
      <alignment vertical="center"/>
      <protection locked="0"/>
    </xf>
    <xf numFmtId="220" fontId="71" fillId="0" borderId="0" xfId="20" applyNumberFormat="1" applyFont="1">
      <alignment/>
      <protection/>
    </xf>
    <xf numFmtId="195" fontId="117" fillId="0" borderId="0" xfId="20" applyNumberFormat="1" applyFont="1">
      <alignment/>
      <protection/>
    </xf>
    <xf numFmtId="171" fontId="13" fillId="0" borderId="0" xfId="63" applyNumberFormat="1" applyFont="1" applyFill="1" applyBorder="1" applyAlignment="1">
      <alignment horizontal="right" vertical="center"/>
    </xf>
    <xf numFmtId="171" fontId="14" fillId="0" borderId="0" xfId="63" applyNumberFormat="1" applyFont="1" applyFill="1" applyBorder="1" applyAlignment="1">
      <alignment horizontal="right" vertical="center"/>
    </xf>
    <xf numFmtId="200" fontId="15" fillId="0" borderId="0" xfId="20" applyNumberFormat="1" applyFont="1">
      <alignment/>
      <protection/>
    </xf>
    <xf numFmtId="224" fontId="13" fillId="0" borderId="0" xfId="20" applyNumberFormat="1" applyFont="1" applyAlignment="1">
      <alignment vertical="center"/>
      <protection/>
    </xf>
    <xf numFmtId="224" fontId="14" fillId="0" borderId="0" xfId="20" applyNumberFormat="1" applyFont="1" applyAlignment="1">
      <alignment vertical="center"/>
      <protection/>
    </xf>
    <xf numFmtId="0" fontId="14" fillId="0" borderId="0" xfId="20" applyFont="1" applyAlignment="1">
      <alignment vertical="center" wrapText="1"/>
      <protection/>
    </xf>
    <xf numFmtId="220" fontId="13" fillId="0" borderId="3" xfId="20" applyNumberFormat="1" applyFont="1" applyBorder="1">
      <alignment/>
      <protection/>
    </xf>
    <xf numFmtId="195" fontId="13" fillId="0" borderId="3" xfId="20" applyNumberFormat="1" applyFont="1" applyBorder="1">
      <alignment/>
      <protection/>
    </xf>
    <xf numFmtId="220" fontId="13" fillId="0" borderId="0" xfId="20" applyNumberFormat="1" applyFont="1" applyAlignment="1">
      <alignment vertical="center"/>
      <protection/>
    </xf>
    <xf numFmtId="195" fontId="13" fillId="0" borderId="0" xfId="20" applyNumberFormat="1" applyFont="1" applyAlignment="1">
      <alignment vertical="center"/>
      <protection/>
    </xf>
    <xf numFmtId="0" fontId="118" fillId="0" borderId="0" xfId="20" applyFont="1">
      <alignment/>
      <protection/>
    </xf>
    <xf numFmtId="0" fontId="119" fillId="0" borderId="0" xfId="64" applyFont="1" applyAlignment="1">
      <alignment horizontal="centerContinuous" vertical="top" wrapText="1"/>
      <protection/>
    </xf>
    <xf numFmtId="0" fontId="120" fillId="0" borderId="0" xfId="64" applyFont="1" applyAlignment="1">
      <alignment horizontal="centerContinuous"/>
      <protection/>
    </xf>
    <xf numFmtId="0" fontId="120" fillId="0" borderId="0" xfId="64" applyFont="1">
      <alignment/>
      <protection/>
    </xf>
    <xf numFmtId="0" fontId="5" fillId="0" borderId="0" xfId="64" applyFont="1" applyAlignment="1">
      <alignment horizontal="center" vertical="center" wrapText="1"/>
      <protection/>
    </xf>
    <xf numFmtId="0" fontId="109" fillId="0" borderId="0" xfId="64" applyFont="1">
      <alignment/>
      <protection/>
    </xf>
    <xf numFmtId="167" fontId="7" fillId="0" borderId="0" xfId="64" applyNumberFormat="1" applyFont="1" applyAlignment="1">
      <alignment horizontal="centerContinuous" vertical="center" wrapText="1"/>
      <protection/>
    </xf>
    <xf numFmtId="0" fontId="72" fillId="0" borderId="0" xfId="64" applyFont="1" applyAlignment="1">
      <alignment horizontal="centerContinuous" vertical="top" wrapText="1"/>
      <protection/>
    </xf>
    <xf numFmtId="177" fontId="119" fillId="0" borderId="0" xfId="64" applyNumberFormat="1" applyFont="1" applyAlignment="1">
      <alignment horizontal="center"/>
      <protection/>
    </xf>
    <xf numFmtId="0" fontId="120" fillId="0" borderId="0" xfId="64" applyFont="1" applyAlignment="1">
      <alignment horizontal="center"/>
      <protection/>
    </xf>
    <xf numFmtId="0" fontId="1" fillId="0" borderId="0" xfId="64">
      <alignment/>
      <protection/>
    </xf>
    <xf numFmtId="0" fontId="1" fillId="0" borderId="3" xfId="64" applyBorder="1">
      <alignment/>
      <protection/>
    </xf>
    <xf numFmtId="0" fontId="10" fillId="0" borderId="1" xfId="64" applyFont="1" applyBorder="1" applyAlignment="1">
      <alignment horizontal="center" vertical="center" wrapText="1"/>
      <protection/>
    </xf>
    <xf numFmtId="0" fontId="10" fillId="0" borderId="5" xfId="64" applyFont="1" applyBorder="1" applyAlignment="1">
      <alignment horizontal="centerContinuous" vertical="center"/>
      <protection/>
    </xf>
    <xf numFmtId="0" fontId="11" fillId="0" borderId="0" xfId="64" applyFont="1">
      <alignment/>
      <protection/>
    </xf>
    <xf numFmtId="0" fontId="10" fillId="0" borderId="0" xfId="64" applyFont="1" applyAlignment="1">
      <alignment horizontal="center" vertical="center" wrapText="1"/>
      <protection/>
    </xf>
    <xf numFmtId="0" fontId="11" fillId="0" borderId="28" xfId="64" applyFont="1" applyBorder="1" applyAlignment="1">
      <alignment horizontal="center" vertical="center" wrapText="1"/>
      <protection/>
    </xf>
    <xf numFmtId="0" fontId="10" fillId="0" borderId="2" xfId="64" applyFont="1" applyBorder="1" applyAlignment="1">
      <alignment horizontal="center" vertical="center" wrapText="1"/>
      <protection/>
    </xf>
    <xf numFmtId="0" fontId="11" fillId="0" borderId="4" xfId="64" applyFont="1" applyBorder="1" applyAlignment="1">
      <alignment horizontal="center" vertical="center" wrapText="1"/>
      <protection/>
    </xf>
    <xf numFmtId="0" fontId="10" fillId="0" borderId="4" xfId="64" applyFont="1" applyBorder="1" applyAlignment="1">
      <alignment horizontal="center" vertical="center" wrapText="1"/>
      <protection/>
    </xf>
    <xf numFmtId="0" fontId="121" fillId="0" borderId="0" xfId="64" applyFont="1" applyAlignment="1">
      <alignment horizontal="center" vertical="center" wrapText="1"/>
      <protection/>
    </xf>
    <xf numFmtId="0" fontId="13" fillId="0" borderId="0" xfId="64" applyFont="1" applyAlignment="1">
      <alignment horizontal="center" vertical="center"/>
      <protection/>
    </xf>
    <xf numFmtId="0" fontId="13" fillId="0" borderId="0" xfId="65" applyFont="1" applyAlignment="1">
      <alignment horizontal="left" vertical="center" wrapText="1"/>
      <protection/>
    </xf>
    <xf numFmtId="2" fontId="13" fillId="0" borderId="0" xfId="60" applyNumberFormat="1" applyFont="1" applyFill="1" applyBorder="1" applyAlignment="1">
      <alignment horizontal="center" vertical="center"/>
    </xf>
    <xf numFmtId="2" fontId="14" fillId="0" borderId="0" xfId="60" applyNumberFormat="1" applyFont="1" applyFill="1" applyBorder="1" applyAlignment="1">
      <alignment horizontal="center" vertical="center"/>
    </xf>
    <xf numFmtId="0" fontId="122" fillId="0" borderId="0" xfId="64" applyFont="1" applyAlignment="1">
      <alignment vertical="center"/>
      <protection/>
    </xf>
    <xf numFmtId="0" fontId="13" fillId="0" borderId="0" xfId="65" applyFont="1" applyAlignment="1">
      <alignment vertical="center"/>
      <protection/>
    </xf>
    <xf numFmtId="0" fontId="14" fillId="0" borderId="0" xfId="64" applyFont="1" applyAlignment="1">
      <alignment horizontal="left" vertical="center"/>
      <protection/>
    </xf>
    <xf numFmtId="0" fontId="18" fillId="0" borderId="3" xfId="64" applyFont="1" applyBorder="1" applyAlignment="1">
      <alignment horizontal="left" vertical="center" wrapText="1"/>
      <protection/>
    </xf>
    <xf numFmtId="171" fontId="15" fillId="0" borderId="3" xfId="66" applyFont="1" applyBorder="1" applyAlignment="1">
      <alignment horizontal="center"/>
    </xf>
    <xf numFmtId="0" fontId="18" fillId="0" borderId="0" xfId="64" applyFont="1">
      <alignment/>
      <protection/>
    </xf>
    <xf numFmtId="171" fontId="18" fillId="0" borderId="0" xfId="66" applyFont="1" applyBorder="1" applyAlignment="1">
      <alignment horizontal="center"/>
    </xf>
    <xf numFmtId="0" fontId="15" fillId="0" borderId="0" xfId="64" applyFont="1">
      <alignment/>
      <protection/>
    </xf>
    <xf numFmtId="0" fontId="13" fillId="0" borderId="0" xfId="64" applyFont="1" applyAlignment="1">
      <alignment horizontal="left" wrapText="1"/>
      <protection/>
    </xf>
    <xf numFmtId="0" fontId="15" fillId="0" borderId="0" xfId="64" applyFont="1" applyAlignment="1">
      <alignment horizontal="left"/>
      <protection/>
    </xf>
    <xf numFmtId="0" fontId="1" fillId="0" borderId="0" xfId="64" applyAlignment="1">
      <alignment horizontal="left"/>
      <protection/>
    </xf>
    <xf numFmtId="0" fontId="13" fillId="0" borderId="0" xfId="64" applyFont="1">
      <alignment/>
      <protection/>
    </xf>
    <xf numFmtId="43" fontId="13" fillId="0" borderId="0" xfId="67" applyFont="1" applyFill="1" applyBorder="1" applyAlignment="1">
      <alignment vertical="center"/>
    </xf>
    <xf numFmtId="0" fontId="124" fillId="2" borderId="0" xfId="68" applyFont="1" applyFill="1">
      <alignment/>
      <protection/>
    </xf>
    <xf numFmtId="0" fontId="5" fillId="2" borderId="0" xfId="68" applyFont="1" applyFill="1" applyAlignment="1">
      <alignment horizontal="center"/>
      <protection/>
    </xf>
    <xf numFmtId="0" fontId="125" fillId="2" borderId="0" xfId="68" applyFont="1" applyFill="1">
      <alignment/>
      <protection/>
    </xf>
    <xf numFmtId="0" fontId="126" fillId="2" borderId="0" xfId="68" applyFont="1" applyFill="1">
      <alignment/>
      <protection/>
    </xf>
    <xf numFmtId="14" fontId="7" fillId="0" borderId="0" xfId="20" applyNumberFormat="1" applyFont="1" applyAlignment="1">
      <alignment horizontal="centerContinuous" vertical="center"/>
      <protection/>
    </xf>
    <xf numFmtId="0" fontId="39" fillId="2" borderId="0" xfId="68" applyFont="1" applyFill="1" applyAlignment="1">
      <alignment horizontal="center" vertical="center"/>
      <protection/>
    </xf>
    <xf numFmtId="0" fontId="73" fillId="2" borderId="1" xfId="68" applyFont="1" applyFill="1" applyBorder="1" applyAlignment="1">
      <alignment horizontal="center" vertical="center"/>
      <protection/>
    </xf>
    <xf numFmtId="0" fontId="120" fillId="2" borderId="1" xfId="68" applyFont="1" applyFill="1" applyBorder="1" applyAlignment="1">
      <alignment horizontal="center" vertical="center"/>
      <protection/>
    </xf>
    <xf numFmtId="0" fontId="127" fillId="2" borderId="1" xfId="68" applyFont="1" applyFill="1" applyBorder="1" applyAlignment="1">
      <alignment horizontal="center" vertical="center" wrapText="1"/>
      <protection/>
    </xf>
    <xf numFmtId="0" fontId="73" fillId="2" borderId="2" xfId="68" applyFont="1" applyFill="1" applyBorder="1" applyAlignment="1">
      <alignment horizontal="center" vertical="center"/>
      <protection/>
    </xf>
    <xf numFmtId="0" fontId="120" fillId="2" borderId="2" xfId="68" applyFont="1" applyFill="1" applyBorder="1" applyAlignment="1">
      <alignment horizontal="center" vertical="center"/>
      <protection/>
    </xf>
    <xf numFmtId="0" fontId="127" fillId="2" borderId="2" xfId="68" applyFont="1" applyFill="1" applyBorder="1" applyAlignment="1">
      <alignment horizontal="center" vertical="center"/>
      <protection/>
    </xf>
    <xf numFmtId="0" fontId="128" fillId="2" borderId="2" xfId="68" applyFont="1" applyFill="1" applyBorder="1" applyAlignment="1">
      <alignment horizontal="center" vertical="center" wrapText="1"/>
      <protection/>
    </xf>
    <xf numFmtId="0" fontId="127" fillId="2" borderId="2" xfId="68" applyFont="1" applyFill="1" applyBorder="1" applyAlignment="1">
      <alignment horizontal="center" vertical="center" wrapText="1"/>
      <protection/>
    </xf>
    <xf numFmtId="0" fontId="127" fillId="2" borderId="2" xfId="68" applyFont="1" applyFill="1" applyBorder="1" applyAlignment="1">
      <alignment horizontal="center" vertical="center" wrapText="1"/>
      <protection/>
    </xf>
    <xf numFmtId="0" fontId="129" fillId="2" borderId="0" xfId="68" applyFont="1" applyFill="1" applyAlignment="1">
      <alignment vertical="center"/>
      <protection/>
    </xf>
    <xf numFmtId="0" fontId="129" fillId="2" borderId="0" xfId="68" applyFont="1" applyFill="1" applyAlignment="1">
      <alignment horizontal="center" vertical="center"/>
      <protection/>
    </xf>
    <xf numFmtId="0" fontId="129" fillId="2" borderId="0" xfId="68" applyFont="1" applyFill="1" applyAlignment="1">
      <alignment horizontal="center" vertical="center" wrapText="1"/>
      <protection/>
    </xf>
    <xf numFmtId="0" fontId="130" fillId="2" borderId="0" xfId="68" applyFont="1" applyFill="1">
      <alignment/>
      <protection/>
    </xf>
    <xf numFmtId="226" fontId="11" fillId="2" borderId="0" xfId="34" applyNumberFormat="1" applyFont="1" applyFill="1" applyBorder="1" applyAlignment="1">
      <alignment horizontal="left" vertical="center"/>
    </xf>
    <xf numFmtId="0" fontId="13" fillId="2" borderId="0" xfId="20" applyFont="1" applyFill="1" applyAlignment="1">
      <alignment horizontal="left" vertical="center"/>
      <protection/>
    </xf>
    <xf numFmtId="226" fontId="13" fillId="2" borderId="0" xfId="34" applyNumberFormat="1" applyFont="1" applyFill="1" applyBorder="1" applyAlignment="1">
      <alignment horizontal="center" vertical="center"/>
    </xf>
    <xf numFmtId="226" fontId="14" fillId="2" borderId="0" xfId="34" applyNumberFormat="1" applyFont="1" applyFill="1" applyBorder="1" applyAlignment="1">
      <alignment horizontal="center" vertical="center"/>
    </xf>
    <xf numFmtId="226" fontId="99" fillId="2" borderId="0" xfId="68" applyNumberFormat="1" applyFont="1" applyFill="1">
      <alignment/>
      <protection/>
    </xf>
    <xf numFmtId="0" fontId="99" fillId="2" borderId="0" xfId="68" applyFont="1" applyFill="1">
      <alignment/>
      <protection/>
    </xf>
    <xf numFmtId="0" fontId="10" fillId="2" borderId="3" xfId="20" applyFont="1" applyFill="1" applyBorder="1" applyAlignment="1">
      <alignment horizontal="left" vertical="center"/>
      <protection/>
    </xf>
    <xf numFmtId="226" fontId="14" fillId="2" borderId="3" xfId="34" applyNumberFormat="1" applyFont="1" applyFill="1" applyBorder="1" applyAlignment="1">
      <alignment horizontal="center" vertical="center"/>
    </xf>
    <xf numFmtId="0" fontId="98" fillId="2" borderId="0" xfId="68" applyFont="1" applyFill="1">
      <alignment/>
      <protection/>
    </xf>
    <xf numFmtId="2" fontId="14" fillId="0" borderId="36" xfId="20" applyNumberFormat="1" applyFont="1" applyBorder="1" applyAlignment="1">
      <alignment horizontal="center"/>
      <protection/>
    </xf>
    <xf numFmtId="2" fontId="14" fillId="0" borderId="32" xfId="20" applyNumberFormat="1" applyFont="1" applyBorder="1" applyAlignment="1">
      <alignment horizontal="center"/>
      <protection/>
    </xf>
    <xf numFmtId="227" fontId="1" fillId="0" borderId="0" xfId="20" applyNumberFormat="1">
      <alignment/>
      <protection/>
    </xf>
    <xf numFmtId="2" fontId="13" fillId="0" borderId="37" xfId="20" applyNumberFormat="1" applyFont="1" applyBorder="1" applyAlignment="1">
      <alignment horizontal="center"/>
      <protection/>
    </xf>
    <xf numFmtId="228" fontId="1" fillId="0" borderId="0" xfId="20" applyNumberFormat="1">
      <alignment/>
      <protection/>
    </xf>
    <xf numFmtId="2" fontId="14" fillId="0" borderId="38" xfId="28" applyNumberFormat="1" applyFont="1" applyBorder="1" applyAlignment="1">
      <alignment horizontal="center"/>
    </xf>
    <xf numFmtId="2" fontId="14" fillId="0" borderId="31" xfId="28" applyNumberFormat="1" applyFont="1" applyBorder="1" applyAlignment="1">
      <alignment horizontal="center"/>
    </xf>
    <xf numFmtId="0" fontId="13" fillId="0" borderId="0" xfId="28" applyNumberFormat="1" applyFont="1" applyBorder="1"/>
    <xf numFmtId="174" fontId="69" fillId="0" borderId="0" xfId="20" applyNumberFormat="1" applyFont="1" applyAlignment="1">
      <alignment vertical="center"/>
      <protection/>
    </xf>
    <xf numFmtId="0" fontId="3" fillId="0" borderId="0" xfId="69" applyFont="1" applyAlignment="1">
      <alignment vertical="center"/>
      <protection/>
    </xf>
    <xf numFmtId="0" fontId="36" fillId="0" borderId="0" xfId="69" applyFont="1">
      <alignment/>
      <protection/>
    </xf>
    <xf numFmtId="0" fontId="5" fillId="0" borderId="0" xfId="69" applyFont="1" applyAlignment="1">
      <alignment horizontal="center"/>
      <protection/>
    </xf>
    <xf numFmtId="0" fontId="131" fillId="0" borderId="0" xfId="69" applyFont="1">
      <alignment/>
      <protection/>
    </xf>
    <xf numFmtId="167" fontId="7" fillId="0" borderId="0" xfId="69" applyNumberFormat="1" applyFont="1" applyAlignment="1">
      <alignment horizontal="center"/>
      <protection/>
    </xf>
    <xf numFmtId="0" fontId="34" fillId="0" borderId="0" xfId="69" applyFont="1" applyAlignment="1">
      <alignment horizontal="center"/>
      <protection/>
    </xf>
    <xf numFmtId="0" fontId="1" fillId="0" borderId="3" xfId="69" applyBorder="1">
      <alignment/>
      <protection/>
    </xf>
    <xf numFmtId="229" fontId="15" fillId="0" borderId="3" xfId="69" applyNumberFormat="1" applyFont="1" applyBorder="1">
      <alignment/>
      <protection/>
    </xf>
    <xf numFmtId="0" fontId="1" fillId="0" borderId="0" xfId="69">
      <alignment/>
      <protection/>
    </xf>
    <xf numFmtId="0" fontId="10" fillId="0" borderId="1" xfId="69" applyFont="1" applyBorder="1" applyAlignment="1">
      <alignment horizontal="center" vertical="center" wrapText="1"/>
      <protection/>
    </xf>
    <xf numFmtId="0" fontId="10" fillId="0" borderId="27" xfId="69" applyFont="1" applyBorder="1" applyAlignment="1">
      <alignment horizontal="center" vertical="center"/>
      <protection/>
    </xf>
    <xf numFmtId="0" fontId="10" fillId="0" borderId="1" xfId="69" applyFont="1" applyBorder="1" applyAlignment="1">
      <alignment horizontal="center" vertical="center"/>
      <protection/>
    </xf>
    <xf numFmtId="0" fontId="11" fillId="0" borderId="0" xfId="69" applyFont="1">
      <alignment/>
      <protection/>
    </xf>
    <xf numFmtId="0" fontId="10" fillId="0" borderId="2" xfId="69" applyFont="1" applyBorder="1" applyAlignment="1">
      <alignment horizontal="center" vertical="center" wrapText="1"/>
      <protection/>
    </xf>
    <xf numFmtId="0" fontId="10" fillId="0" borderId="2" xfId="69" applyFont="1" applyBorder="1" applyAlignment="1" quotePrefix="1">
      <alignment horizontal="center"/>
      <protection/>
    </xf>
    <xf numFmtId="0" fontId="132" fillId="0" borderId="0" xfId="69" applyFont="1" applyAlignment="1">
      <alignment horizontal="center" vertical="center" wrapText="1"/>
      <protection/>
    </xf>
    <xf numFmtId="0" fontId="117" fillId="0" borderId="0" xfId="69" applyFont="1" applyAlignment="1" quotePrefix="1">
      <alignment horizontal="center"/>
      <protection/>
    </xf>
    <xf numFmtId="0" fontId="71" fillId="0" borderId="0" xfId="69" applyFont="1">
      <alignment/>
      <protection/>
    </xf>
    <xf numFmtId="0" fontId="13" fillId="0" borderId="0" xfId="69" applyFont="1" applyAlignment="1">
      <alignment vertical="center"/>
      <protection/>
    </xf>
    <xf numFmtId="229" fontId="13" fillId="0" borderId="0" xfId="70" applyNumberFormat="1" applyFont="1" applyBorder="1" applyAlignment="1">
      <alignment horizontal="right"/>
    </xf>
    <xf numFmtId="0" fontId="13" fillId="0" borderId="0" xfId="69" applyFont="1">
      <alignment/>
      <protection/>
    </xf>
    <xf numFmtId="0" fontId="14" fillId="0" borderId="3" xfId="69" applyFont="1" applyBorder="1" applyAlignment="1">
      <alignment vertical="center"/>
      <protection/>
    </xf>
    <xf numFmtId="229" fontId="14" fillId="0" borderId="3" xfId="70" applyNumberFormat="1" applyFont="1" applyBorder="1" applyAlignment="1">
      <alignment horizontal="right"/>
    </xf>
    <xf numFmtId="0" fontId="16" fillId="0" borderId="0" xfId="69" applyFont="1">
      <alignment/>
      <protection/>
    </xf>
    <xf numFmtId="2" fontId="13" fillId="0" borderId="0" xfId="69" applyNumberFormat="1" applyFont="1">
      <alignment/>
      <protection/>
    </xf>
    <xf numFmtId="0" fontId="116" fillId="0" borderId="0" xfId="69" applyFont="1" applyAlignment="1">
      <alignment vertical="center"/>
      <protection/>
    </xf>
    <xf numFmtId="43" fontId="11" fillId="2" borderId="0" xfId="57" applyFont="1" applyFill="1"/>
    <xf numFmtId="43" fontId="11" fillId="0" borderId="0" xfId="57" applyFont="1" applyFill="1"/>
    <xf numFmtId="167" fontId="7" fillId="2" borderId="0" xfId="57" applyNumberFormat="1" applyFont="1" applyFill="1" applyBorder="1" applyAlignment="1">
      <alignment horizontal="center"/>
    </xf>
    <xf numFmtId="43" fontId="11" fillId="2" borderId="0" xfId="57" applyFont="1" applyFill="1" applyBorder="1"/>
    <xf numFmtId="230" fontId="10" fillId="2" borderId="0" xfId="57" applyNumberFormat="1" applyFont="1" applyFill="1" applyBorder="1"/>
    <xf numFmtId="43" fontId="10" fillId="2" borderId="6" xfId="57" applyFont="1" applyFill="1" applyBorder="1"/>
    <xf numFmtId="186" fontId="10" fillId="0" borderId="8" xfId="37" applyNumberFormat="1" applyFont="1" applyBorder="1" applyAlignment="1" applyProtection="1">
      <alignment horizontal="center" vertical="center" wrapText="1"/>
      <protection/>
    </xf>
    <xf numFmtId="186" fontId="10" fillId="0" borderId="9" xfId="37" applyNumberFormat="1" applyFont="1" applyBorder="1" applyAlignment="1" applyProtection="1">
      <alignment horizontal="center" vertical="center" wrapText="1"/>
      <protection/>
    </xf>
    <xf numFmtId="186" fontId="10" fillId="0" borderId="13" xfId="37" applyNumberFormat="1" applyFont="1" applyBorder="1" applyAlignment="1" applyProtection="1">
      <alignment horizontal="center" vertical="center" wrapText="1"/>
      <protection/>
    </xf>
    <xf numFmtId="43" fontId="10" fillId="2" borderId="12" xfId="57" applyFont="1" applyFill="1" applyBorder="1" applyAlignment="1">
      <alignment horizontal="center" vertical="center" wrapText="1"/>
    </xf>
    <xf numFmtId="43" fontId="10" fillId="2" borderId="45" xfId="57" applyFont="1" applyFill="1" applyBorder="1" applyAlignment="1">
      <alignment horizontal="center" vertical="center" wrapText="1"/>
    </xf>
    <xf numFmtId="43" fontId="10" fillId="2" borderId="4" xfId="57" applyFont="1" applyFill="1" applyBorder="1" applyAlignment="1">
      <alignment horizontal="center" vertical="center" wrapText="1"/>
    </xf>
    <xf numFmtId="43" fontId="10" fillId="2" borderId="46" xfId="57" applyFont="1" applyFill="1" applyBorder="1" applyAlignment="1">
      <alignment horizontal="center" vertical="center" wrapText="1"/>
    </xf>
    <xf numFmtId="43" fontId="13" fillId="0" borderId="0" xfId="57" applyFont="1" applyFill="1"/>
    <xf numFmtId="43" fontId="14" fillId="2" borderId="13" xfId="57" applyFont="1" applyFill="1" applyBorder="1"/>
    <xf numFmtId="174" fontId="14" fillId="2" borderId="7" xfId="57" applyNumberFormat="1" applyFont="1" applyFill="1" applyBorder="1"/>
    <xf numFmtId="174" fontId="14" fillId="2" borderId="8" xfId="57" applyNumberFormat="1" applyFont="1" applyFill="1" applyBorder="1"/>
    <xf numFmtId="174" fontId="14" fillId="2" borderId="9" xfId="57" applyNumberFormat="1" applyFont="1" applyFill="1" applyBorder="1"/>
    <xf numFmtId="174" fontId="13" fillId="0" borderId="0" xfId="57" applyNumberFormat="1" applyFont="1" applyFill="1"/>
    <xf numFmtId="43" fontId="13" fillId="2" borderId="47" xfId="57" applyFont="1" applyFill="1" applyBorder="1"/>
    <xf numFmtId="174" fontId="13" fillId="2" borderId="48" xfId="57" applyNumberFormat="1" applyFont="1" applyFill="1" applyBorder="1"/>
    <xf numFmtId="174" fontId="13" fillId="2" borderId="28" xfId="57" applyNumberFormat="1" applyFont="1" applyFill="1" applyBorder="1"/>
    <xf numFmtId="174" fontId="13" fillId="2" borderId="0" xfId="57" applyNumberFormat="1" applyFont="1" applyFill="1" applyBorder="1"/>
    <xf numFmtId="174" fontId="13" fillId="2" borderId="49" xfId="57" applyNumberFormat="1" applyFont="1" applyFill="1" applyBorder="1"/>
    <xf numFmtId="43" fontId="14" fillId="2" borderId="13" xfId="57" applyFont="1" applyFill="1" applyBorder="1" applyAlignment="1">
      <alignment/>
    </xf>
    <xf numFmtId="174" fontId="14" fillId="2" borderId="7" xfId="57" applyNumberFormat="1" applyFont="1" applyFill="1" applyBorder="1" applyAlignment="1">
      <alignment/>
    </xf>
    <xf numFmtId="174" fontId="14" fillId="2" borderId="8" xfId="57" applyNumberFormat="1" applyFont="1" applyFill="1" applyBorder="1" applyAlignment="1">
      <alignment/>
    </xf>
    <xf numFmtId="174" fontId="14" fillId="2" borderId="9" xfId="57" applyNumberFormat="1" applyFont="1" applyFill="1" applyBorder="1" applyAlignment="1">
      <alignment/>
    </xf>
    <xf numFmtId="174" fontId="13" fillId="2" borderId="10" xfId="57" applyNumberFormat="1" applyFont="1" applyFill="1" applyBorder="1"/>
    <xf numFmtId="174" fontId="13" fillId="2" borderId="11" xfId="57" applyNumberFormat="1" applyFont="1" applyFill="1" applyBorder="1"/>
    <xf numFmtId="43" fontId="13" fillId="2" borderId="12" xfId="57" applyFont="1" applyFill="1" applyBorder="1"/>
    <xf numFmtId="174" fontId="13" fillId="2" borderId="45" xfId="57" applyNumberFormat="1" applyFont="1" applyFill="1" applyBorder="1"/>
    <xf numFmtId="174" fontId="13" fillId="2" borderId="4" xfId="57" applyNumberFormat="1" applyFont="1" applyFill="1" applyBorder="1"/>
    <xf numFmtId="174" fontId="13" fillId="2" borderId="46" xfId="57" applyNumberFormat="1" applyFont="1" applyFill="1" applyBorder="1"/>
    <xf numFmtId="43" fontId="13" fillId="2" borderId="28" xfId="57" applyFont="1" applyFill="1" applyBorder="1"/>
    <xf numFmtId="230" fontId="13" fillId="2" borderId="28" xfId="57" applyNumberFormat="1" applyFont="1" applyFill="1" applyBorder="1" applyAlignment="1">
      <alignment horizontal="right"/>
    </xf>
    <xf numFmtId="43" fontId="13" fillId="2" borderId="0" xfId="57" applyFont="1" applyFill="1"/>
    <xf numFmtId="174" fontId="13" fillId="2" borderId="0" xfId="57" applyNumberFormat="1" applyFont="1" applyFill="1"/>
    <xf numFmtId="0" fontId="10" fillId="0" borderId="0" xfId="20" applyFont="1" applyAlignment="1" applyProtection="1">
      <alignment horizontal="center"/>
      <protection locked="0"/>
    </xf>
    <xf numFmtId="0" fontId="11" fillId="0" borderId="0" xfId="20" applyFont="1" applyAlignment="1" applyProtection="1">
      <alignment horizontal="centerContinuous" vertical="center"/>
      <protection locked="0"/>
    </xf>
    <xf numFmtId="231" fontId="7" fillId="0" borderId="0" xfId="20" applyNumberFormat="1" applyFont="1" applyAlignment="1" applyProtection="1">
      <alignment horizontal="center"/>
      <protection locked="0"/>
    </xf>
    <xf numFmtId="231" fontId="10" fillId="0" borderId="0" xfId="20" applyNumberFormat="1" applyFont="1" applyAlignment="1" applyProtection="1">
      <alignment horizontal="centerContinuous"/>
      <protection locked="0"/>
    </xf>
    <xf numFmtId="231" fontId="11" fillId="0" borderId="0" xfId="20" applyNumberFormat="1" applyFont="1" applyAlignment="1" applyProtection="1">
      <alignment horizontal="centerContinuous"/>
      <protection locked="0"/>
    </xf>
    <xf numFmtId="167" fontId="34" fillId="0" borderId="0" xfId="20" applyNumberFormat="1" applyFont="1" applyAlignment="1" applyProtection="1">
      <alignment horizontal="center" vertical="center"/>
      <protection locked="0"/>
    </xf>
    <xf numFmtId="0" fontId="10" fillId="0" borderId="0" xfId="20" applyFont="1" applyProtection="1">
      <alignment/>
      <protection locked="0"/>
    </xf>
    <xf numFmtId="167" fontId="22" fillId="0" borderId="0" xfId="20" applyNumberFormat="1" applyFont="1" applyAlignment="1" applyProtection="1">
      <alignment horizontal="center" vertical="center"/>
      <protection locked="0"/>
    </xf>
    <xf numFmtId="174" fontId="10" fillId="0" borderId="27" xfId="57" applyNumberFormat="1" applyFont="1" applyFill="1" applyBorder="1" applyAlignment="1" applyProtection="1">
      <alignment horizontal="center" vertical="center" wrapText="1"/>
      <protection locked="0"/>
    </xf>
    <xf numFmtId="0" fontId="11" fillId="0" borderId="1" xfId="20" applyFont="1" applyBorder="1" applyAlignment="1" applyProtection="1">
      <alignment horizontal="center" vertical="center" wrapText="1"/>
      <protection locked="0"/>
    </xf>
    <xf numFmtId="0" fontId="11" fillId="0" borderId="2" xfId="20" applyFont="1" applyBorder="1" applyAlignment="1" applyProtection="1">
      <alignment horizontal="center" vertical="center" wrapText="1"/>
      <protection locked="0"/>
    </xf>
    <xf numFmtId="0" fontId="133" fillId="0" borderId="31" xfId="71" applyFont="1" applyBorder="1" applyProtection="1">
      <alignment/>
      <protection locked="0"/>
    </xf>
    <xf numFmtId="1" fontId="71" fillId="0" borderId="0" xfId="20" applyNumberFormat="1" applyFont="1" applyAlignment="1" applyProtection="1">
      <alignment horizontal="center"/>
      <protection locked="0"/>
    </xf>
    <xf numFmtId="2" fontId="11" fillId="0" borderId="0" xfId="20" applyNumberFormat="1" applyFont="1" applyAlignment="1" applyProtection="1">
      <alignment horizontal="center"/>
      <protection locked="0"/>
    </xf>
    <xf numFmtId="174" fontId="11" fillId="0" borderId="0" xfId="20" applyNumberFormat="1" applyFont="1" applyProtection="1">
      <alignment/>
      <protection locked="0"/>
    </xf>
    <xf numFmtId="232" fontId="11" fillId="0" borderId="0" xfId="62" applyNumberFormat="1" applyFont="1" applyFill="1" applyBorder="1" applyAlignment="1" applyProtection="1">
      <alignment horizontal="center"/>
      <protection locked="0"/>
    </xf>
    <xf numFmtId="223" fontId="10" fillId="0" borderId="0" xfId="62" applyNumberFormat="1" applyFont="1" applyFill="1" applyBorder="1" applyAlignment="1" applyProtection="1">
      <alignment horizontal="center"/>
      <protection locked="0"/>
    </xf>
    <xf numFmtId="232" fontId="10" fillId="0" borderId="3" xfId="62" applyNumberFormat="1" applyFont="1" applyFill="1" applyBorder="1" applyAlignment="1" applyProtection="1">
      <alignment horizontal="center"/>
      <protection locked="0"/>
    </xf>
    <xf numFmtId="223" fontId="10" fillId="0" borderId="3" xfId="62" applyNumberFormat="1" applyFont="1" applyFill="1" applyBorder="1" applyAlignment="1" applyProtection="1">
      <alignment horizontal="center"/>
      <protection locked="0"/>
    </xf>
    <xf numFmtId="232" fontId="11" fillId="0" borderId="0" xfId="20" applyNumberFormat="1" applyFont="1" applyProtection="1">
      <alignment/>
      <protection locked="0"/>
    </xf>
    <xf numFmtId="0" fontId="16" fillId="0" borderId="0" xfId="20" applyFont="1" applyProtection="1">
      <alignment/>
      <protection locked="0"/>
    </xf>
    <xf numFmtId="0" fontId="98" fillId="0" borderId="27" xfId="20" applyFont="1" applyBorder="1" applyAlignment="1">
      <alignment horizontal="center" vertical="center" wrapText="1"/>
      <protection/>
    </xf>
    <xf numFmtId="0" fontId="96" fillId="0" borderId="27" xfId="20" applyFont="1" applyBorder="1" applyAlignment="1">
      <alignment horizontal="center" vertical="center" wrapText="1"/>
      <protection/>
    </xf>
    <xf numFmtId="0" fontId="98" fillId="0" borderId="0" xfId="20" applyFont="1">
      <alignment/>
      <protection/>
    </xf>
    <xf numFmtId="0" fontId="134" fillId="0" borderId="0" xfId="20" applyFont="1" applyAlignment="1">
      <alignment horizontal="center" vertical="center" wrapText="1"/>
      <protection/>
    </xf>
    <xf numFmtId="0" fontId="135" fillId="0" borderId="0" xfId="20" applyFont="1" applyAlignment="1">
      <alignment horizontal="center" vertical="center" wrapText="1"/>
      <protection/>
    </xf>
    <xf numFmtId="233" fontId="99" fillId="0" borderId="0" xfId="72" applyNumberFormat="1" applyFont="1" applyBorder="1" applyAlignment="1">
      <alignment horizontal="right"/>
    </xf>
    <xf numFmtId="233" fontId="100" fillId="0" borderId="0" xfId="72" applyNumberFormat="1" applyFont="1" applyBorder="1" applyAlignment="1">
      <alignment horizontal="right"/>
    </xf>
    <xf numFmtId="233" fontId="99" fillId="0" borderId="0" xfId="20" applyNumberFormat="1" applyFont="1">
      <alignment/>
      <protection/>
    </xf>
    <xf numFmtId="0" fontId="14" fillId="0" borderId="4" xfId="20" applyFont="1" applyBorder="1" applyAlignment="1">
      <alignment horizontal="left" vertical="center" wrapText="1"/>
      <protection/>
    </xf>
    <xf numFmtId="233" fontId="100" fillId="0" borderId="4" xfId="72" applyNumberFormat="1" applyFont="1" applyBorder="1" applyAlignment="1">
      <alignment horizontal="right" vertical="center"/>
    </xf>
    <xf numFmtId="0" fontId="99" fillId="0" borderId="0" xfId="72" applyFont="1" applyBorder="1" applyAlignment="1">
      <alignment horizontal="right"/>
    </xf>
    <xf numFmtId="0" fontId="136" fillId="0" borderId="0" xfId="20" applyFont="1">
      <alignment/>
      <protection/>
    </xf>
    <xf numFmtId="0" fontId="137" fillId="0" borderId="0" xfId="20" applyFont="1">
      <alignment/>
      <protection/>
    </xf>
    <xf numFmtId="0" fontId="138" fillId="0" borderId="0" xfId="20" applyFont="1">
      <alignment/>
      <protection/>
    </xf>
    <xf numFmtId="0" fontId="139" fillId="0" borderId="0" xfId="20" applyFont="1">
      <alignment/>
      <protection/>
    </xf>
    <xf numFmtId="0" fontId="140" fillId="0" borderId="0" xfId="20" applyFont="1">
      <alignment/>
      <protection/>
    </xf>
    <xf numFmtId="233" fontId="1" fillId="0" borderId="0" xfId="20" applyNumberFormat="1">
      <alignment/>
      <protection/>
    </xf>
    <xf numFmtId="0" fontId="3" fillId="0" borderId="0" xfId="53" applyFont="1" applyAlignment="1">
      <alignment horizontal="centerContinuous" vertical="center"/>
      <protection/>
    </xf>
    <xf numFmtId="0" fontId="5" fillId="0" borderId="0" xfId="53" applyFont="1" applyAlignment="1">
      <alignment horizontal="centerContinuous" vertical="center"/>
      <protection/>
    </xf>
    <xf numFmtId="0" fontId="5" fillId="0" borderId="0" xfId="53" applyFont="1" applyAlignment="1">
      <alignment vertical="center"/>
      <protection/>
    </xf>
    <xf numFmtId="0" fontId="39" fillId="0" borderId="0" xfId="53" applyFont="1" applyAlignment="1">
      <alignment vertical="center"/>
      <protection/>
    </xf>
    <xf numFmtId="0" fontId="1" fillId="0" borderId="0" xfId="53" applyAlignment="1">
      <alignment vertical="center"/>
      <protection/>
    </xf>
    <xf numFmtId="0" fontId="10" fillId="0" borderId="27" xfId="53" applyFont="1" applyBorder="1" applyAlignment="1">
      <alignment horizontal="center" vertical="center" wrapText="1"/>
      <protection/>
    </xf>
    <xf numFmtId="0" fontId="93" fillId="0" borderId="0" xfId="53" applyFont="1" applyAlignment="1">
      <alignment vertical="center"/>
      <protection/>
    </xf>
    <xf numFmtId="0" fontId="70" fillId="0" borderId="0" xfId="53" applyFont="1" applyAlignment="1">
      <alignment vertical="center"/>
      <protection/>
    </xf>
    <xf numFmtId="0" fontId="10" fillId="0" borderId="2" xfId="53" applyFont="1" applyBorder="1" applyAlignment="1">
      <alignment horizontal="center" vertical="center" wrapText="1"/>
      <protection/>
    </xf>
    <xf numFmtId="0" fontId="11" fillId="0" borderId="2" xfId="53" applyFont="1" applyBorder="1" applyAlignment="1">
      <alignment horizontal="center" vertical="center" wrapText="1"/>
      <protection/>
    </xf>
    <xf numFmtId="234" fontId="11" fillId="0" borderId="32" xfId="53" applyNumberFormat="1" applyFont="1" applyBorder="1" applyAlignment="1">
      <alignment horizontal="centerContinuous" vertical="center" wrapText="1"/>
      <protection/>
    </xf>
    <xf numFmtId="0" fontId="141" fillId="0" borderId="0" xfId="53" applyFont="1" applyAlignment="1">
      <alignment horizontal="center" vertical="center" wrapText="1"/>
      <protection/>
    </xf>
    <xf numFmtId="0" fontId="93" fillId="0" borderId="0" xfId="53" applyFont="1" applyAlignment="1">
      <alignment horizontal="center" vertical="center" wrapText="1"/>
      <protection/>
    </xf>
    <xf numFmtId="234" fontId="93" fillId="0" borderId="0" xfId="53" applyNumberFormat="1" applyFont="1" applyAlignment="1">
      <alignment horizontal="center" vertical="center" wrapText="1"/>
      <protection/>
    </xf>
    <xf numFmtId="0" fontId="13" fillId="0" borderId="0" xfId="59" applyFont="1">
      <alignment/>
      <protection/>
    </xf>
    <xf numFmtId="3" fontId="13" fillId="0" borderId="0" xfId="53" applyNumberFormat="1" applyFont="1" applyAlignment="1">
      <alignment horizontal="center" vertical="center"/>
      <protection/>
    </xf>
    <xf numFmtId="4" fontId="14" fillId="0" borderId="0" xfId="53" applyNumberFormat="1" applyFont="1" applyAlignment="1">
      <alignment horizontal="center" vertical="center"/>
      <protection/>
    </xf>
    <xf numFmtId="4" fontId="13" fillId="0" borderId="0" xfId="53" applyNumberFormat="1" applyFont="1" applyAlignment="1">
      <alignment vertical="center"/>
      <protection/>
    </xf>
    <xf numFmtId="0" fontId="14" fillId="0" borderId="3" xfId="53" applyFont="1" applyBorder="1" applyAlignment="1">
      <alignment horizontal="left" vertical="center" wrapText="1"/>
      <protection/>
    </xf>
    <xf numFmtId="4" fontId="14" fillId="0" borderId="3" xfId="53" applyNumberFormat="1" applyFont="1" applyBorder="1" applyAlignment="1">
      <alignment horizontal="center" vertical="center"/>
      <protection/>
    </xf>
    <xf numFmtId="0" fontId="14" fillId="0" borderId="0" xfId="53" applyFont="1" applyAlignment="1">
      <alignment vertical="center"/>
      <protection/>
    </xf>
    <xf numFmtId="0" fontId="10" fillId="0" borderId="0" xfId="53" applyFont="1" applyAlignment="1">
      <alignment vertical="center"/>
      <protection/>
    </xf>
    <xf numFmtId="3" fontId="14" fillId="0" borderId="0" xfId="53" applyNumberFormat="1" applyFont="1" applyAlignment="1">
      <alignment horizontal="right" vertical="center"/>
      <protection/>
    </xf>
    <xf numFmtId="0" fontId="15" fillId="0" borderId="0" xfId="53" applyFont="1" applyAlignment="1">
      <alignment vertical="center"/>
      <protection/>
    </xf>
    <xf numFmtId="0" fontId="118" fillId="0" borderId="0" xfId="53" applyFont="1" applyAlignment="1">
      <alignment vertical="center"/>
      <protection/>
    </xf>
    <xf numFmtId="0" fontId="80" fillId="0" borderId="0" xfId="53" applyFont="1" applyAlignment="1">
      <alignment vertical="center"/>
      <protection/>
    </xf>
    <xf numFmtId="235" fontId="7" fillId="0" borderId="0" xfId="20" applyNumberFormat="1" applyFont="1" applyAlignment="1">
      <alignment horizontal="center"/>
      <protection/>
    </xf>
    <xf numFmtId="209" fontId="95" fillId="2" borderId="3" xfId="31" applyNumberFormat="1" applyFont="1" applyFill="1" applyBorder="1" applyAlignment="1">
      <alignment horizontal="left"/>
      <protection/>
    </xf>
    <xf numFmtId="0" fontId="11" fillId="0" borderId="0" xfId="20" applyFont="1" applyAlignment="1">
      <alignment horizontal="center"/>
      <protection/>
    </xf>
    <xf numFmtId="0" fontId="10" fillId="0" borderId="27" xfId="20" applyFont="1" applyBorder="1" applyAlignment="1">
      <alignment vertical="center"/>
      <protection/>
    </xf>
    <xf numFmtId="0" fontId="11" fillId="0" borderId="4" xfId="20" applyFont="1" applyBorder="1" applyAlignment="1">
      <alignment horizontal="center" vertical="center"/>
      <protection/>
    </xf>
    <xf numFmtId="168" fontId="14" fillId="0" borderId="0" xfId="26" applyNumberFormat="1" applyFont="1" applyFill="1" applyBorder="1" applyAlignment="1">
      <alignment horizontal="right" vertical="center"/>
    </xf>
    <xf numFmtId="2" fontId="13" fillId="0" borderId="0" xfId="20" applyNumberFormat="1" applyFont="1" applyAlignment="1">
      <alignment vertical="center"/>
      <protection/>
    </xf>
    <xf numFmtId="2" fontId="14" fillId="0" borderId="0" xfId="20" applyNumberFormat="1" applyFont="1" applyAlignment="1">
      <alignment vertical="center"/>
      <protection/>
    </xf>
    <xf numFmtId="2" fontId="5" fillId="0" borderId="0" xfId="20" applyNumberFormat="1" applyFont="1" applyAlignment="1">
      <alignment vertical="center"/>
      <protection/>
    </xf>
    <xf numFmtId="0" fontId="5" fillId="0" borderId="0" xfId="20" applyFont="1" applyAlignment="1">
      <alignment vertical="center"/>
      <protection/>
    </xf>
    <xf numFmtId="2" fontId="36" fillId="0" borderId="0" xfId="20" applyNumberFormat="1" applyFont="1" applyAlignment="1">
      <alignment vertical="center"/>
      <protection/>
    </xf>
    <xf numFmtId="0" fontId="142" fillId="0" borderId="3" xfId="20" applyFont="1" applyBorder="1" applyAlignment="1">
      <alignment horizontal="left" vertical="center"/>
      <protection/>
    </xf>
    <xf numFmtId="2" fontId="1" fillId="0" borderId="0" xfId="20" applyNumberFormat="1" applyAlignment="1">
      <alignment vertical="center"/>
      <protection/>
    </xf>
    <xf numFmtId="0" fontId="4" fillId="0" borderId="1" xfId="20" applyFont="1" applyBorder="1" applyAlignment="1">
      <alignment horizontal="center" vertical="center" wrapText="1"/>
      <protection/>
    </xf>
    <xf numFmtId="0" fontId="73" fillId="0" borderId="27" xfId="20" applyFont="1" applyBorder="1" applyAlignment="1">
      <alignment horizontal="center" vertical="center"/>
      <protection/>
    </xf>
    <xf numFmtId="0" fontId="4" fillId="0" borderId="2" xfId="20" applyFont="1" applyBorder="1" applyAlignment="1">
      <alignment horizontal="center" vertical="center" wrapText="1"/>
      <protection/>
    </xf>
    <xf numFmtId="0" fontId="68" fillId="0" borderId="2" xfId="20" applyFont="1" applyBorder="1" applyAlignment="1">
      <alignment horizontal="center" vertical="center" wrapText="1"/>
      <protection/>
    </xf>
    <xf numFmtId="37" fontId="143" fillId="0" borderId="0" xfId="55" applyNumberFormat="1" applyFont="1" applyBorder="1" applyAlignment="1">
      <alignment horizontal="center" vertical="center"/>
    </xf>
    <xf numFmtId="37" fontId="144" fillId="0" borderId="0" xfId="55" applyNumberFormat="1" applyFont="1" applyBorder="1" applyAlignment="1">
      <alignment horizontal="center" vertical="center"/>
    </xf>
    <xf numFmtId="1" fontId="143" fillId="0" borderId="0" xfId="38" applyNumberFormat="1" applyFont="1" applyBorder="1" applyAlignment="1">
      <alignment horizontal="center"/>
    </xf>
    <xf numFmtId="0" fontId="13" fillId="0" borderId="0" xfId="73" applyFont="1" applyAlignment="1">
      <alignment horizontal="left" vertical="center" wrapText="1"/>
      <protection/>
    </xf>
    <xf numFmtId="0" fontId="13" fillId="0" borderId="0" xfId="20" applyFont="1" applyAlignment="1">
      <alignment vertical="top"/>
      <protection/>
    </xf>
    <xf numFmtId="0" fontId="61" fillId="0" borderId="3" xfId="20" applyFont="1" applyBorder="1" applyAlignment="1">
      <alignment vertical="top"/>
      <protection/>
    </xf>
    <xf numFmtId="236" fontId="61" fillId="0" borderId="3" xfId="55" applyNumberFormat="1" applyFont="1" applyFill="1" applyBorder="1" applyAlignment="1">
      <alignment horizontal="right" vertical="top"/>
    </xf>
    <xf numFmtId="2" fontId="13" fillId="0" borderId="0" xfId="74" applyNumberFormat="1" applyFont="1" applyFill="1" applyAlignment="1">
      <alignment vertical="center"/>
    </xf>
    <xf numFmtId="3" fontId="13" fillId="0" borderId="1" xfId="31" applyNumberFormat="1" applyFont="1" applyBorder="1" applyAlignment="1">
      <alignment horizontal="left" vertical="center" wrapText="1"/>
      <protection/>
    </xf>
    <xf numFmtId="0" fontId="99" fillId="0" borderId="0" xfId="20" applyFont="1" applyAlignment="1">
      <alignment horizontal="left" vertical="center" wrapText="1"/>
      <protection/>
    </xf>
    <xf numFmtId="2" fontId="13" fillId="0" borderId="0" xfId="20" applyNumberFormat="1" applyFont="1" applyAlignment="1">
      <alignment vertical="top"/>
      <protection/>
    </xf>
    <xf numFmtId="2" fontId="13" fillId="0" borderId="0" xfId="75" applyNumberFormat="1" applyFont="1" applyFill="1" applyAlignment="1">
      <alignment vertical="center"/>
    </xf>
    <xf numFmtId="37" fontId="70" fillId="0" borderId="0" xfId="20" applyNumberFormat="1" applyFont="1">
      <alignment/>
      <protection/>
    </xf>
    <xf numFmtId="2" fontId="32" fillId="0" borderId="0" xfId="20" applyNumberFormat="1" applyFont="1">
      <alignment/>
      <protection/>
    </xf>
    <xf numFmtId="0" fontId="120" fillId="0" borderId="0" xfId="31" applyFont="1">
      <alignment/>
      <protection/>
    </xf>
    <xf numFmtId="0" fontId="5" fillId="0" borderId="0" xfId="31" applyFont="1" applyAlignment="1">
      <alignment horizontal="center" vertical="center" wrapText="1"/>
      <protection/>
    </xf>
    <xf numFmtId="0" fontId="5" fillId="0" borderId="0" xfId="31" applyFont="1" applyAlignment="1">
      <alignment vertical="center"/>
      <protection/>
    </xf>
    <xf numFmtId="167" fontId="7" fillId="0" borderId="0" xfId="31" applyNumberFormat="1" applyFont="1" applyAlignment="1">
      <alignment horizontal="centerContinuous" vertical="center"/>
      <protection/>
    </xf>
    <xf numFmtId="0" fontId="36" fillId="0" borderId="0" xfId="31" applyFont="1" applyAlignment="1">
      <alignment vertical="center"/>
      <protection/>
    </xf>
    <xf numFmtId="0" fontId="34" fillId="0" borderId="0" xfId="31" applyFont="1" applyAlignment="1">
      <alignment horizontal="center" vertical="center"/>
      <protection/>
    </xf>
    <xf numFmtId="0" fontId="142" fillId="0" borderId="0" xfId="31" applyFont="1" applyAlignment="1">
      <alignment horizontal="left" vertical="center"/>
      <protection/>
    </xf>
    <xf numFmtId="2" fontId="1" fillId="0" borderId="0" xfId="31" applyNumberFormat="1" applyAlignment="1">
      <alignment vertical="center"/>
      <protection/>
    </xf>
    <xf numFmtId="0" fontId="1" fillId="0" borderId="0" xfId="31" applyAlignment="1">
      <alignment vertical="center"/>
      <protection/>
    </xf>
    <xf numFmtId="0" fontId="11" fillId="0" borderId="27" xfId="31" applyFont="1" applyBorder="1" applyAlignment="1">
      <alignment horizontal="center" vertical="center" wrapText="1"/>
      <protection/>
    </xf>
    <xf numFmtId="0" fontId="10" fillId="0" borderId="27" xfId="31" applyFont="1" applyBorder="1" applyAlignment="1">
      <alignment horizontal="center" vertical="center" wrapText="1"/>
      <protection/>
    </xf>
    <xf numFmtId="0" fontId="1" fillId="0" borderId="0" xfId="31" applyAlignment="1">
      <alignment horizontal="center" vertical="center"/>
      <protection/>
    </xf>
    <xf numFmtId="3" fontId="13" fillId="0" borderId="0" xfId="61" applyNumberFormat="1" applyFont="1" applyBorder="1" applyAlignment="1">
      <alignment horizontal="center" vertical="center"/>
    </xf>
    <xf numFmtId="3" fontId="14" fillId="0" borderId="0" xfId="61" applyNumberFormat="1" applyFont="1" applyBorder="1" applyAlignment="1">
      <alignment horizontal="center" vertical="center"/>
    </xf>
    <xf numFmtId="37" fontId="13" fillId="0" borderId="0" xfId="31" applyNumberFormat="1" applyFont="1" applyAlignment="1">
      <alignment vertical="center"/>
      <protection/>
    </xf>
    <xf numFmtId="1" fontId="143" fillId="0" borderId="0" xfId="38" applyNumberFormat="1" applyFont="1" applyBorder="1" applyAlignment="1">
      <alignment horizontal="center" vertical="center"/>
    </xf>
    <xf numFmtId="0" fontId="14" fillId="0" borderId="0" xfId="31" applyFont="1" applyAlignment="1">
      <alignment horizontal="left" vertical="center" wrapText="1"/>
      <protection/>
    </xf>
    <xf numFmtId="0" fontId="13" fillId="0" borderId="0" xfId="31" applyFont="1" applyAlignment="1">
      <alignment vertical="top"/>
      <protection/>
    </xf>
    <xf numFmtId="0" fontId="14" fillId="0" borderId="3" xfId="31" applyFont="1" applyBorder="1" applyAlignment="1">
      <alignment vertical="top"/>
      <protection/>
    </xf>
    <xf numFmtId="236" fontId="14" fillId="0" borderId="3" xfId="55" applyNumberFormat="1" applyFont="1" applyFill="1" applyBorder="1" applyAlignment="1">
      <alignment horizontal="right" vertical="top"/>
    </xf>
    <xf numFmtId="3" fontId="13" fillId="0" borderId="0" xfId="31" applyNumberFormat="1" applyFont="1" applyAlignment="1">
      <alignment horizontal="left" vertical="center" wrapText="1"/>
      <protection/>
    </xf>
    <xf numFmtId="37" fontId="70" fillId="0" borderId="0" xfId="31" applyNumberFormat="1" applyFont="1">
      <alignment/>
      <protection/>
    </xf>
    <xf numFmtId="2" fontId="1" fillId="0" borderId="0" xfId="31" applyNumberFormat="1">
      <alignment/>
      <protection/>
    </xf>
    <xf numFmtId="170" fontId="1" fillId="0" borderId="0" xfId="31" applyNumberFormat="1">
      <alignment/>
      <protection/>
    </xf>
    <xf numFmtId="0" fontId="0" fillId="0" borderId="0" xfId="0" applyAlignment="1">
      <alignment vertical="center"/>
    </xf>
    <xf numFmtId="0" fontId="145" fillId="0" borderId="0" xfId="0" applyFont="1" applyAlignment="1">
      <alignment horizontal="center" vertical="center"/>
    </xf>
    <xf numFmtId="187" fontId="146" fillId="0" borderId="0" xfId="30" applyNumberFormat="1" applyFont="1" applyAlignment="1" applyProtection="1">
      <alignment horizontal="left" vertical="center"/>
      <protection/>
    </xf>
    <xf numFmtId="0" fontId="146" fillId="0" borderId="0" xfId="30" applyFont="1" applyAlignment="1">
      <alignment horizontal="left" vertical="center"/>
    </xf>
    <xf numFmtId="0" fontId="46" fillId="0" borderId="0" xfId="30" applyAlignment="1">
      <alignment vertical="center"/>
    </xf>
    <xf numFmtId="43" fontId="146" fillId="2" borderId="0" xfId="30" applyNumberFormat="1" applyFont="1" applyFill="1" applyAlignment="1">
      <alignment horizontal="left" vertical="center"/>
    </xf>
    <xf numFmtId="0" fontId="146" fillId="0" borderId="0" xfId="30" applyFont="1" applyAlignment="1" applyProtection="1">
      <alignment horizontal="left" vertical="center"/>
      <protection locked="0"/>
    </xf>
    <xf numFmtId="225" fontId="146" fillId="2" borderId="0" xfId="30" applyNumberFormat="1" applyFont="1" applyFill="1" applyAlignment="1">
      <alignment horizontal="left" vertical="center"/>
    </xf>
    <xf numFmtId="0" fontId="146" fillId="0" borderId="0" xfId="30" applyFont="1" applyAlignment="1" applyProtection="1">
      <alignment horizontal="left" vertical="center"/>
      <protection locked="0"/>
    </xf>
    <xf numFmtId="166" fontId="146" fillId="0" borderId="0" xfId="30" applyNumberFormat="1" applyFont="1" applyAlignment="1">
      <alignment horizontal="left" vertical="center"/>
    </xf>
    <xf numFmtId="0" fontId="1" fillId="0" borderId="0" xfId="76" applyFont="1" applyAlignment="1">
      <alignment vertical="center"/>
      <protection/>
    </xf>
    <xf numFmtId="0" fontId="101" fillId="0" borderId="0" xfId="76" applyFont="1" applyAlignment="1">
      <alignment vertical="center"/>
      <protection/>
    </xf>
    <xf numFmtId="0" fontId="147" fillId="0" borderId="10" xfId="76" applyFont="1" applyBorder="1" applyAlignment="1">
      <alignment horizontal="left" vertical="center" wrapText="1"/>
      <protection/>
    </xf>
    <xf numFmtId="0" fontId="147" fillId="0" borderId="11" xfId="76" applyFont="1" applyBorder="1" applyAlignment="1">
      <alignment horizontal="left" vertical="center" wrapText="1"/>
      <protection/>
    </xf>
    <xf numFmtId="0" fontId="147" fillId="0" borderId="48" xfId="76" applyFont="1" applyBorder="1" applyAlignment="1">
      <alignment horizontal="left" vertical="center" wrapText="1"/>
      <protection/>
    </xf>
    <xf numFmtId="0" fontId="147" fillId="0" borderId="49" xfId="76" applyFont="1" applyBorder="1" applyAlignment="1">
      <alignment horizontal="left" vertical="center" wrapText="1"/>
      <protection/>
    </xf>
    <xf numFmtId="0" fontId="147" fillId="0" borderId="45" xfId="76" applyFont="1" applyBorder="1" applyAlignment="1">
      <alignment horizontal="left" vertical="center" wrapText="1"/>
      <protection/>
    </xf>
    <xf numFmtId="0" fontId="147" fillId="0" borderId="46" xfId="76" applyFont="1" applyBorder="1" applyAlignment="1">
      <alignment horizontal="left" vertical="center" wrapText="1"/>
      <protection/>
    </xf>
    <xf numFmtId="0" fontId="0" fillId="0" borderId="0" xfId="76" applyFont="1" applyAlignment="1">
      <alignment horizontal="left" vertical="center" wrapText="1"/>
      <protection/>
    </xf>
    <xf numFmtId="0" fontId="1" fillId="0" borderId="28" xfId="76" applyFont="1" applyBorder="1" applyAlignment="1">
      <alignment vertical="center"/>
      <protection/>
    </xf>
    <xf numFmtId="0" fontId="9" fillId="0" borderId="0" xfId="76" applyFont="1" applyAlignment="1">
      <alignment vertical="center"/>
      <protection/>
    </xf>
    <xf numFmtId="0" fontId="1" fillId="3" borderId="3" xfId="76" applyFont="1" applyFill="1" applyBorder="1" applyAlignment="1">
      <alignment horizontal="center" vertical="center"/>
      <protection/>
    </xf>
    <xf numFmtId="0" fontId="1" fillId="3" borderId="0" xfId="76" applyFont="1" applyFill="1" applyAlignment="1">
      <alignment vertical="center"/>
      <protection/>
    </xf>
    <xf numFmtId="0" fontId="148" fillId="0" borderId="0" xfId="77" applyFont="1" applyAlignment="1">
      <alignment horizontal="center" vertical="center"/>
      <protection/>
    </xf>
    <xf numFmtId="0" fontId="149" fillId="0" borderId="0" xfId="77" applyFont="1" applyAlignment="1">
      <alignment horizontal="center" vertical="center"/>
      <protection/>
    </xf>
    <xf numFmtId="0" fontId="1" fillId="0" borderId="0" xfId="20" applyAlignment="1">
      <alignment horizontal="left" indent="1"/>
      <protection/>
    </xf>
    <xf numFmtId="0" fontId="9" fillId="0" borderId="0" xfId="20" applyFont="1" applyAlignment="1">
      <alignment horizontal="left"/>
      <protection/>
    </xf>
    <xf numFmtId="1" fontId="1" fillId="0" borderId="0" xfId="20" applyNumberFormat="1" applyAlignment="1">
      <alignment horizontal="left"/>
      <protection/>
    </xf>
    <xf numFmtId="0" fontId="9" fillId="0" borderId="0" xfId="20" applyFont="1" applyAlignment="1">
      <alignment horizontal="left" indent="1"/>
      <protection/>
    </xf>
    <xf numFmtId="0" fontId="1" fillId="0" borderId="0" xfId="20" applyAlignment="1">
      <alignment horizontal="left" vertical="center" indent="2"/>
      <protection/>
    </xf>
    <xf numFmtId="0" fontId="1" fillId="0" borderId="0" xfId="20" applyAlignment="1">
      <alignment horizontal="left" vertical="center" wrapText="1"/>
      <protection/>
    </xf>
    <xf numFmtId="0" fontId="1" fillId="0" borderId="0" xfId="20" applyAlignment="1">
      <alignment vertical="center" wrapText="1"/>
      <protection/>
    </xf>
    <xf numFmtId="0" fontId="1" fillId="0" borderId="0" xfId="20" applyAlignment="1">
      <alignment wrapText="1"/>
      <protection/>
    </xf>
    <xf numFmtId="0" fontId="1" fillId="0" borderId="0" xfId="20" applyAlignment="1">
      <alignment horizontal="left" wrapText="1"/>
      <protection/>
    </xf>
    <xf numFmtId="0" fontId="0" fillId="0" borderId="0" xfId="76" applyFont="1" applyAlignment="1">
      <alignment vertical="center" wrapText="1"/>
      <protection/>
    </xf>
    <xf numFmtId="170" fontId="149" fillId="0" borderId="0" xfId="78" applyFont="1" applyFill="1" applyBorder="1" applyAlignment="1">
      <alignment horizontal="center" vertical="center"/>
    </xf>
    <xf numFmtId="0" fontId="1" fillId="0" borderId="0" xfId="20" applyAlignment="1">
      <alignment horizontal="left" vertical="top" wrapText="1"/>
      <protection/>
    </xf>
    <xf numFmtId="0" fontId="9" fillId="0" borderId="0" xfId="20" applyFont="1" applyAlignment="1">
      <alignment wrapText="1"/>
      <protection/>
    </xf>
    <xf numFmtId="0" fontId="1" fillId="0" borderId="0" xfId="20" applyAlignment="1">
      <alignment horizontal="left" indent="2"/>
      <protection/>
    </xf>
    <xf numFmtId="1" fontId="9" fillId="0" borderId="0" xfId="20" applyNumberFormat="1" applyFont="1" applyAlignment="1">
      <alignment horizontal="left" wrapText="1"/>
      <protection/>
    </xf>
    <xf numFmtId="0" fontId="9" fillId="0" borderId="0" xfId="20" applyFont="1" applyAlignment="1" quotePrefix="1">
      <alignment wrapText="1"/>
      <protection/>
    </xf>
    <xf numFmtId="1" fontId="9" fillId="0" borderId="0" xfId="20" applyNumberFormat="1" applyFont="1" applyAlignment="1">
      <alignment horizontal="left"/>
      <protection/>
    </xf>
    <xf numFmtId="0" fontId="148" fillId="0" borderId="0" xfId="77" applyFont="1" applyAlignment="1">
      <alignment horizontal="center" vertical="center"/>
      <protection/>
    </xf>
    <xf numFmtId="0" fontId="9" fillId="0" borderId="0" xfId="20" applyFont="1" applyAlignment="1">
      <alignment horizontal="left" vertical="center"/>
      <protection/>
    </xf>
    <xf numFmtId="0" fontId="9" fillId="0" borderId="0" xfId="20" applyFont="1" applyAlignment="1">
      <alignment vertical="center" wrapText="1"/>
      <protection/>
    </xf>
    <xf numFmtId="0" fontId="9" fillId="0" borderId="0" xfId="76" applyFont="1" applyAlignment="1">
      <alignment horizontal="left" vertical="center" indent="1"/>
      <protection/>
    </xf>
    <xf numFmtId="0" fontId="9" fillId="0" borderId="0" xfId="20" applyFont="1" applyAlignment="1">
      <alignment vertical="center"/>
      <protection/>
    </xf>
    <xf numFmtId="0" fontId="0" fillId="0" borderId="0" xfId="76" applyFont="1" applyAlignment="1">
      <alignment vertical="center"/>
      <protection/>
    </xf>
    <xf numFmtId="0" fontId="9" fillId="0" borderId="0" xfId="76" applyFont="1" applyAlignment="1">
      <alignment horizontal="left" vertical="center"/>
      <protection/>
    </xf>
    <xf numFmtId="0" fontId="1" fillId="0" borderId="0" xfId="20" applyAlignment="1" quotePrefix="1">
      <alignment horizontal="left"/>
      <protection/>
    </xf>
    <xf numFmtId="0" fontId="1" fillId="0" borderId="0" xfId="76" applyFont="1" applyAlignment="1">
      <alignment horizontal="left" vertical="center" indent="2"/>
      <protection/>
    </xf>
    <xf numFmtId="0" fontId="9" fillId="0" borderId="0" xfId="76" applyFont="1" applyAlignment="1">
      <alignment horizontal="left" vertical="center"/>
      <protection/>
    </xf>
    <xf numFmtId="0" fontId="150" fillId="0" borderId="0" xfId="76" applyFont="1" applyAlignment="1">
      <alignment vertical="center"/>
      <protection/>
    </xf>
    <xf numFmtId="0" fontId="151" fillId="0" borderId="0" xfId="77" applyFont="1">
      <alignment/>
      <protection/>
    </xf>
    <xf numFmtId="0" fontId="151" fillId="0" borderId="0" xfId="77" applyFont="1" applyAlignment="1">
      <alignment horizontal="center" vertical="center"/>
      <protection/>
    </xf>
    <xf numFmtId="0" fontId="150" fillId="0" borderId="0" xfId="77" applyFont="1" applyAlignment="1">
      <alignment horizontal="center" vertical="center"/>
      <protection/>
    </xf>
    <xf numFmtId="0" fontId="149" fillId="0" borderId="0" xfId="77" applyFont="1">
      <alignment/>
      <protection/>
    </xf>
    <xf numFmtId="0" fontId="150" fillId="0" borderId="0" xfId="77" applyFont="1" applyAlignment="1">
      <alignment horizontal="left"/>
      <protection/>
    </xf>
    <xf numFmtId="0" fontId="148" fillId="0" borderId="0" xfId="77" applyFont="1" applyAlignment="1" quotePrefix="1">
      <alignment horizontal="center" vertical="center"/>
      <protection/>
    </xf>
    <xf numFmtId="0" fontId="149" fillId="0" borderId="0" xfId="77" applyFont="1" applyAlignment="1" quotePrefix="1">
      <alignment horizontal="center" vertical="center"/>
      <protection/>
    </xf>
    <xf numFmtId="0" fontId="151" fillId="5" borderId="0" xfId="77" applyFont="1" applyFill="1">
      <alignment/>
      <protection/>
    </xf>
    <xf numFmtId="0" fontId="150" fillId="5" borderId="0" xfId="77" applyFont="1" applyFill="1" applyAlignment="1">
      <alignment horizontal="right"/>
      <protection/>
    </xf>
    <xf numFmtId="0" fontId="2" fillId="0" borderId="0" xfId="0" applyFont="1" applyAlignment="1">
      <alignment vertical="center"/>
    </xf>
    <xf numFmtId="0" fontId="42" fillId="0" borderId="50" xfId="20" applyFont="1" applyBorder="1">
      <alignment/>
      <protection/>
    </xf>
    <xf numFmtId="0" fontId="42" fillId="0" borderId="0" xfId="20" applyFont="1">
      <alignment/>
      <protection/>
    </xf>
    <xf numFmtId="17" fontId="42" fillId="0" borderId="0" xfId="20" applyNumberFormat="1" applyFont="1">
      <alignment/>
      <protection/>
    </xf>
    <xf numFmtId="0" fontId="152" fillId="0" borderId="0" xfId="20" applyFont="1">
      <alignment/>
      <protection/>
    </xf>
    <xf numFmtId="0" fontId="153" fillId="0" borderId="0" xfId="20" applyFont="1">
      <alignment/>
      <protection/>
    </xf>
    <xf numFmtId="0" fontId="12" fillId="0" borderId="0" xfId="20" applyFont="1" applyAlignment="1">
      <alignment horizontal="center"/>
      <protection/>
    </xf>
    <xf numFmtId="0" fontId="12" fillId="0" borderId="0" xfId="20" applyFont="1" applyAlignment="1">
      <alignment horizontal="center"/>
      <protection/>
    </xf>
    <xf numFmtId="0" fontId="154" fillId="0" borderId="0" xfId="20" applyFont="1" applyAlignment="1">
      <alignment horizontal="justify" vertical="justify" wrapText="1"/>
      <protection/>
    </xf>
    <xf numFmtId="0" fontId="42" fillId="0" borderId="0" xfId="20" applyFont="1" applyAlignment="1">
      <alignment vertical="justify" wrapText="1"/>
      <protection/>
    </xf>
    <xf numFmtId="0" fontId="154" fillId="0" borderId="0" xfId="20" applyFont="1" applyAlignment="1">
      <alignment horizontal="justify" vertical="justify" wrapText="1"/>
      <protection/>
    </xf>
    <xf numFmtId="0" fontId="1" fillId="0" borderId="0" xfId="20" applyAlignment="1">
      <alignment horizontal="justify" vertical="center"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9" fillId="0" borderId="0" xfId="20" applyFont="1" applyAlignment="1">
      <alignment horizontal="justify" vertical="center" wrapText="1"/>
      <protection/>
    </xf>
    <xf numFmtId="0" fontId="42" fillId="0" borderId="51" xfId="20" applyFont="1" applyBorder="1">
      <alignment/>
      <protection/>
    </xf>
  </cellXfs>
  <cellStyles count="65">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0]_31Estruct%-Activo04-01 2" xfId="27"/>
    <cellStyle name="Millares 2" xfId="28"/>
    <cellStyle name="Normal 5" xfId="29"/>
    <cellStyle name="Hipervínculo" xfId="30"/>
    <cellStyle name="Normal 2 2 2" xfId="31"/>
    <cellStyle name="Millares [0]_Rankin-Créditos" xfId="32"/>
    <cellStyle name="Normal 4" xfId="33"/>
    <cellStyle name="Millares [0]_10,11,12,13-Rank-02" xfId="34"/>
    <cellStyle name="Normal_cuadro-morosidad-plazos" xfId="35"/>
    <cellStyle name="Millares_35-43 Bcos Ene-2002" xfId="36"/>
    <cellStyle name="Normal_BG-bcos-Jul-2001" xfId="37"/>
    <cellStyle name="Porcentaje 2" xfId="38"/>
    <cellStyle name="Millares_Estruct%-Pasivo_Est-Finac Feb-2002" xfId="39"/>
    <cellStyle name="Millares [0]_Estruct%-Activo_Est-Finac Feb-2002" xfId="40"/>
    <cellStyle name="Millares_Estruct%-Pasivo_Estrc%t-ActivosPasivo" xfId="41"/>
    <cellStyle name="Millares [0]_1.4.4_Estrc%t-ActivosPasivo" xfId="42"/>
    <cellStyle name="Hipervínculo 2" xfId="43"/>
    <cellStyle name="Millares [0]_1.2.4_36Estruct%-credIndirectXEmp04-01" xfId="44"/>
    <cellStyle name="Millares_Estruct%-Dep"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Normal 6" xfId="53"/>
    <cellStyle name="Millares [0]_1.4.5.2_23Estruct%-PortafInver0201" xfId="54"/>
    <cellStyle name="Millares [0]_ForCua_SectDepa" xfId="55"/>
    <cellStyle name="Normal 3 2" xfId="56"/>
    <cellStyle name="Millares 7" xfId="57"/>
    <cellStyle name="Millares_04-DptosSeg Escala" xfId="58"/>
    <cellStyle name="Normal_Activo, Patrimonio Promedio y Utilidad Anualiz Dic" xfId="59"/>
    <cellStyle name="Millares 3" xfId="60"/>
    <cellStyle name="Millares_17-CredtDSSituacion" xfId="61"/>
    <cellStyle name="Millares_01-25 Bcos Ene-2002" xfId="62"/>
    <cellStyle name="Millares_01y22-Anexo3 XMonedaYComercYMicroemp" xfId="63"/>
    <cellStyle name="Normal_cuadro-morosidad-plazos_RatiosmorosidadSdíasIncumplimiento (Bcos) Rpte 14" xfId="64"/>
    <cellStyle name="Normal_Bcos" xfId="65"/>
    <cellStyle name="Millares [0]_ForCua_Estadistica" xfId="66"/>
    <cellStyle name="Millares 8" xfId="67"/>
    <cellStyle name="Normal 9" xfId="68"/>
    <cellStyle name="Normal 5 2" xfId="69"/>
    <cellStyle name="Millares_Estruct%-Pasivo 2" xfId="70"/>
    <cellStyle name="Normal_Anexo2_propuesta" xfId="71"/>
    <cellStyle name="Millares [0]_1.4.5.3_Est-Finac Feb-2002" xfId="72"/>
    <cellStyle name="Normal_Libro8" xfId="73"/>
    <cellStyle name="Millares_22- Req. Patrimonial 30-07-2009" xfId="74"/>
    <cellStyle name="Millares_Posicion Global 30-07-2009" xfId="75"/>
    <cellStyle name="Normal 2 2 3" xfId="76"/>
    <cellStyle name="Normal 3 3" xfId="77"/>
    <cellStyle name="Millares 2 2" xfId="78"/>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externalLink" Target="externalLinks/externalLink17.xml" /><Relationship Id="rId77" Type="http://schemas.openxmlformats.org/officeDocument/2006/relationships/externalLink" Target="externalLinks/externalLink18.xml" /><Relationship Id="rId78" Type="http://schemas.openxmlformats.org/officeDocument/2006/relationships/externalLink" Target="externalLinks/externalLink19.xml" /><Relationship Id="rId79" Type="http://schemas.openxmlformats.org/officeDocument/2006/relationships/externalLink" Target="externalLinks/externalLink20.xml" /><Relationship Id="rId80" Type="http://schemas.openxmlformats.org/officeDocument/2006/relationships/externalLink" Target="externalLinks/externalLink21.xml" /><Relationship Id="rId81" Type="http://schemas.openxmlformats.org/officeDocument/2006/relationships/externalLink" Target="externalLinks/externalLink22.xml" /><Relationship Id="rId82" Type="http://schemas.openxmlformats.org/officeDocument/2006/relationships/externalLink" Target="externalLinks/externalLink23.xml" /><Relationship Id="rId83" Type="http://schemas.openxmlformats.org/officeDocument/2006/relationships/externalLink" Target="externalLinks/externalLink24.xml" /><Relationship Id="rId84" Type="http://schemas.openxmlformats.org/officeDocument/2006/relationships/externalLink" Target="externalLinks/externalLink25.xml" /><Relationship Id="rId85" Type="http://schemas.openxmlformats.org/officeDocument/2006/relationships/externalLink" Target="externalLinks/externalLink26.xml" /><Relationship Id="rId86" Type="http://schemas.openxmlformats.org/officeDocument/2006/relationships/externalLink" Target="externalLinks/externalLink27.xml" /><Relationship Id="rId87" Type="http://schemas.openxmlformats.org/officeDocument/2006/relationships/externalLink" Target="externalLinks/externalLink28.xml" /><Relationship Id="rId88" Type="http://schemas.openxmlformats.org/officeDocument/2006/relationships/externalLink" Target="externalLinks/externalLink29.xml" /><Relationship Id="rId89" Type="http://schemas.openxmlformats.org/officeDocument/2006/relationships/externalLink" Target="externalLinks/externalLink30.xml" /><Relationship Id="rId90" Type="http://schemas.openxmlformats.org/officeDocument/2006/relationships/externalLink" Target="externalLinks/externalLink31.xml" /><Relationship Id="rId91" Type="http://schemas.openxmlformats.org/officeDocument/2006/relationships/externalLink" Target="externalLinks/externalLink32.xml" /><Relationship Id="rId92" Type="http://schemas.openxmlformats.org/officeDocument/2006/relationships/externalLink" Target="externalLinks/externalLink33.xml" /><Relationship Id="rId93" Type="http://schemas.openxmlformats.org/officeDocument/2006/relationships/externalLink" Target="externalLinks/externalLink34.xml" /><Relationship Id="rId94" Type="http://schemas.openxmlformats.org/officeDocument/2006/relationships/externalLink" Target="externalLinks/externalLink35.xml" /><Relationship Id="rId95" Type="http://schemas.openxmlformats.org/officeDocument/2006/relationships/externalLink" Target="externalLinks/externalLink36.xml" /><Relationship Id="rId96" Type="http://schemas.openxmlformats.org/officeDocument/2006/relationships/externalLink" Target="externalLinks/externalLink37.xml" /><Relationship Id="rId97" Type="http://schemas.openxmlformats.org/officeDocument/2006/relationships/externalLink" Target="externalLinks/externalLink38.xml" /><Relationship Id="rId98" Type="http://schemas.openxmlformats.org/officeDocument/2006/relationships/externalLink" Target="externalLinks/externalLink39.xml" /><Relationship Id="rId99" Type="http://schemas.openxmlformats.org/officeDocument/2006/relationships/externalLink" Target="externalLinks/externalLink40.xml" /><Relationship Id="rId100" Type="http://schemas.openxmlformats.org/officeDocument/2006/relationships/externalLink" Target="externalLinks/externalLink41.xml" /><Relationship Id="rId101" Type="http://schemas.openxmlformats.org/officeDocument/2006/relationships/externalLink" Target="externalLinks/externalLink42.xml" /><Relationship Id="rId102" Type="http://schemas.openxmlformats.org/officeDocument/2006/relationships/externalLink" Target="externalLinks/externalLink43.xml" /><Relationship Id="rId10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95250</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00225"/>
          <a:ext cx="2590800"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119</xdr:row>
      <xdr:rowOff>19050</xdr:rowOff>
    </xdr:from>
    <xdr:to>
      <xdr:col>40</xdr:col>
      <xdr:colOff>0</xdr:colOff>
      <xdr:row>121</xdr:row>
      <xdr:rowOff>0</xdr:rowOff>
    </xdr:to>
    <xdr:sp macro="" textlink="">
      <xdr:nvSpPr>
        <xdr:cNvPr id="2" name="Text Box 1"/>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119</xdr:row>
      <xdr:rowOff>19050</xdr:rowOff>
    </xdr:from>
    <xdr:to>
      <xdr:col>40</xdr:col>
      <xdr:colOff>0</xdr:colOff>
      <xdr:row>121</xdr:row>
      <xdr:rowOff>0</xdr:rowOff>
    </xdr:to>
    <xdr:sp macro="" textlink="">
      <xdr:nvSpPr>
        <xdr:cNvPr id="3" name="Text Box 2"/>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119</xdr:row>
      <xdr:rowOff>19050</xdr:rowOff>
    </xdr:from>
    <xdr:to>
      <xdr:col>40</xdr:col>
      <xdr:colOff>0</xdr:colOff>
      <xdr:row>121</xdr:row>
      <xdr:rowOff>0</xdr:rowOff>
    </xdr:to>
    <xdr:sp macro="" textlink="">
      <xdr:nvSpPr>
        <xdr:cNvPr id="4" name="Text Box 3"/>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6" name="Text Box 5"/>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7" name="Text Box 6"/>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8" name="Text Box 7"/>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9" name="Text Box 8"/>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10" name="Text Box 25"/>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tual%20Consolidado\EF\Alcance%20B-3201%20-%20Distribuci&#243;n%20de%20oficinas%20por%20zona%20EF.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tual%20Consolidado\EF\Estructura%20B-3223%20Estructura%20del%20Pasivo%20E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tual%20Consolidado\EF\Estructura%20B-3224%20Estructura%20de%20los%20Ingresos%20Financieros%20E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ctual%20Consolidado\EF\Estructura%20B-3225%20Estructura%20de%20los%20Gastos%20de%20Administraci&#243;n%20E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ctual%20Consolidado\EF\Estructura%20B-3235%20Estructura%20de%20cr&#233;ditos%20directos%20por%20modalidad%20E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ctual%20Consolidado\EF\Estructura%20B-3236%20Estructura%20de%20cr&#233;ditos%20por%20tipo%20y%20modalidad%20E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ctual%20Consolidado\EF\Estructura%20B-3237%20Estructura%20de%20los%20Cr&#233;ditos%20Indirectos%20E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ctual%20Consolidado\EF\Estructura%20B-3238%20Estructura%20de%20los%20dep&#243;sitos%20por%20tipo%20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ctual%20Consolidado\EF\Estructura%20B-3239%20Estructura%20de%20los%20Adeudos%20y%20Obligaciones%20Financieras%20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ctual%20Consolidado\EF\Estructura%20B-3240%20Fideicomisos%20y%20comisiones%20de%20confianza%20E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Bolet&#237;n\Nuevas%20REFERENCIAS\Financieras\Plantilla%20Palanca%20Consolidada-Financieras.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Informes\2009\04%20Abr\Palanca\fx%20risk%20&amp;%20trading%20portfolio%20feb09%20(version%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Informes\2008\05%20May\Reporte%20Mensual%20de%20Mercado\ReporteMensualRM1MAYO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ctual%20Consolidado\EF\Estructura%20B-3253%20Estructura%20de%20los%20gastos%20financieros%20EF.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ctual%20Consolidado\EF\Indicadores.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bs.gob.pe\data\esteco\Esteco\ASF\Bolet&#237;n\Nuevas%20REFERENCIAS\Financieras\1.%20Informaci&#243;n%20de%20las%20E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Actual%20Consolidado\EF\Informaci&#243;n%20B-3254%20-%20Cr&#233;ditos%20directos%20y%20dep&#243;sitos%20por%20zona%20geogr&#225;fica%20EF.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Actual%20Consolidado\EF\R.%20Crediticio%20B-3205%20Estruct%20Cr&#233;d%20Dir%20y%20Conting%20seg&#250;n%20Categ%20Riesgo%20Deudor%20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Actual%20Consolidado\EF\R.%20Crediticio%20B-3219%20Cr&#233;ditos%20Directos%20seg&#250;n%20Situaci&#243;n%20EF.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Actual%20Consolidado\EF\R.%20Crediticio%20B-3220%20Creditos%20Directos%20segun%20Tipo%20de%20Credito%20y%20Situacion%20EF.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Actual%20Consolidado\EF\R.%20Crediticio%20B-3221%20Cr&#233;ditos%20empresariales%20por%20Sector%20Econ&#243;mico%20EF.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Actual%20Consolidado\EF\R.%20Crediticio%20B-3230%20Ratios%20de%20Morosidad%20seg&#250;n%20d&#237;as%20de%20incumplimiento%20EF.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Actual%20Consolidado\EF\R.%20Crediticio%20B-3234%20Flujo%20de%20cr&#233;ditos%20castigados%20por%20tipo%20EF.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Actual%20Consolidado\EF\R.%20Crediticio%20B-3257%20Morosidad%20por%20tipo%20y%20modalidad%20EF.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Actual%20Consolidado\EF\R.%20Crediticio%20B-3271%20Estructura%20de%20Creditos%20Directos%20y%20Contingentes%20por%20Tipo%20de%20Cr&#233;dito%20y%20Categoria%20de%20Riesgo%20del%20Deudor%20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tual%20Consolidado\EF\Alcance%20B-3241%20-%20Cr&#233;ditos%20y%20dep&#243;sitos%20por%20oficina%20EF.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Actual%20Consolidado\EF\R.%20Crediticio%20B-3272%20Cr&#233;ditos%20directos%20por%20tipo,%20modalidad%20y%20moneda%20EF.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Actual%20Consolidado\EF\R.%20Crediticio%20B-3273%20Cr&#233;ditos%20directos%20por%20tipo%20de%20garant&#237;a%20EF.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OLETIN\MENSUAL\Inf-financiera\2002\2002-03\Web\Public\01-25%20Bcos%20Mar-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OBorda\Boletin-Bcos\BOLETIN%20PUBLIC%20WEB\2023\Mar\EF\Data\Informe%20-%20Boletin%20-%20EEFF%20e%20Indic%20Emp.%20F%20Vigente%20Mar%202023.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tual%20Consolidado\EF\Estructura%20B-3222%20Estructura%20del%20Activo%20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4"/>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6"/>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8"/>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9"/>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0"/>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3"/>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 val="ESTBCJUL.XLW"/>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9"/>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ABM"/>
      <sheetName val="OPERACIONAL"/>
      <sheetName val="MERCADO"/>
      <sheetName val="Valid_Mercado"/>
      <sheetName val="Valid_Palanca"/>
      <sheetName val="Patr-Efect"/>
      <sheetName val="8"/>
      <sheetName val="9"/>
      <sheetName val="25"/>
      <sheetName val="26"/>
      <sheetName val="27"/>
      <sheetName val="3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7"/>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x"/>
      <sheetName val="4"/>
      <sheetName val="6x"/>
      <sheetName val="6"/>
      <sheetName val="7x"/>
      <sheetName val="7"/>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5"/>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2"/>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0"/>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1"/>
    </sheetNames>
    <sheetDataSet>
      <sheetData sheetId="0"/>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8"/>
    </sheetNames>
    <sheetDataSet>
      <sheetData sheetId="0"/>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6"/>
    </sheetNames>
    <sheetDataSet>
      <sheetData sheetId="0"/>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9"/>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5"/>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3"/>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4"/>
    </sheetNames>
    <sheetDataSet>
      <sheetData sheetId="0"/>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7"/>
    </sheetNames>
    <sheetDataSet>
      <sheetData sheetId="0"/>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45016</v>
          </cell>
        </row>
        <row r="62">
          <cell r="B62" t="str">
            <v>Tipo de Cambio Contable:  S/ 3.762</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8"/>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24C4-0037-4A00-AC40-BB57213E2CFB}">
  <dimension ref="A1:I23"/>
  <sheetViews>
    <sheetView showGridLines="0" tabSelected="1" view="pageBreakPreview" zoomScale="120" zoomScaleSheetLayoutView="120" workbookViewId="0" topLeftCell="A1">
      <selection activeCell="A6" sqref="A6:I6"/>
    </sheetView>
  </sheetViews>
  <sheetFormatPr defaultColWidth="11.421875" defaultRowHeight="15"/>
  <cols>
    <col min="1" max="1" width="4.7109375" style="1304" customWidth="1"/>
    <col min="2" max="9" width="12.28125" style="1304" customWidth="1"/>
    <col min="10" max="16384" width="11.421875" style="1304" customWidth="1"/>
  </cols>
  <sheetData>
    <row r="1" spans="1:8" ht="14.4" thickTop="1">
      <c r="A1" s="1303"/>
      <c r="B1" s="1303"/>
      <c r="C1" s="1303"/>
      <c r="D1" s="1303"/>
      <c r="E1" s="1303"/>
      <c r="F1" s="1303"/>
      <c r="G1" s="1303"/>
      <c r="H1" s="1303"/>
    </row>
    <row r="2" ht="15">
      <c r="B2" s="1305"/>
    </row>
    <row r="3" ht="28.2">
      <c r="B3" s="1306" t="s">
        <v>1432</v>
      </c>
    </row>
    <row r="4" ht="21.6">
      <c r="B4" s="1307"/>
    </row>
    <row r="6" spans="1:9" ht="15">
      <c r="A6" s="1308"/>
      <c r="B6" s="1308"/>
      <c r="C6" s="1308"/>
      <c r="D6" s="1308"/>
      <c r="E6" s="1308"/>
      <c r="F6" s="1308"/>
      <c r="G6" s="1308"/>
      <c r="H6" s="1308"/>
      <c r="I6" s="1308"/>
    </row>
    <row r="7" spans="1:9" ht="15">
      <c r="A7" s="1309"/>
      <c r="B7" s="1309"/>
      <c r="C7" s="1309"/>
      <c r="E7" s="1309"/>
      <c r="F7" s="1309"/>
      <c r="G7" s="1309"/>
      <c r="H7" s="1309"/>
      <c r="I7" s="1309"/>
    </row>
    <row r="8" spans="1:9" ht="15">
      <c r="A8" s="1309"/>
      <c r="B8" s="1309"/>
      <c r="C8" s="1309"/>
      <c r="D8" s="1309"/>
      <c r="E8" s="1309"/>
      <c r="F8" s="1309"/>
      <c r="G8" s="1309"/>
      <c r="H8" s="1309"/>
      <c r="I8" s="1309"/>
    </row>
    <row r="9" spans="2:8" ht="15.75" customHeight="1">
      <c r="B9" s="1310"/>
      <c r="C9" s="1310"/>
      <c r="D9" s="1310"/>
      <c r="E9" s="1310"/>
      <c r="F9" s="1310"/>
      <c r="G9" s="1310"/>
      <c r="H9" s="1310"/>
    </row>
    <row r="10" spans="2:9" ht="15.75" customHeight="1">
      <c r="B10" s="1310"/>
      <c r="C10" s="1310"/>
      <c r="D10" s="1310"/>
      <c r="E10" s="1310"/>
      <c r="F10" s="1310"/>
      <c r="G10" s="1310"/>
      <c r="H10" s="1310"/>
      <c r="I10" s="1311"/>
    </row>
    <row r="11" spans="2:9" ht="15.75" customHeight="1">
      <c r="B11" s="1310"/>
      <c r="C11" s="1310"/>
      <c r="D11" s="1310"/>
      <c r="E11" s="1310"/>
      <c r="F11" s="1310"/>
      <c r="G11" s="1310"/>
      <c r="H11" s="1310"/>
      <c r="I11" s="1311"/>
    </row>
    <row r="12" spans="2:9" ht="15.75" customHeight="1">
      <c r="B12" s="1310"/>
      <c r="C12" s="1310"/>
      <c r="D12" s="1310"/>
      <c r="E12" s="1310"/>
      <c r="F12" s="1310"/>
      <c r="G12" s="1310"/>
      <c r="H12" s="1310"/>
      <c r="I12" s="1311"/>
    </row>
    <row r="13" spans="2:9" ht="15.75" customHeight="1">
      <c r="B13" s="1310"/>
      <c r="C13" s="1310"/>
      <c r="D13" s="1310"/>
      <c r="E13" s="1310"/>
      <c r="F13" s="1310"/>
      <c r="G13" s="1310"/>
      <c r="H13" s="1310"/>
      <c r="I13" s="1311"/>
    </row>
    <row r="14" spans="2:9" ht="15.75" customHeight="1">
      <c r="B14" s="1310"/>
      <c r="C14" s="1310"/>
      <c r="D14" s="1310"/>
      <c r="E14" s="1310"/>
      <c r="F14" s="1310"/>
      <c r="G14" s="1310"/>
      <c r="H14" s="1310"/>
      <c r="I14" s="1311"/>
    </row>
    <row r="15" spans="2:8" ht="15.75" customHeight="1">
      <c r="B15" s="1310"/>
      <c r="C15" s="1310"/>
      <c r="D15" s="1310"/>
      <c r="E15" s="1310"/>
      <c r="F15" s="1310"/>
      <c r="G15" s="1310"/>
      <c r="H15" s="1310"/>
    </row>
    <row r="16" spans="2:8" ht="15.75" customHeight="1">
      <c r="B16" s="1310"/>
      <c r="C16" s="1310"/>
      <c r="D16" s="1310"/>
      <c r="E16" s="1310"/>
      <c r="F16" s="1310"/>
      <c r="G16" s="1310"/>
      <c r="H16" s="1310"/>
    </row>
    <row r="17" spans="2:8" ht="15.75" customHeight="1">
      <c r="B17" s="1312"/>
      <c r="C17" s="1312"/>
      <c r="D17" s="1312"/>
      <c r="E17" s="1312"/>
      <c r="F17" s="1312"/>
      <c r="G17" s="1312"/>
      <c r="H17" s="1312"/>
    </row>
    <row r="18" spans="2:8" ht="15.75" customHeight="1">
      <c r="B18" s="1312"/>
      <c r="C18" s="1312"/>
      <c r="D18" s="1312"/>
      <c r="E18" s="1312"/>
      <c r="F18" s="1312"/>
      <c r="G18" s="1312"/>
      <c r="H18" s="1312"/>
    </row>
    <row r="19" spans="2:9" ht="15.75" customHeight="1">
      <c r="B19" s="1312"/>
      <c r="C19" s="1312"/>
      <c r="D19" s="1312"/>
      <c r="E19" s="1312"/>
      <c r="F19" s="1313"/>
      <c r="G19" s="1313"/>
      <c r="H19" s="1313"/>
      <c r="I19" s="1313"/>
    </row>
    <row r="20" spans="2:9" ht="15.75" customHeight="1">
      <c r="B20" s="1314"/>
      <c r="C20" s="1314"/>
      <c r="D20" s="1314"/>
      <c r="E20" s="1314"/>
      <c r="F20" s="1313"/>
      <c r="G20" s="1313"/>
      <c r="H20" s="1313"/>
      <c r="I20" s="1313"/>
    </row>
    <row r="21" spans="2:9" ht="15.75" customHeight="1">
      <c r="B21" s="1314"/>
      <c r="C21" s="1314"/>
      <c r="D21" s="1314"/>
      <c r="E21" s="1314"/>
      <c r="F21" s="1313"/>
      <c r="G21" s="1313"/>
      <c r="H21" s="1313"/>
      <c r="I21" s="1313"/>
    </row>
    <row r="22" spans="2:9" ht="15.75" customHeight="1">
      <c r="B22" s="1314"/>
      <c r="C22" s="1314"/>
      <c r="D22" s="1314"/>
      <c r="E22" s="1314"/>
      <c r="F22" s="1315"/>
      <c r="G22" s="1315"/>
      <c r="H22" s="1315"/>
      <c r="I22" s="1316"/>
    </row>
    <row r="23" spans="1:9" ht="15.75" customHeight="1" thickBot="1">
      <c r="A23" s="1317"/>
      <c r="B23" s="1317"/>
      <c r="C23" s="1317"/>
      <c r="D23" s="1317"/>
      <c r="E23" s="1317"/>
      <c r="F23" s="1317"/>
      <c r="G23" s="1317"/>
      <c r="H23" s="1317"/>
      <c r="I23" s="1317"/>
    </row>
    <row r="24" ht="3.75" customHeight="1" thickTop="1"/>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049AA-EE0E-4617-973F-3CFA7CC3947B}">
  <dimension ref="A1:J21"/>
  <sheetViews>
    <sheetView showGridLines="0" zoomScale="75" zoomScaleNormal="75" workbookViewId="0" topLeftCell="A1"/>
  </sheetViews>
  <sheetFormatPr defaultColWidth="11.421875" defaultRowHeight="15"/>
  <cols>
    <col min="1" max="1" width="41.421875" style="779" customWidth="1"/>
    <col min="2" max="3" width="22.57421875" style="779" customWidth="1"/>
    <col min="4" max="4" width="23.57421875" style="779" bestFit="1" customWidth="1"/>
    <col min="5" max="6" width="22.57421875" style="779" customWidth="1"/>
    <col min="7" max="256" width="11.57421875" style="779" customWidth="1"/>
    <col min="257" max="257" width="41.421875" style="779" customWidth="1"/>
    <col min="258" max="259" width="22.57421875" style="779" customWidth="1"/>
    <col min="260" max="260" width="23.57421875" style="779" bestFit="1" customWidth="1"/>
    <col min="261" max="262" width="22.57421875" style="779" customWidth="1"/>
    <col min="263" max="512" width="11.57421875" style="779" customWidth="1"/>
    <col min="513" max="513" width="41.421875" style="779" customWidth="1"/>
    <col min="514" max="515" width="22.57421875" style="779" customWidth="1"/>
    <col min="516" max="516" width="23.57421875" style="779" bestFit="1" customWidth="1"/>
    <col min="517" max="518" width="22.57421875" style="779" customWidth="1"/>
    <col min="519" max="768" width="11.57421875" style="779" customWidth="1"/>
    <col min="769" max="769" width="41.421875" style="779" customWidth="1"/>
    <col min="770" max="771" width="22.57421875" style="779" customWidth="1"/>
    <col min="772" max="772" width="23.57421875" style="779" bestFit="1" customWidth="1"/>
    <col min="773" max="774" width="22.57421875" style="779" customWidth="1"/>
    <col min="775" max="1024" width="11.57421875" style="779" customWidth="1"/>
    <col min="1025" max="1025" width="41.421875" style="779" customWidth="1"/>
    <col min="1026" max="1027" width="22.57421875" style="779" customWidth="1"/>
    <col min="1028" max="1028" width="23.57421875" style="779" bestFit="1" customWidth="1"/>
    <col min="1029" max="1030" width="22.57421875" style="779" customWidth="1"/>
    <col min="1031" max="1280" width="11.57421875" style="779" customWidth="1"/>
    <col min="1281" max="1281" width="41.421875" style="779" customWidth="1"/>
    <col min="1282" max="1283" width="22.57421875" style="779" customWidth="1"/>
    <col min="1284" max="1284" width="23.57421875" style="779" bestFit="1" customWidth="1"/>
    <col min="1285" max="1286" width="22.57421875" style="779" customWidth="1"/>
    <col min="1287" max="1536" width="11.57421875" style="779" customWidth="1"/>
    <col min="1537" max="1537" width="41.421875" style="779" customWidth="1"/>
    <col min="1538" max="1539" width="22.57421875" style="779" customWidth="1"/>
    <col min="1540" max="1540" width="23.57421875" style="779" bestFit="1" customWidth="1"/>
    <col min="1541" max="1542" width="22.57421875" style="779" customWidth="1"/>
    <col min="1543" max="1792" width="11.57421875" style="779" customWidth="1"/>
    <col min="1793" max="1793" width="41.421875" style="779" customWidth="1"/>
    <col min="1794" max="1795" width="22.57421875" style="779" customWidth="1"/>
    <col min="1796" max="1796" width="23.57421875" style="779" bestFit="1" customWidth="1"/>
    <col min="1797" max="1798" width="22.57421875" style="779" customWidth="1"/>
    <col min="1799" max="2048" width="11.57421875" style="779" customWidth="1"/>
    <col min="2049" max="2049" width="41.421875" style="779" customWidth="1"/>
    <col min="2050" max="2051" width="22.57421875" style="779" customWidth="1"/>
    <col min="2052" max="2052" width="23.57421875" style="779" bestFit="1" customWidth="1"/>
    <col min="2053" max="2054" width="22.57421875" style="779" customWidth="1"/>
    <col min="2055" max="2304" width="11.57421875" style="779" customWidth="1"/>
    <col min="2305" max="2305" width="41.421875" style="779" customWidth="1"/>
    <col min="2306" max="2307" width="22.57421875" style="779" customWidth="1"/>
    <col min="2308" max="2308" width="23.57421875" style="779" bestFit="1" customWidth="1"/>
    <col min="2309" max="2310" width="22.57421875" style="779" customWidth="1"/>
    <col min="2311" max="2560" width="11.57421875" style="779" customWidth="1"/>
    <col min="2561" max="2561" width="41.421875" style="779" customWidth="1"/>
    <col min="2562" max="2563" width="22.57421875" style="779" customWidth="1"/>
    <col min="2564" max="2564" width="23.57421875" style="779" bestFit="1" customWidth="1"/>
    <col min="2565" max="2566" width="22.57421875" style="779" customWidth="1"/>
    <col min="2567" max="2816" width="11.57421875" style="779" customWidth="1"/>
    <col min="2817" max="2817" width="41.421875" style="779" customWidth="1"/>
    <col min="2818" max="2819" width="22.57421875" style="779" customWidth="1"/>
    <col min="2820" max="2820" width="23.57421875" style="779" bestFit="1" customWidth="1"/>
    <col min="2821" max="2822" width="22.57421875" style="779" customWidth="1"/>
    <col min="2823" max="3072" width="11.57421875" style="779" customWidth="1"/>
    <col min="3073" max="3073" width="41.421875" style="779" customWidth="1"/>
    <col min="3074" max="3075" width="22.57421875" style="779" customWidth="1"/>
    <col min="3076" max="3076" width="23.57421875" style="779" bestFit="1" customWidth="1"/>
    <col min="3077" max="3078" width="22.57421875" style="779" customWidth="1"/>
    <col min="3079" max="3328" width="11.57421875" style="779" customWidth="1"/>
    <col min="3329" max="3329" width="41.421875" style="779" customWidth="1"/>
    <col min="3330" max="3331" width="22.57421875" style="779" customWidth="1"/>
    <col min="3332" max="3332" width="23.57421875" style="779" bestFit="1" customWidth="1"/>
    <col min="3333" max="3334" width="22.57421875" style="779" customWidth="1"/>
    <col min="3335" max="3584" width="11.57421875" style="779" customWidth="1"/>
    <col min="3585" max="3585" width="41.421875" style="779" customWidth="1"/>
    <col min="3586" max="3587" width="22.57421875" style="779" customWidth="1"/>
    <col min="3588" max="3588" width="23.57421875" style="779" bestFit="1" customWidth="1"/>
    <col min="3589" max="3590" width="22.57421875" style="779" customWidth="1"/>
    <col min="3591" max="3840" width="11.57421875" style="779" customWidth="1"/>
    <col min="3841" max="3841" width="41.421875" style="779" customWidth="1"/>
    <col min="3842" max="3843" width="22.57421875" style="779" customWidth="1"/>
    <col min="3844" max="3844" width="23.57421875" style="779" bestFit="1" customWidth="1"/>
    <col min="3845" max="3846" width="22.57421875" style="779" customWidth="1"/>
    <col min="3847" max="4096" width="11.57421875" style="779" customWidth="1"/>
    <col min="4097" max="4097" width="41.421875" style="779" customWidth="1"/>
    <col min="4098" max="4099" width="22.57421875" style="779" customWidth="1"/>
    <col min="4100" max="4100" width="23.57421875" style="779" bestFit="1" customWidth="1"/>
    <col min="4101" max="4102" width="22.57421875" style="779" customWidth="1"/>
    <col min="4103" max="4352" width="11.57421875" style="779" customWidth="1"/>
    <col min="4353" max="4353" width="41.421875" style="779" customWidth="1"/>
    <col min="4354" max="4355" width="22.57421875" style="779" customWidth="1"/>
    <col min="4356" max="4356" width="23.57421875" style="779" bestFit="1" customWidth="1"/>
    <col min="4357" max="4358" width="22.57421875" style="779" customWidth="1"/>
    <col min="4359" max="4608" width="11.57421875" style="779" customWidth="1"/>
    <col min="4609" max="4609" width="41.421875" style="779" customWidth="1"/>
    <col min="4610" max="4611" width="22.57421875" style="779" customWidth="1"/>
    <col min="4612" max="4612" width="23.57421875" style="779" bestFit="1" customWidth="1"/>
    <col min="4613" max="4614" width="22.57421875" style="779" customWidth="1"/>
    <col min="4615" max="4864" width="11.57421875" style="779" customWidth="1"/>
    <col min="4865" max="4865" width="41.421875" style="779" customWidth="1"/>
    <col min="4866" max="4867" width="22.57421875" style="779" customWidth="1"/>
    <col min="4868" max="4868" width="23.57421875" style="779" bestFit="1" customWidth="1"/>
    <col min="4869" max="4870" width="22.57421875" style="779" customWidth="1"/>
    <col min="4871" max="5120" width="11.57421875" style="779" customWidth="1"/>
    <col min="5121" max="5121" width="41.421875" style="779" customWidth="1"/>
    <col min="5122" max="5123" width="22.57421875" style="779" customWidth="1"/>
    <col min="5124" max="5124" width="23.57421875" style="779" bestFit="1" customWidth="1"/>
    <col min="5125" max="5126" width="22.57421875" style="779" customWidth="1"/>
    <col min="5127" max="5376" width="11.57421875" style="779" customWidth="1"/>
    <col min="5377" max="5377" width="41.421875" style="779" customWidth="1"/>
    <col min="5378" max="5379" width="22.57421875" style="779" customWidth="1"/>
    <col min="5380" max="5380" width="23.57421875" style="779" bestFit="1" customWidth="1"/>
    <col min="5381" max="5382" width="22.57421875" style="779" customWidth="1"/>
    <col min="5383" max="5632" width="11.57421875" style="779" customWidth="1"/>
    <col min="5633" max="5633" width="41.421875" style="779" customWidth="1"/>
    <col min="5634" max="5635" width="22.57421875" style="779" customWidth="1"/>
    <col min="5636" max="5636" width="23.57421875" style="779" bestFit="1" customWidth="1"/>
    <col min="5637" max="5638" width="22.57421875" style="779" customWidth="1"/>
    <col min="5639" max="5888" width="11.57421875" style="779" customWidth="1"/>
    <col min="5889" max="5889" width="41.421875" style="779" customWidth="1"/>
    <col min="5890" max="5891" width="22.57421875" style="779" customWidth="1"/>
    <col min="5892" max="5892" width="23.57421875" style="779" bestFit="1" customWidth="1"/>
    <col min="5893" max="5894" width="22.57421875" style="779" customWidth="1"/>
    <col min="5895" max="6144" width="11.57421875" style="779" customWidth="1"/>
    <col min="6145" max="6145" width="41.421875" style="779" customWidth="1"/>
    <col min="6146" max="6147" width="22.57421875" style="779" customWidth="1"/>
    <col min="6148" max="6148" width="23.57421875" style="779" bestFit="1" customWidth="1"/>
    <col min="6149" max="6150" width="22.57421875" style="779" customWidth="1"/>
    <col min="6151" max="6400" width="11.57421875" style="779" customWidth="1"/>
    <col min="6401" max="6401" width="41.421875" style="779" customWidth="1"/>
    <col min="6402" max="6403" width="22.57421875" style="779" customWidth="1"/>
    <col min="6404" max="6404" width="23.57421875" style="779" bestFit="1" customWidth="1"/>
    <col min="6405" max="6406" width="22.57421875" style="779" customWidth="1"/>
    <col min="6407" max="6656" width="11.57421875" style="779" customWidth="1"/>
    <col min="6657" max="6657" width="41.421875" style="779" customWidth="1"/>
    <col min="6658" max="6659" width="22.57421875" style="779" customWidth="1"/>
    <col min="6660" max="6660" width="23.57421875" style="779" bestFit="1" customWidth="1"/>
    <col min="6661" max="6662" width="22.57421875" style="779" customWidth="1"/>
    <col min="6663" max="6912" width="11.57421875" style="779" customWidth="1"/>
    <col min="6913" max="6913" width="41.421875" style="779" customWidth="1"/>
    <col min="6914" max="6915" width="22.57421875" style="779" customWidth="1"/>
    <col min="6916" max="6916" width="23.57421875" style="779" bestFit="1" customWidth="1"/>
    <col min="6917" max="6918" width="22.57421875" style="779" customWidth="1"/>
    <col min="6919" max="7168" width="11.57421875" style="779" customWidth="1"/>
    <col min="7169" max="7169" width="41.421875" style="779" customWidth="1"/>
    <col min="7170" max="7171" width="22.57421875" style="779" customWidth="1"/>
    <col min="7172" max="7172" width="23.57421875" style="779" bestFit="1" customWidth="1"/>
    <col min="7173" max="7174" width="22.57421875" style="779" customWidth="1"/>
    <col min="7175" max="7424" width="11.57421875" style="779" customWidth="1"/>
    <col min="7425" max="7425" width="41.421875" style="779" customWidth="1"/>
    <col min="7426" max="7427" width="22.57421875" style="779" customWidth="1"/>
    <col min="7428" max="7428" width="23.57421875" style="779" bestFit="1" customWidth="1"/>
    <col min="7429" max="7430" width="22.57421875" style="779" customWidth="1"/>
    <col min="7431" max="7680" width="11.57421875" style="779" customWidth="1"/>
    <col min="7681" max="7681" width="41.421875" style="779" customWidth="1"/>
    <col min="7682" max="7683" width="22.57421875" style="779" customWidth="1"/>
    <col min="7684" max="7684" width="23.57421875" style="779" bestFit="1" customWidth="1"/>
    <col min="7685" max="7686" width="22.57421875" style="779" customWidth="1"/>
    <col min="7687" max="7936" width="11.57421875" style="779" customWidth="1"/>
    <col min="7937" max="7937" width="41.421875" style="779" customWidth="1"/>
    <col min="7938" max="7939" width="22.57421875" style="779" customWidth="1"/>
    <col min="7940" max="7940" width="23.57421875" style="779" bestFit="1" customWidth="1"/>
    <col min="7941" max="7942" width="22.57421875" style="779" customWidth="1"/>
    <col min="7943" max="8192" width="11.57421875" style="779" customWidth="1"/>
    <col min="8193" max="8193" width="41.421875" style="779" customWidth="1"/>
    <col min="8194" max="8195" width="22.57421875" style="779" customWidth="1"/>
    <col min="8196" max="8196" width="23.57421875" style="779" bestFit="1" customWidth="1"/>
    <col min="8197" max="8198" width="22.57421875" style="779" customWidth="1"/>
    <col min="8199" max="8448" width="11.57421875" style="779" customWidth="1"/>
    <col min="8449" max="8449" width="41.421875" style="779" customWidth="1"/>
    <col min="8450" max="8451" width="22.57421875" style="779" customWidth="1"/>
    <col min="8452" max="8452" width="23.57421875" style="779" bestFit="1" customWidth="1"/>
    <col min="8453" max="8454" width="22.57421875" style="779" customWidth="1"/>
    <col min="8455" max="8704" width="11.57421875" style="779" customWidth="1"/>
    <col min="8705" max="8705" width="41.421875" style="779" customWidth="1"/>
    <col min="8706" max="8707" width="22.57421875" style="779" customWidth="1"/>
    <col min="8708" max="8708" width="23.57421875" style="779" bestFit="1" customWidth="1"/>
    <col min="8709" max="8710" width="22.57421875" style="779" customWidth="1"/>
    <col min="8711" max="8960" width="11.57421875" style="779" customWidth="1"/>
    <col min="8961" max="8961" width="41.421875" style="779" customWidth="1"/>
    <col min="8962" max="8963" width="22.57421875" style="779" customWidth="1"/>
    <col min="8964" max="8964" width="23.57421875" style="779" bestFit="1" customWidth="1"/>
    <col min="8965" max="8966" width="22.57421875" style="779" customWidth="1"/>
    <col min="8967" max="9216" width="11.57421875" style="779" customWidth="1"/>
    <col min="9217" max="9217" width="41.421875" style="779" customWidth="1"/>
    <col min="9218" max="9219" width="22.57421875" style="779" customWidth="1"/>
    <col min="9220" max="9220" width="23.57421875" style="779" bestFit="1" customWidth="1"/>
    <col min="9221" max="9222" width="22.57421875" style="779" customWidth="1"/>
    <col min="9223" max="9472" width="11.57421875" style="779" customWidth="1"/>
    <col min="9473" max="9473" width="41.421875" style="779" customWidth="1"/>
    <col min="9474" max="9475" width="22.57421875" style="779" customWidth="1"/>
    <col min="9476" max="9476" width="23.57421875" style="779" bestFit="1" customWidth="1"/>
    <col min="9477" max="9478" width="22.57421875" style="779" customWidth="1"/>
    <col min="9479" max="9728" width="11.57421875" style="779" customWidth="1"/>
    <col min="9729" max="9729" width="41.421875" style="779" customWidth="1"/>
    <col min="9730" max="9731" width="22.57421875" style="779" customWidth="1"/>
    <col min="9732" max="9732" width="23.57421875" style="779" bestFit="1" customWidth="1"/>
    <col min="9733" max="9734" width="22.57421875" style="779" customWidth="1"/>
    <col min="9735" max="9984" width="11.57421875" style="779" customWidth="1"/>
    <col min="9985" max="9985" width="41.421875" style="779" customWidth="1"/>
    <col min="9986" max="9987" width="22.57421875" style="779" customWidth="1"/>
    <col min="9988" max="9988" width="23.57421875" style="779" bestFit="1" customWidth="1"/>
    <col min="9989" max="9990" width="22.57421875" style="779" customWidth="1"/>
    <col min="9991" max="10240" width="11.57421875" style="779" customWidth="1"/>
    <col min="10241" max="10241" width="41.421875" style="779" customWidth="1"/>
    <col min="10242" max="10243" width="22.57421875" style="779" customWidth="1"/>
    <col min="10244" max="10244" width="23.57421875" style="779" bestFit="1" customWidth="1"/>
    <col min="10245" max="10246" width="22.57421875" style="779" customWidth="1"/>
    <col min="10247" max="10496" width="11.57421875" style="779" customWidth="1"/>
    <col min="10497" max="10497" width="41.421875" style="779" customWidth="1"/>
    <col min="10498" max="10499" width="22.57421875" style="779" customWidth="1"/>
    <col min="10500" max="10500" width="23.57421875" style="779" bestFit="1" customWidth="1"/>
    <col min="10501" max="10502" width="22.57421875" style="779" customWidth="1"/>
    <col min="10503" max="10752" width="11.57421875" style="779" customWidth="1"/>
    <col min="10753" max="10753" width="41.421875" style="779" customWidth="1"/>
    <col min="10754" max="10755" width="22.57421875" style="779" customWidth="1"/>
    <col min="10756" max="10756" width="23.57421875" style="779" bestFit="1" customWidth="1"/>
    <col min="10757" max="10758" width="22.57421875" style="779" customWidth="1"/>
    <col min="10759" max="11008" width="11.57421875" style="779" customWidth="1"/>
    <col min="11009" max="11009" width="41.421875" style="779" customWidth="1"/>
    <col min="11010" max="11011" width="22.57421875" style="779" customWidth="1"/>
    <col min="11012" max="11012" width="23.57421875" style="779" bestFit="1" customWidth="1"/>
    <col min="11013" max="11014" width="22.57421875" style="779" customWidth="1"/>
    <col min="11015" max="11264" width="11.57421875" style="779" customWidth="1"/>
    <col min="11265" max="11265" width="41.421875" style="779" customWidth="1"/>
    <col min="11266" max="11267" width="22.57421875" style="779" customWidth="1"/>
    <col min="11268" max="11268" width="23.57421875" style="779" bestFit="1" customWidth="1"/>
    <col min="11269" max="11270" width="22.57421875" style="779" customWidth="1"/>
    <col min="11271" max="11520" width="11.57421875" style="779" customWidth="1"/>
    <col min="11521" max="11521" width="41.421875" style="779" customWidth="1"/>
    <col min="11522" max="11523" width="22.57421875" style="779" customWidth="1"/>
    <col min="11524" max="11524" width="23.57421875" style="779" bestFit="1" customWidth="1"/>
    <col min="11525" max="11526" width="22.57421875" style="779" customWidth="1"/>
    <col min="11527" max="11776" width="11.57421875" style="779" customWidth="1"/>
    <col min="11777" max="11777" width="41.421875" style="779" customWidth="1"/>
    <col min="11778" max="11779" width="22.57421875" style="779" customWidth="1"/>
    <col min="11780" max="11780" width="23.57421875" style="779" bestFit="1" customWidth="1"/>
    <col min="11781" max="11782" width="22.57421875" style="779" customWidth="1"/>
    <col min="11783" max="12032" width="11.57421875" style="779" customWidth="1"/>
    <col min="12033" max="12033" width="41.421875" style="779" customWidth="1"/>
    <col min="12034" max="12035" width="22.57421875" style="779" customWidth="1"/>
    <col min="12036" max="12036" width="23.57421875" style="779" bestFit="1" customWidth="1"/>
    <col min="12037" max="12038" width="22.57421875" style="779" customWidth="1"/>
    <col min="12039" max="12288" width="11.57421875" style="779" customWidth="1"/>
    <col min="12289" max="12289" width="41.421875" style="779" customWidth="1"/>
    <col min="12290" max="12291" width="22.57421875" style="779" customWidth="1"/>
    <col min="12292" max="12292" width="23.57421875" style="779" bestFit="1" customWidth="1"/>
    <col min="12293" max="12294" width="22.57421875" style="779" customWidth="1"/>
    <col min="12295" max="12544" width="11.57421875" style="779" customWidth="1"/>
    <col min="12545" max="12545" width="41.421875" style="779" customWidth="1"/>
    <col min="12546" max="12547" width="22.57421875" style="779" customWidth="1"/>
    <col min="12548" max="12548" width="23.57421875" style="779" bestFit="1" customWidth="1"/>
    <col min="12549" max="12550" width="22.57421875" style="779" customWidth="1"/>
    <col min="12551" max="12800" width="11.57421875" style="779" customWidth="1"/>
    <col min="12801" max="12801" width="41.421875" style="779" customWidth="1"/>
    <col min="12802" max="12803" width="22.57421875" style="779" customWidth="1"/>
    <col min="12804" max="12804" width="23.57421875" style="779" bestFit="1" customWidth="1"/>
    <col min="12805" max="12806" width="22.57421875" style="779" customWidth="1"/>
    <col min="12807" max="13056" width="11.57421875" style="779" customWidth="1"/>
    <col min="13057" max="13057" width="41.421875" style="779" customWidth="1"/>
    <col min="13058" max="13059" width="22.57421875" style="779" customWidth="1"/>
    <col min="13060" max="13060" width="23.57421875" style="779" bestFit="1" customWidth="1"/>
    <col min="13061" max="13062" width="22.57421875" style="779" customWidth="1"/>
    <col min="13063" max="13312" width="11.57421875" style="779" customWidth="1"/>
    <col min="13313" max="13313" width="41.421875" style="779" customWidth="1"/>
    <col min="13314" max="13315" width="22.57421875" style="779" customWidth="1"/>
    <col min="13316" max="13316" width="23.57421875" style="779" bestFit="1" customWidth="1"/>
    <col min="13317" max="13318" width="22.57421875" style="779" customWidth="1"/>
    <col min="13319" max="13568" width="11.57421875" style="779" customWidth="1"/>
    <col min="13569" max="13569" width="41.421875" style="779" customWidth="1"/>
    <col min="13570" max="13571" width="22.57421875" style="779" customWidth="1"/>
    <col min="13572" max="13572" width="23.57421875" style="779" bestFit="1" customWidth="1"/>
    <col min="13573" max="13574" width="22.57421875" style="779" customWidth="1"/>
    <col min="13575" max="13824" width="11.57421875" style="779" customWidth="1"/>
    <col min="13825" max="13825" width="41.421875" style="779" customWidth="1"/>
    <col min="13826" max="13827" width="22.57421875" style="779" customWidth="1"/>
    <col min="13828" max="13828" width="23.57421875" style="779" bestFit="1" customWidth="1"/>
    <col min="13829" max="13830" width="22.57421875" style="779" customWidth="1"/>
    <col min="13831" max="14080" width="11.57421875" style="779" customWidth="1"/>
    <col min="14081" max="14081" width="41.421875" style="779" customWidth="1"/>
    <col min="14082" max="14083" width="22.57421875" style="779" customWidth="1"/>
    <col min="14084" max="14084" width="23.57421875" style="779" bestFit="1" customWidth="1"/>
    <col min="14085" max="14086" width="22.57421875" style="779" customWidth="1"/>
    <col min="14087" max="14336" width="11.57421875" style="779" customWidth="1"/>
    <col min="14337" max="14337" width="41.421875" style="779" customWidth="1"/>
    <col min="14338" max="14339" width="22.57421875" style="779" customWidth="1"/>
    <col min="14340" max="14340" width="23.57421875" style="779" bestFit="1" customWidth="1"/>
    <col min="14341" max="14342" width="22.57421875" style="779" customWidth="1"/>
    <col min="14343" max="14592" width="11.57421875" style="779" customWidth="1"/>
    <col min="14593" max="14593" width="41.421875" style="779" customWidth="1"/>
    <col min="14594" max="14595" width="22.57421875" style="779" customWidth="1"/>
    <col min="14596" max="14596" width="23.57421875" style="779" bestFit="1" customWidth="1"/>
    <col min="14597" max="14598" width="22.57421875" style="779" customWidth="1"/>
    <col min="14599" max="14848" width="11.57421875" style="779" customWidth="1"/>
    <col min="14849" max="14849" width="41.421875" style="779" customWidth="1"/>
    <col min="14850" max="14851" width="22.57421875" style="779" customWidth="1"/>
    <col min="14852" max="14852" width="23.57421875" style="779" bestFit="1" customWidth="1"/>
    <col min="14853" max="14854" width="22.57421875" style="779" customWidth="1"/>
    <col min="14855" max="15104" width="11.57421875" style="779" customWidth="1"/>
    <col min="15105" max="15105" width="41.421875" style="779" customWidth="1"/>
    <col min="15106" max="15107" width="22.57421875" style="779" customWidth="1"/>
    <col min="15108" max="15108" width="23.57421875" style="779" bestFit="1" customWidth="1"/>
    <col min="15109" max="15110" width="22.57421875" style="779" customWidth="1"/>
    <col min="15111" max="15360" width="11.57421875" style="779" customWidth="1"/>
    <col min="15361" max="15361" width="41.421875" style="779" customWidth="1"/>
    <col min="15362" max="15363" width="22.57421875" style="779" customWidth="1"/>
    <col min="15364" max="15364" width="23.57421875" style="779" bestFit="1" customWidth="1"/>
    <col min="15365" max="15366" width="22.57421875" style="779" customWidth="1"/>
    <col min="15367" max="15616" width="11.57421875" style="779" customWidth="1"/>
    <col min="15617" max="15617" width="41.421875" style="779" customWidth="1"/>
    <col min="15618" max="15619" width="22.57421875" style="779" customWidth="1"/>
    <col min="15620" max="15620" width="23.57421875" style="779" bestFit="1" customWidth="1"/>
    <col min="15621" max="15622" width="22.57421875" style="779" customWidth="1"/>
    <col min="15623" max="15872" width="11.57421875" style="779" customWidth="1"/>
    <col min="15873" max="15873" width="41.421875" style="779" customWidth="1"/>
    <col min="15874" max="15875" width="22.57421875" style="779" customWidth="1"/>
    <col min="15876" max="15876" width="23.57421875" style="779" bestFit="1" customWidth="1"/>
    <col min="15877" max="15878" width="22.57421875" style="779" customWidth="1"/>
    <col min="15879" max="16128" width="11.57421875" style="779" customWidth="1"/>
    <col min="16129" max="16129" width="41.421875" style="779" customWidth="1"/>
    <col min="16130" max="16131" width="22.57421875" style="779" customWidth="1"/>
    <col min="16132" max="16132" width="23.57421875" style="779" bestFit="1" customWidth="1"/>
    <col min="16133" max="16134" width="22.57421875" style="779" customWidth="1"/>
    <col min="16135" max="16384" width="11.57421875" style="779" customWidth="1"/>
  </cols>
  <sheetData>
    <row r="1" s="759" customFormat="1" ht="19.5" customHeight="1">
      <c r="A1" s="1243" t="s">
        <v>1063</v>
      </c>
    </row>
    <row r="2" spans="1:10" s="762" customFormat="1" ht="30.75" customHeight="1">
      <c r="A2" s="760" t="s">
        <v>773</v>
      </c>
      <c r="B2" s="760"/>
      <c r="C2" s="760"/>
      <c r="D2" s="760"/>
      <c r="E2" s="760"/>
      <c r="F2" s="760"/>
      <c r="G2" s="761"/>
      <c r="H2" s="761"/>
      <c r="I2" s="761"/>
      <c r="J2" s="761"/>
    </row>
    <row r="3" spans="1:10" s="765" customFormat="1" ht="27.75" customHeight="1">
      <c r="A3" s="763">
        <v>45016</v>
      </c>
      <c r="B3" s="763"/>
      <c r="C3" s="763"/>
      <c r="D3" s="763"/>
      <c r="E3" s="763"/>
      <c r="F3" s="763"/>
      <c r="G3" s="764"/>
      <c r="H3" s="764"/>
      <c r="I3" s="764"/>
      <c r="J3" s="764"/>
    </row>
    <row r="4" spans="1:10" s="768" customFormat="1" ht="22.5" customHeight="1">
      <c r="A4" s="766" t="s">
        <v>774</v>
      </c>
      <c r="B4" s="766"/>
      <c r="C4" s="766"/>
      <c r="D4" s="766"/>
      <c r="E4" s="766"/>
      <c r="F4" s="766"/>
      <c r="G4" s="767"/>
      <c r="H4" s="767"/>
      <c r="I4" s="767"/>
      <c r="J4" s="767"/>
    </row>
    <row r="5" s="769" customFormat="1" ht="10.5" customHeight="1" thickBot="1"/>
    <row r="6" spans="1:6" s="769" customFormat="1" ht="45.75" customHeight="1">
      <c r="A6" s="770" t="s">
        <v>1</v>
      </c>
      <c r="B6" s="771" t="s">
        <v>775</v>
      </c>
      <c r="C6" s="771" t="s">
        <v>776</v>
      </c>
      <c r="D6" s="771" t="s">
        <v>777</v>
      </c>
      <c r="E6" s="771" t="s">
        <v>608</v>
      </c>
      <c r="F6" s="770" t="s">
        <v>778</v>
      </c>
    </row>
    <row r="7" s="769" customFormat="1" ht="11.25" customHeight="1">
      <c r="F7" s="772"/>
    </row>
    <row r="8" spans="1:6" s="769" customFormat="1" ht="20.1" customHeight="1">
      <c r="A8" s="769" t="s">
        <v>28</v>
      </c>
      <c r="B8" s="773">
        <v>20</v>
      </c>
      <c r="C8" s="773">
        <v>251</v>
      </c>
      <c r="D8" s="773">
        <v>1098</v>
      </c>
      <c r="E8" s="773">
        <v>11</v>
      </c>
      <c r="F8" s="774">
        <v>1380</v>
      </c>
    </row>
    <row r="9" spans="1:6" s="769" customFormat="1" ht="20.1" customHeight="1">
      <c r="A9" s="769" t="s">
        <v>29</v>
      </c>
      <c r="B9" s="773">
        <v>79</v>
      </c>
      <c r="C9" s="773">
        <v>318</v>
      </c>
      <c r="D9" s="773">
        <v>4937</v>
      </c>
      <c r="E9" s="773">
        <v>22</v>
      </c>
      <c r="F9" s="774">
        <v>5356</v>
      </c>
    </row>
    <row r="10" spans="1:6" s="769" customFormat="1" ht="20.1" customHeight="1">
      <c r="A10" s="769" t="s">
        <v>30</v>
      </c>
      <c r="B10" s="773">
        <v>13</v>
      </c>
      <c r="C10" s="773">
        <v>56</v>
      </c>
      <c r="D10" s="773">
        <v>2666</v>
      </c>
      <c r="E10" s="773">
        <v>12</v>
      </c>
      <c r="F10" s="774">
        <v>2747</v>
      </c>
    </row>
    <row r="11" spans="1:6" s="769" customFormat="1" ht="20.1" customHeight="1">
      <c r="A11" s="769" t="s">
        <v>31</v>
      </c>
      <c r="B11" s="773">
        <v>29</v>
      </c>
      <c r="C11" s="773" t="s">
        <v>67</v>
      </c>
      <c r="D11" s="773">
        <v>1403</v>
      </c>
      <c r="E11" s="773">
        <v>11</v>
      </c>
      <c r="F11" s="774">
        <v>1443</v>
      </c>
    </row>
    <row r="12" spans="1:6" s="769" customFormat="1" ht="20.1" customHeight="1">
      <c r="A12" s="769" t="s">
        <v>32</v>
      </c>
      <c r="B12" s="773">
        <v>11</v>
      </c>
      <c r="C12" s="773">
        <v>122</v>
      </c>
      <c r="D12" s="773">
        <v>619</v>
      </c>
      <c r="E12" s="773">
        <v>3</v>
      </c>
      <c r="F12" s="774">
        <v>755</v>
      </c>
    </row>
    <row r="13" spans="1:6" s="769" customFormat="1" ht="20.1" customHeight="1">
      <c r="A13" s="769" t="s">
        <v>33</v>
      </c>
      <c r="B13" s="773">
        <v>22</v>
      </c>
      <c r="C13" s="773">
        <v>5</v>
      </c>
      <c r="D13" s="773">
        <v>1375</v>
      </c>
      <c r="E13" s="773">
        <v>12</v>
      </c>
      <c r="F13" s="774">
        <v>1414</v>
      </c>
    </row>
    <row r="14" spans="1:6" s="769" customFormat="1" ht="20.1" customHeight="1">
      <c r="A14" s="769" t="s">
        <v>34</v>
      </c>
      <c r="B14" s="773">
        <v>20</v>
      </c>
      <c r="C14" s="773">
        <v>29</v>
      </c>
      <c r="D14" s="773">
        <v>193</v>
      </c>
      <c r="E14" s="773">
        <v>17</v>
      </c>
      <c r="F14" s="774">
        <v>259</v>
      </c>
    </row>
    <row r="15" spans="1:6" s="769" customFormat="1" ht="20.1" customHeight="1">
      <c r="A15" s="769" t="s">
        <v>35</v>
      </c>
      <c r="B15" s="773">
        <v>12</v>
      </c>
      <c r="C15" s="773">
        <v>41</v>
      </c>
      <c r="D15" s="773">
        <v>618</v>
      </c>
      <c r="E15" s="773">
        <v>3</v>
      </c>
      <c r="F15" s="774">
        <v>674</v>
      </c>
    </row>
    <row r="16" spans="1:6" s="769" customFormat="1" ht="20.1" customHeight="1">
      <c r="A16" s="769" t="s">
        <v>36</v>
      </c>
      <c r="B16" s="773">
        <v>6</v>
      </c>
      <c r="C16" s="773">
        <v>70</v>
      </c>
      <c r="D16" s="773">
        <v>916</v>
      </c>
      <c r="E16" s="773">
        <v>5</v>
      </c>
      <c r="F16" s="774">
        <v>997</v>
      </c>
    </row>
    <row r="17" spans="1:6" s="769" customFormat="1" ht="36" customHeight="1" thickBot="1">
      <c r="A17" s="775" t="s">
        <v>779</v>
      </c>
      <c r="B17" s="776">
        <v>212</v>
      </c>
      <c r="C17" s="776">
        <v>892</v>
      </c>
      <c r="D17" s="776">
        <v>13825</v>
      </c>
      <c r="E17" s="776">
        <v>96</v>
      </c>
      <c r="F17" s="776">
        <v>15025</v>
      </c>
    </row>
    <row r="18" s="769" customFormat="1" ht="10.2"/>
    <row r="19" spans="1:6" s="769" customFormat="1" ht="10.2">
      <c r="A19" s="777" t="s">
        <v>38</v>
      </c>
      <c r="B19" s="777"/>
      <c r="C19" s="777"/>
      <c r="D19" s="777"/>
      <c r="E19" s="777"/>
      <c r="F19" s="777"/>
    </row>
    <row r="20" spans="1:6" s="769" customFormat="1" ht="12.75" customHeight="1">
      <c r="A20" s="778" t="s">
        <v>69</v>
      </c>
      <c r="B20" s="778"/>
      <c r="C20" s="778"/>
      <c r="D20" s="778"/>
      <c r="E20" s="778"/>
      <c r="F20" s="778"/>
    </row>
    <row r="21" spans="1:6" ht="15">
      <c r="A21" s="778"/>
      <c r="B21" s="778"/>
      <c r="C21" s="778"/>
      <c r="D21" s="778"/>
      <c r="E21" s="778"/>
      <c r="F21" s="778"/>
    </row>
  </sheetData>
  <mergeCells count="6">
    <mergeCell ref="A2:F2"/>
    <mergeCell ref="A3:F3"/>
    <mergeCell ref="A4:F4"/>
    <mergeCell ref="A19:F19"/>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14262-7FA4-40D7-93E9-7ABFF2DDE34F}">
  <dimension ref="A1:M199"/>
  <sheetViews>
    <sheetView showGridLines="0" workbookViewId="0" topLeftCell="A1">
      <selection activeCell="A6" sqref="A6"/>
    </sheetView>
  </sheetViews>
  <sheetFormatPr defaultColWidth="12.57421875" defaultRowHeight="15"/>
  <cols>
    <col min="1" max="1" width="32.57421875" style="7" customWidth="1"/>
    <col min="2" max="4" width="19.7109375" style="7" customWidth="1"/>
    <col min="5" max="10" width="18.57421875" style="7" customWidth="1"/>
    <col min="11" max="11" width="17.421875" style="7" customWidth="1"/>
    <col min="12" max="19" width="15.140625" style="7" customWidth="1"/>
    <col min="20" max="256" width="12.57421875" style="7" customWidth="1"/>
    <col min="257" max="257" width="32.57421875" style="7" customWidth="1"/>
    <col min="258" max="260" width="19.7109375" style="7" customWidth="1"/>
    <col min="261" max="266" width="18.57421875" style="7" customWidth="1"/>
    <col min="267" max="267" width="17.421875" style="7" customWidth="1"/>
    <col min="268" max="275" width="15.140625" style="7" customWidth="1"/>
    <col min="276" max="512" width="12.57421875" style="7" customWidth="1"/>
    <col min="513" max="513" width="32.57421875" style="7" customWidth="1"/>
    <col min="514" max="516" width="19.7109375" style="7" customWidth="1"/>
    <col min="517" max="522" width="18.57421875" style="7" customWidth="1"/>
    <col min="523" max="523" width="17.421875" style="7" customWidth="1"/>
    <col min="524" max="531" width="15.140625" style="7" customWidth="1"/>
    <col min="532" max="768" width="12.57421875" style="7" customWidth="1"/>
    <col min="769" max="769" width="32.57421875" style="7" customWidth="1"/>
    <col min="770" max="772" width="19.7109375" style="7" customWidth="1"/>
    <col min="773" max="778" width="18.57421875" style="7" customWidth="1"/>
    <col min="779" max="779" width="17.421875" style="7" customWidth="1"/>
    <col min="780" max="787" width="15.140625" style="7" customWidth="1"/>
    <col min="788" max="1024" width="12.57421875" style="7" customWidth="1"/>
    <col min="1025" max="1025" width="32.57421875" style="7" customWidth="1"/>
    <col min="1026" max="1028" width="19.7109375" style="7" customWidth="1"/>
    <col min="1029" max="1034" width="18.57421875" style="7" customWidth="1"/>
    <col min="1035" max="1035" width="17.421875" style="7" customWidth="1"/>
    <col min="1036" max="1043" width="15.140625" style="7" customWidth="1"/>
    <col min="1044" max="1280" width="12.57421875" style="7" customWidth="1"/>
    <col min="1281" max="1281" width="32.57421875" style="7" customWidth="1"/>
    <col min="1282" max="1284" width="19.7109375" style="7" customWidth="1"/>
    <col min="1285" max="1290" width="18.57421875" style="7" customWidth="1"/>
    <col min="1291" max="1291" width="17.421875" style="7" customWidth="1"/>
    <col min="1292" max="1299" width="15.140625" style="7" customWidth="1"/>
    <col min="1300" max="1536" width="12.57421875" style="7" customWidth="1"/>
    <col min="1537" max="1537" width="32.57421875" style="7" customWidth="1"/>
    <col min="1538" max="1540" width="19.7109375" style="7" customWidth="1"/>
    <col min="1541" max="1546" width="18.57421875" style="7" customWidth="1"/>
    <col min="1547" max="1547" width="17.421875" style="7" customWidth="1"/>
    <col min="1548" max="1555" width="15.140625" style="7" customWidth="1"/>
    <col min="1556" max="1792" width="12.57421875" style="7" customWidth="1"/>
    <col min="1793" max="1793" width="32.57421875" style="7" customWidth="1"/>
    <col min="1794" max="1796" width="19.7109375" style="7" customWidth="1"/>
    <col min="1797" max="1802" width="18.57421875" style="7" customWidth="1"/>
    <col min="1803" max="1803" width="17.421875" style="7" customWidth="1"/>
    <col min="1804" max="1811" width="15.140625" style="7" customWidth="1"/>
    <col min="1812" max="2048" width="12.57421875" style="7" customWidth="1"/>
    <col min="2049" max="2049" width="32.57421875" style="7" customWidth="1"/>
    <col min="2050" max="2052" width="19.7109375" style="7" customWidth="1"/>
    <col min="2053" max="2058" width="18.57421875" style="7" customWidth="1"/>
    <col min="2059" max="2059" width="17.421875" style="7" customWidth="1"/>
    <col min="2060" max="2067" width="15.140625" style="7" customWidth="1"/>
    <col min="2068" max="2304" width="12.57421875" style="7" customWidth="1"/>
    <col min="2305" max="2305" width="32.57421875" style="7" customWidth="1"/>
    <col min="2306" max="2308" width="19.7109375" style="7" customWidth="1"/>
    <col min="2309" max="2314" width="18.57421875" style="7" customWidth="1"/>
    <col min="2315" max="2315" width="17.421875" style="7" customWidth="1"/>
    <col min="2316" max="2323" width="15.140625" style="7" customWidth="1"/>
    <col min="2324" max="2560" width="12.57421875" style="7" customWidth="1"/>
    <col min="2561" max="2561" width="32.57421875" style="7" customWidth="1"/>
    <col min="2562" max="2564" width="19.7109375" style="7" customWidth="1"/>
    <col min="2565" max="2570" width="18.57421875" style="7" customWidth="1"/>
    <col min="2571" max="2571" width="17.421875" style="7" customWidth="1"/>
    <col min="2572" max="2579" width="15.140625" style="7" customWidth="1"/>
    <col min="2580" max="2816" width="12.57421875" style="7" customWidth="1"/>
    <col min="2817" max="2817" width="32.57421875" style="7" customWidth="1"/>
    <col min="2818" max="2820" width="19.7109375" style="7" customWidth="1"/>
    <col min="2821" max="2826" width="18.57421875" style="7" customWidth="1"/>
    <col min="2827" max="2827" width="17.421875" style="7" customWidth="1"/>
    <col min="2828" max="2835" width="15.140625" style="7" customWidth="1"/>
    <col min="2836" max="3072" width="12.57421875" style="7" customWidth="1"/>
    <col min="3073" max="3073" width="32.57421875" style="7" customWidth="1"/>
    <col min="3074" max="3076" width="19.7109375" style="7" customWidth="1"/>
    <col min="3077" max="3082" width="18.57421875" style="7" customWidth="1"/>
    <col min="3083" max="3083" width="17.421875" style="7" customWidth="1"/>
    <col min="3084" max="3091" width="15.140625" style="7" customWidth="1"/>
    <col min="3092" max="3328" width="12.57421875" style="7" customWidth="1"/>
    <col min="3329" max="3329" width="32.57421875" style="7" customWidth="1"/>
    <col min="3330" max="3332" width="19.7109375" style="7" customWidth="1"/>
    <col min="3333" max="3338" width="18.57421875" style="7" customWidth="1"/>
    <col min="3339" max="3339" width="17.421875" style="7" customWidth="1"/>
    <col min="3340" max="3347" width="15.140625" style="7" customWidth="1"/>
    <col min="3348" max="3584" width="12.57421875" style="7" customWidth="1"/>
    <col min="3585" max="3585" width="32.57421875" style="7" customWidth="1"/>
    <col min="3586" max="3588" width="19.7109375" style="7" customWidth="1"/>
    <col min="3589" max="3594" width="18.57421875" style="7" customWidth="1"/>
    <col min="3595" max="3595" width="17.421875" style="7" customWidth="1"/>
    <col min="3596" max="3603" width="15.140625" style="7" customWidth="1"/>
    <col min="3604" max="3840" width="12.57421875" style="7" customWidth="1"/>
    <col min="3841" max="3841" width="32.57421875" style="7" customWidth="1"/>
    <col min="3842" max="3844" width="19.7109375" style="7" customWidth="1"/>
    <col min="3845" max="3850" width="18.57421875" style="7" customWidth="1"/>
    <col min="3851" max="3851" width="17.421875" style="7" customWidth="1"/>
    <col min="3852" max="3859" width="15.140625" style="7" customWidth="1"/>
    <col min="3860" max="4096" width="12.57421875" style="7" customWidth="1"/>
    <col min="4097" max="4097" width="32.57421875" style="7" customWidth="1"/>
    <col min="4098" max="4100" width="19.7109375" style="7" customWidth="1"/>
    <col min="4101" max="4106" width="18.57421875" style="7" customWidth="1"/>
    <col min="4107" max="4107" width="17.421875" style="7" customWidth="1"/>
    <col min="4108" max="4115" width="15.140625" style="7" customWidth="1"/>
    <col min="4116" max="4352" width="12.57421875" style="7" customWidth="1"/>
    <col min="4353" max="4353" width="32.57421875" style="7" customWidth="1"/>
    <col min="4354" max="4356" width="19.7109375" style="7" customWidth="1"/>
    <col min="4357" max="4362" width="18.57421875" style="7" customWidth="1"/>
    <col min="4363" max="4363" width="17.421875" style="7" customWidth="1"/>
    <col min="4364" max="4371" width="15.140625" style="7" customWidth="1"/>
    <col min="4372" max="4608" width="12.57421875" style="7" customWidth="1"/>
    <col min="4609" max="4609" width="32.57421875" style="7" customWidth="1"/>
    <col min="4610" max="4612" width="19.7109375" style="7" customWidth="1"/>
    <col min="4613" max="4618" width="18.57421875" style="7" customWidth="1"/>
    <col min="4619" max="4619" width="17.421875" style="7" customWidth="1"/>
    <col min="4620" max="4627" width="15.140625" style="7" customWidth="1"/>
    <col min="4628" max="4864" width="12.57421875" style="7" customWidth="1"/>
    <col min="4865" max="4865" width="32.57421875" style="7" customWidth="1"/>
    <col min="4866" max="4868" width="19.7109375" style="7" customWidth="1"/>
    <col min="4869" max="4874" width="18.57421875" style="7" customWidth="1"/>
    <col min="4875" max="4875" width="17.421875" style="7" customWidth="1"/>
    <col min="4876" max="4883" width="15.140625" style="7" customWidth="1"/>
    <col min="4884" max="5120" width="12.57421875" style="7" customWidth="1"/>
    <col min="5121" max="5121" width="32.57421875" style="7" customWidth="1"/>
    <col min="5122" max="5124" width="19.7109375" style="7" customWidth="1"/>
    <col min="5125" max="5130" width="18.57421875" style="7" customWidth="1"/>
    <col min="5131" max="5131" width="17.421875" style="7" customWidth="1"/>
    <col min="5132" max="5139" width="15.140625" style="7" customWidth="1"/>
    <col min="5140" max="5376" width="12.57421875" style="7" customWidth="1"/>
    <col min="5377" max="5377" width="32.57421875" style="7" customWidth="1"/>
    <col min="5378" max="5380" width="19.7109375" style="7" customWidth="1"/>
    <col min="5381" max="5386" width="18.57421875" style="7" customWidth="1"/>
    <col min="5387" max="5387" width="17.421875" style="7" customWidth="1"/>
    <col min="5388" max="5395" width="15.140625" style="7" customWidth="1"/>
    <col min="5396" max="5632" width="12.57421875" style="7" customWidth="1"/>
    <col min="5633" max="5633" width="32.57421875" style="7" customWidth="1"/>
    <col min="5634" max="5636" width="19.7109375" style="7" customWidth="1"/>
    <col min="5637" max="5642" width="18.57421875" style="7" customWidth="1"/>
    <col min="5643" max="5643" width="17.421875" style="7" customWidth="1"/>
    <col min="5644" max="5651" width="15.140625" style="7" customWidth="1"/>
    <col min="5652" max="5888" width="12.57421875" style="7" customWidth="1"/>
    <col min="5889" max="5889" width="32.57421875" style="7" customWidth="1"/>
    <col min="5890" max="5892" width="19.7109375" style="7" customWidth="1"/>
    <col min="5893" max="5898" width="18.57421875" style="7" customWidth="1"/>
    <col min="5899" max="5899" width="17.421875" style="7" customWidth="1"/>
    <col min="5900" max="5907" width="15.140625" style="7" customWidth="1"/>
    <col min="5908" max="6144" width="12.57421875" style="7" customWidth="1"/>
    <col min="6145" max="6145" width="32.57421875" style="7" customWidth="1"/>
    <col min="6146" max="6148" width="19.7109375" style="7" customWidth="1"/>
    <col min="6149" max="6154" width="18.57421875" style="7" customWidth="1"/>
    <col min="6155" max="6155" width="17.421875" style="7" customWidth="1"/>
    <col min="6156" max="6163" width="15.140625" style="7" customWidth="1"/>
    <col min="6164" max="6400" width="12.57421875" style="7" customWidth="1"/>
    <col min="6401" max="6401" width="32.57421875" style="7" customWidth="1"/>
    <col min="6402" max="6404" width="19.7109375" style="7" customWidth="1"/>
    <col min="6405" max="6410" width="18.57421875" style="7" customWidth="1"/>
    <col min="6411" max="6411" width="17.421875" style="7" customWidth="1"/>
    <col min="6412" max="6419" width="15.140625" style="7" customWidth="1"/>
    <col min="6420" max="6656" width="12.57421875" style="7" customWidth="1"/>
    <col min="6657" max="6657" width="32.57421875" style="7" customWidth="1"/>
    <col min="6658" max="6660" width="19.7109375" style="7" customWidth="1"/>
    <col min="6661" max="6666" width="18.57421875" style="7" customWidth="1"/>
    <col min="6667" max="6667" width="17.421875" style="7" customWidth="1"/>
    <col min="6668" max="6675" width="15.140625" style="7" customWidth="1"/>
    <col min="6676" max="6912" width="12.57421875" style="7" customWidth="1"/>
    <col min="6913" max="6913" width="32.57421875" style="7" customWidth="1"/>
    <col min="6914" max="6916" width="19.7109375" style="7" customWidth="1"/>
    <col min="6917" max="6922" width="18.57421875" style="7" customWidth="1"/>
    <col min="6923" max="6923" width="17.421875" style="7" customWidth="1"/>
    <col min="6924" max="6931" width="15.140625" style="7" customWidth="1"/>
    <col min="6932" max="7168" width="12.57421875" style="7" customWidth="1"/>
    <col min="7169" max="7169" width="32.57421875" style="7" customWidth="1"/>
    <col min="7170" max="7172" width="19.7109375" style="7" customWidth="1"/>
    <col min="7173" max="7178" width="18.57421875" style="7" customWidth="1"/>
    <col min="7179" max="7179" width="17.421875" style="7" customWidth="1"/>
    <col min="7180" max="7187" width="15.140625" style="7" customWidth="1"/>
    <col min="7188" max="7424" width="12.57421875" style="7" customWidth="1"/>
    <col min="7425" max="7425" width="32.57421875" style="7" customWidth="1"/>
    <col min="7426" max="7428" width="19.7109375" style="7" customWidth="1"/>
    <col min="7429" max="7434" width="18.57421875" style="7" customWidth="1"/>
    <col min="7435" max="7435" width="17.421875" style="7" customWidth="1"/>
    <col min="7436" max="7443" width="15.140625" style="7" customWidth="1"/>
    <col min="7444" max="7680" width="12.57421875" style="7" customWidth="1"/>
    <col min="7681" max="7681" width="32.57421875" style="7" customWidth="1"/>
    <col min="7682" max="7684" width="19.7109375" style="7" customWidth="1"/>
    <col min="7685" max="7690" width="18.57421875" style="7" customWidth="1"/>
    <col min="7691" max="7691" width="17.421875" style="7" customWidth="1"/>
    <col min="7692" max="7699" width="15.140625" style="7" customWidth="1"/>
    <col min="7700" max="7936" width="12.57421875" style="7" customWidth="1"/>
    <col min="7937" max="7937" width="32.57421875" style="7" customWidth="1"/>
    <col min="7938" max="7940" width="19.7109375" style="7" customWidth="1"/>
    <col min="7941" max="7946" width="18.57421875" style="7" customWidth="1"/>
    <col min="7947" max="7947" width="17.421875" style="7" customWidth="1"/>
    <col min="7948" max="7955" width="15.140625" style="7" customWidth="1"/>
    <col min="7956" max="8192" width="12.57421875" style="7" customWidth="1"/>
    <col min="8193" max="8193" width="32.57421875" style="7" customWidth="1"/>
    <col min="8194" max="8196" width="19.7109375" style="7" customWidth="1"/>
    <col min="8197" max="8202" width="18.57421875" style="7" customWidth="1"/>
    <col min="8203" max="8203" width="17.421875" style="7" customWidth="1"/>
    <col min="8204" max="8211" width="15.140625" style="7" customWidth="1"/>
    <col min="8212" max="8448" width="12.57421875" style="7" customWidth="1"/>
    <col min="8449" max="8449" width="32.57421875" style="7" customWidth="1"/>
    <col min="8450" max="8452" width="19.7109375" style="7" customWidth="1"/>
    <col min="8453" max="8458" width="18.57421875" style="7" customWidth="1"/>
    <col min="8459" max="8459" width="17.421875" style="7" customWidth="1"/>
    <col min="8460" max="8467" width="15.140625" style="7" customWidth="1"/>
    <col min="8468" max="8704" width="12.57421875" style="7" customWidth="1"/>
    <col min="8705" max="8705" width="32.57421875" style="7" customWidth="1"/>
    <col min="8706" max="8708" width="19.7109375" style="7" customWidth="1"/>
    <col min="8709" max="8714" width="18.57421875" style="7" customWidth="1"/>
    <col min="8715" max="8715" width="17.421875" style="7" customWidth="1"/>
    <col min="8716" max="8723" width="15.140625" style="7" customWidth="1"/>
    <col min="8724" max="8960" width="12.57421875" style="7" customWidth="1"/>
    <col min="8961" max="8961" width="32.57421875" style="7" customWidth="1"/>
    <col min="8962" max="8964" width="19.7109375" style="7" customWidth="1"/>
    <col min="8965" max="8970" width="18.57421875" style="7" customWidth="1"/>
    <col min="8971" max="8971" width="17.421875" style="7" customWidth="1"/>
    <col min="8972" max="8979" width="15.140625" style="7" customWidth="1"/>
    <col min="8980" max="9216" width="12.57421875" style="7" customWidth="1"/>
    <col min="9217" max="9217" width="32.57421875" style="7" customWidth="1"/>
    <col min="9218" max="9220" width="19.7109375" style="7" customWidth="1"/>
    <col min="9221" max="9226" width="18.57421875" style="7" customWidth="1"/>
    <col min="9227" max="9227" width="17.421875" style="7" customWidth="1"/>
    <col min="9228" max="9235" width="15.140625" style="7" customWidth="1"/>
    <col min="9236" max="9472" width="12.57421875" style="7" customWidth="1"/>
    <col min="9473" max="9473" width="32.57421875" style="7" customWidth="1"/>
    <col min="9474" max="9476" width="19.7109375" style="7" customWidth="1"/>
    <col min="9477" max="9482" width="18.57421875" style="7" customWidth="1"/>
    <col min="9483" max="9483" width="17.421875" style="7" customWidth="1"/>
    <col min="9484" max="9491" width="15.140625" style="7" customWidth="1"/>
    <col min="9492" max="9728" width="12.57421875" style="7" customWidth="1"/>
    <col min="9729" max="9729" width="32.57421875" style="7" customWidth="1"/>
    <col min="9730" max="9732" width="19.7109375" style="7" customWidth="1"/>
    <col min="9733" max="9738" width="18.57421875" style="7" customWidth="1"/>
    <col min="9739" max="9739" width="17.421875" style="7" customWidth="1"/>
    <col min="9740" max="9747" width="15.140625" style="7" customWidth="1"/>
    <col min="9748" max="9984" width="12.57421875" style="7" customWidth="1"/>
    <col min="9985" max="9985" width="32.57421875" style="7" customWidth="1"/>
    <col min="9986" max="9988" width="19.7109375" style="7" customWidth="1"/>
    <col min="9989" max="9994" width="18.57421875" style="7" customWidth="1"/>
    <col min="9995" max="9995" width="17.421875" style="7" customWidth="1"/>
    <col min="9996" max="10003" width="15.140625" style="7" customWidth="1"/>
    <col min="10004" max="10240" width="12.57421875" style="7" customWidth="1"/>
    <col min="10241" max="10241" width="32.57421875" style="7" customWidth="1"/>
    <col min="10242" max="10244" width="19.7109375" style="7" customWidth="1"/>
    <col min="10245" max="10250" width="18.57421875" style="7" customWidth="1"/>
    <col min="10251" max="10251" width="17.421875" style="7" customWidth="1"/>
    <col min="10252" max="10259" width="15.140625" style="7" customWidth="1"/>
    <col min="10260" max="10496" width="12.57421875" style="7" customWidth="1"/>
    <col min="10497" max="10497" width="32.57421875" style="7" customWidth="1"/>
    <col min="10498" max="10500" width="19.7109375" style="7" customWidth="1"/>
    <col min="10501" max="10506" width="18.57421875" style="7" customWidth="1"/>
    <col min="10507" max="10507" width="17.421875" style="7" customWidth="1"/>
    <col min="10508" max="10515" width="15.140625" style="7" customWidth="1"/>
    <col min="10516" max="10752" width="12.57421875" style="7" customWidth="1"/>
    <col min="10753" max="10753" width="32.57421875" style="7" customWidth="1"/>
    <col min="10754" max="10756" width="19.7109375" style="7" customWidth="1"/>
    <col min="10757" max="10762" width="18.57421875" style="7" customWidth="1"/>
    <col min="10763" max="10763" width="17.421875" style="7" customWidth="1"/>
    <col min="10764" max="10771" width="15.140625" style="7" customWidth="1"/>
    <col min="10772" max="11008" width="12.57421875" style="7" customWidth="1"/>
    <col min="11009" max="11009" width="32.57421875" style="7" customWidth="1"/>
    <col min="11010" max="11012" width="19.7109375" style="7" customWidth="1"/>
    <col min="11013" max="11018" width="18.57421875" style="7" customWidth="1"/>
    <col min="11019" max="11019" width="17.421875" style="7" customWidth="1"/>
    <col min="11020" max="11027" width="15.140625" style="7" customWidth="1"/>
    <col min="11028" max="11264" width="12.57421875" style="7" customWidth="1"/>
    <col min="11265" max="11265" width="32.57421875" style="7" customWidth="1"/>
    <col min="11266" max="11268" width="19.7109375" style="7" customWidth="1"/>
    <col min="11269" max="11274" width="18.57421875" style="7" customWidth="1"/>
    <col min="11275" max="11275" width="17.421875" style="7" customWidth="1"/>
    <col min="11276" max="11283" width="15.140625" style="7" customWidth="1"/>
    <col min="11284" max="11520" width="12.57421875" style="7" customWidth="1"/>
    <col min="11521" max="11521" width="32.57421875" style="7" customWidth="1"/>
    <col min="11522" max="11524" width="19.7109375" style="7" customWidth="1"/>
    <col min="11525" max="11530" width="18.57421875" style="7" customWidth="1"/>
    <col min="11531" max="11531" width="17.421875" style="7" customWidth="1"/>
    <col min="11532" max="11539" width="15.140625" style="7" customWidth="1"/>
    <col min="11540" max="11776" width="12.57421875" style="7" customWidth="1"/>
    <col min="11777" max="11777" width="32.57421875" style="7" customWidth="1"/>
    <col min="11778" max="11780" width="19.7109375" style="7" customWidth="1"/>
    <col min="11781" max="11786" width="18.57421875" style="7" customWidth="1"/>
    <col min="11787" max="11787" width="17.421875" style="7" customWidth="1"/>
    <col min="11788" max="11795" width="15.140625" style="7" customWidth="1"/>
    <col min="11796" max="12032" width="12.57421875" style="7" customWidth="1"/>
    <col min="12033" max="12033" width="32.57421875" style="7" customWidth="1"/>
    <col min="12034" max="12036" width="19.7109375" style="7" customWidth="1"/>
    <col min="12037" max="12042" width="18.57421875" style="7" customWidth="1"/>
    <col min="12043" max="12043" width="17.421875" style="7" customWidth="1"/>
    <col min="12044" max="12051" width="15.140625" style="7" customWidth="1"/>
    <col min="12052" max="12288" width="12.57421875" style="7" customWidth="1"/>
    <col min="12289" max="12289" width="32.57421875" style="7" customWidth="1"/>
    <col min="12290" max="12292" width="19.7109375" style="7" customWidth="1"/>
    <col min="12293" max="12298" width="18.57421875" style="7" customWidth="1"/>
    <col min="12299" max="12299" width="17.421875" style="7" customWidth="1"/>
    <col min="12300" max="12307" width="15.140625" style="7" customWidth="1"/>
    <col min="12308" max="12544" width="12.57421875" style="7" customWidth="1"/>
    <col min="12545" max="12545" width="32.57421875" style="7" customWidth="1"/>
    <col min="12546" max="12548" width="19.7109375" style="7" customWidth="1"/>
    <col min="12549" max="12554" width="18.57421875" style="7" customWidth="1"/>
    <col min="12555" max="12555" width="17.421875" style="7" customWidth="1"/>
    <col min="12556" max="12563" width="15.140625" style="7" customWidth="1"/>
    <col min="12564" max="12800" width="12.57421875" style="7" customWidth="1"/>
    <col min="12801" max="12801" width="32.57421875" style="7" customWidth="1"/>
    <col min="12802" max="12804" width="19.7109375" style="7" customWidth="1"/>
    <col min="12805" max="12810" width="18.57421875" style="7" customWidth="1"/>
    <col min="12811" max="12811" width="17.421875" style="7" customWidth="1"/>
    <col min="12812" max="12819" width="15.140625" style="7" customWidth="1"/>
    <col min="12820" max="13056" width="12.57421875" style="7" customWidth="1"/>
    <col min="13057" max="13057" width="32.57421875" style="7" customWidth="1"/>
    <col min="13058" max="13060" width="19.7109375" style="7" customWidth="1"/>
    <col min="13061" max="13066" width="18.57421875" style="7" customWidth="1"/>
    <col min="13067" max="13067" width="17.421875" style="7" customWidth="1"/>
    <col min="13068" max="13075" width="15.140625" style="7" customWidth="1"/>
    <col min="13076" max="13312" width="12.57421875" style="7" customWidth="1"/>
    <col min="13313" max="13313" width="32.57421875" style="7" customWidth="1"/>
    <col min="13314" max="13316" width="19.7109375" style="7" customWidth="1"/>
    <col min="13317" max="13322" width="18.57421875" style="7" customWidth="1"/>
    <col min="13323" max="13323" width="17.421875" style="7" customWidth="1"/>
    <col min="13324" max="13331" width="15.140625" style="7" customWidth="1"/>
    <col min="13332" max="13568" width="12.57421875" style="7" customWidth="1"/>
    <col min="13569" max="13569" width="32.57421875" style="7" customWidth="1"/>
    <col min="13570" max="13572" width="19.7109375" style="7" customWidth="1"/>
    <col min="13573" max="13578" width="18.57421875" style="7" customWidth="1"/>
    <col min="13579" max="13579" width="17.421875" style="7" customWidth="1"/>
    <col min="13580" max="13587" width="15.140625" style="7" customWidth="1"/>
    <col min="13588" max="13824" width="12.57421875" style="7" customWidth="1"/>
    <col min="13825" max="13825" width="32.57421875" style="7" customWidth="1"/>
    <col min="13826" max="13828" width="19.7109375" style="7" customWidth="1"/>
    <col min="13829" max="13834" width="18.57421875" style="7" customWidth="1"/>
    <col min="13835" max="13835" width="17.421875" style="7" customWidth="1"/>
    <col min="13836" max="13843" width="15.140625" style="7" customWidth="1"/>
    <col min="13844" max="14080" width="12.57421875" style="7" customWidth="1"/>
    <col min="14081" max="14081" width="32.57421875" style="7" customWidth="1"/>
    <col min="14082" max="14084" width="19.7109375" style="7" customWidth="1"/>
    <col min="14085" max="14090" width="18.57421875" style="7" customWidth="1"/>
    <col min="14091" max="14091" width="17.421875" style="7" customWidth="1"/>
    <col min="14092" max="14099" width="15.140625" style="7" customWidth="1"/>
    <col min="14100" max="14336" width="12.57421875" style="7" customWidth="1"/>
    <col min="14337" max="14337" width="32.57421875" style="7" customWidth="1"/>
    <col min="14338" max="14340" width="19.7109375" style="7" customWidth="1"/>
    <col min="14341" max="14346" width="18.57421875" style="7" customWidth="1"/>
    <col min="14347" max="14347" width="17.421875" style="7" customWidth="1"/>
    <col min="14348" max="14355" width="15.140625" style="7" customWidth="1"/>
    <col min="14356" max="14592" width="12.57421875" style="7" customWidth="1"/>
    <col min="14593" max="14593" width="32.57421875" style="7" customWidth="1"/>
    <col min="14594" max="14596" width="19.7109375" style="7" customWidth="1"/>
    <col min="14597" max="14602" width="18.57421875" style="7" customWidth="1"/>
    <col min="14603" max="14603" width="17.421875" style="7" customWidth="1"/>
    <col min="14604" max="14611" width="15.140625" style="7" customWidth="1"/>
    <col min="14612" max="14848" width="12.57421875" style="7" customWidth="1"/>
    <col min="14849" max="14849" width="32.57421875" style="7" customWidth="1"/>
    <col min="14850" max="14852" width="19.7109375" style="7" customWidth="1"/>
    <col min="14853" max="14858" width="18.57421875" style="7" customWidth="1"/>
    <col min="14859" max="14859" width="17.421875" style="7" customWidth="1"/>
    <col min="14860" max="14867" width="15.140625" style="7" customWidth="1"/>
    <col min="14868" max="15104" width="12.57421875" style="7" customWidth="1"/>
    <col min="15105" max="15105" width="32.57421875" style="7" customWidth="1"/>
    <col min="15106" max="15108" width="19.7109375" style="7" customWidth="1"/>
    <col min="15109" max="15114" width="18.57421875" style="7" customWidth="1"/>
    <col min="15115" max="15115" width="17.421875" style="7" customWidth="1"/>
    <col min="15116" max="15123" width="15.140625" style="7" customWidth="1"/>
    <col min="15124" max="15360" width="12.57421875" style="7" customWidth="1"/>
    <col min="15361" max="15361" width="32.57421875" style="7" customWidth="1"/>
    <col min="15362" max="15364" width="19.7109375" style="7" customWidth="1"/>
    <col min="15365" max="15370" width="18.57421875" style="7" customWidth="1"/>
    <col min="15371" max="15371" width="17.421875" style="7" customWidth="1"/>
    <col min="15372" max="15379" width="15.140625" style="7" customWidth="1"/>
    <col min="15380" max="15616" width="12.57421875" style="7" customWidth="1"/>
    <col min="15617" max="15617" width="32.57421875" style="7" customWidth="1"/>
    <col min="15618" max="15620" width="19.7109375" style="7" customWidth="1"/>
    <col min="15621" max="15626" width="18.57421875" style="7" customWidth="1"/>
    <col min="15627" max="15627" width="17.421875" style="7" customWidth="1"/>
    <col min="15628" max="15635" width="15.140625" style="7" customWidth="1"/>
    <col min="15636" max="15872" width="12.57421875" style="7" customWidth="1"/>
    <col min="15873" max="15873" width="32.57421875" style="7" customWidth="1"/>
    <col min="15874" max="15876" width="19.7109375" style="7" customWidth="1"/>
    <col min="15877" max="15882" width="18.57421875" style="7" customWidth="1"/>
    <col min="15883" max="15883" width="17.421875" style="7" customWidth="1"/>
    <col min="15884" max="15891" width="15.140625" style="7" customWidth="1"/>
    <col min="15892" max="16128" width="12.57421875" style="7" customWidth="1"/>
    <col min="16129" max="16129" width="32.57421875" style="7" customWidth="1"/>
    <col min="16130" max="16132" width="19.7109375" style="7" customWidth="1"/>
    <col min="16133" max="16138" width="18.57421875" style="7" customWidth="1"/>
    <col min="16139" max="16139" width="17.421875" style="7" customWidth="1"/>
    <col min="16140" max="16147" width="15.140625" style="7" customWidth="1"/>
    <col min="16148" max="16384" width="12.57421875" style="7" customWidth="1"/>
  </cols>
  <sheetData>
    <row r="1" spans="1:11" ht="18.75" customHeight="1">
      <c r="A1" s="1243" t="s">
        <v>1063</v>
      </c>
      <c r="B1" s="693"/>
      <c r="C1" s="693"/>
      <c r="D1" s="693"/>
      <c r="E1" s="693"/>
      <c r="F1" s="693"/>
      <c r="G1" s="693"/>
      <c r="H1" s="693"/>
      <c r="I1" s="693"/>
      <c r="J1" s="693"/>
      <c r="K1" s="693"/>
    </row>
    <row r="2" spans="1:11" ht="21" customHeight="1">
      <c r="A2" s="3" t="s">
        <v>713</v>
      </c>
      <c r="B2" s="3"/>
      <c r="C2" s="3"/>
      <c r="D2" s="3"/>
      <c r="E2" s="3"/>
      <c r="F2" s="3"/>
      <c r="G2" s="3"/>
      <c r="H2" s="3"/>
      <c r="I2" s="3"/>
      <c r="J2" s="3"/>
      <c r="K2" s="3"/>
    </row>
    <row r="3" spans="1:11" ht="21" customHeight="1">
      <c r="A3" s="3" t="s">
        <v>714</v>
      </c>
      <c r="B3" s="3"/>
      <c r="C3" s="3"/>
      <c r="D3" s="3"/>
      <c r="E3" s="3"/>
      <c r="F3" s="3"/>
      <c r="G3" s="3"/>
      <c r="H3" s="3"/>
      <c r="I3" s="3"/>
      <c r="J3" s="3"/>
      <c r="K3" s="3"/>
    </row>
    <row r="4" spans="1:11" s="602" customFormat="1" ht="25.5" customHeight="1">
      <c r="A4" s="694">
        <v>45016</v>
      </c>
      <c r="B4" s="694"/>
      <c r="C4" s="694"/>
      <c r="D4" s="694"/>
      <c r="E4" s="694"/>
      <c r="F4" s="694"/>
      <c r="G4" s="694"/>
      <c r="H4" s="694"/>
      <c r="I4" s="694"/>
      <c r="J4" s="694"/>
      <c r="K4" s="694"/>
    </row>
    <row r="5" spans="1:11" s="97" customFormat="1" ht="19.5" customHeight="1">
      <c r="A5" s="502" t="s">
        <v>71</v>
      </c>
      <c r="B5" s="502"/>
      <c r="C5" s="502"/>
      <c r="D5" s="502"/>
      <c r="E5" s="502"/>
      <c r="F5" s="502"/>
      <c r="G5" s="502"/>
      <c r="H5" s="502"/>
      <c r="I5" s="502"/>
      <c r="J5" s="502"/>
      <c r="K5" s="502"/>
    </row>
    <row r="6" ht="14.25" customHeight="1" thickBot="1">
      <c r="A6" s="695"/>
    </row>
    <row r="7" spans="1:11" s="8" customFormat="1" ht="21" customHeight="1">
      <c r="A7" s="696"/>
      <c r="B7" s="697" t="s">
        <v>715</v>
      </c>
      <c r="C7" s="697"/>
      <c r="D7" s="697"/>
      <c r="E7" s="697"/>
      <c r="F7" s="697" t="s">
        <v>716</v>
      </c>
      <c r="G7" s="697"/>
      <c r="H7" s="697"/>
      <c r="I7" s="697"/>
      <c r="J7" s="698" t="s">
        <v>717</v>
      </c>
      <c r="K7" s="699" t="s">
        <v>718</v>
      </c>
    </row>
    <row r="8" spans="1:11" s="8" customFormat="1" ht="19.5" customHeight="1">
      <c r="A8" s="700"/>
      <c r="B8" s="701" t="s">
        <v>719</v>
      </c>
      <c r="C8" s="701" t="s">
        <v>719</v>
      </c>
      <c r="D8" s="701" t="s">
        <v>719</v>
      </c>
      <c r="E8" s="702" t="s">
        <v>433</v>
      </c>
      <c r="F8" s="701" t="s">
        <v>719</v>
      </c>
      <c r="G8" s="701" t="s">
        <v>719</v>
      </c>
      <c r="H8" s="701" t="s">
        <v>719</v>
      </c>
      <c r="I8" s="702" t="s">
        <v>433</v>
      </c>
      <c r="J8" s="703"/>
      <c r="K8" s="704" t="s">
        <v>720</v>
      </c>
    </row>
    <row r="9" spans="1:11" s="8" customFormat="1" ht="19.5" customHeight="1">
      <c r="A9" s="705" t="s">
        <v>721</v>
      </c>
      <c r="B9" s="701" t="s">
        <v>722</v>
      </c>
      <c r="C9" s="701" t="s">
        <v>723</v>
      </c>
      <c r="D9" s="701" t="s">
        <v>724</v>
      </c>
      <c r="E9" s="702"/>
      <c r="F9" s="701" t="s">
        <v>722</v>
      </c>
      <c r="G9" s="701" t="s">
        <v>723</v>
      </c>
      <c r="H9" s="701" t="s">
        <v>724</v>
      </c>
      <c r="I9" s="702"/>
      <c r="J9" s="703"/>
      <c r="K9" s="704" t="s">
        <v>725</v>
      </c>
    </row>
    <row r="10" spans="1:11" s="8" customFormat="1" ht="17.25" customHeight="1">
      <c r="A10" s="706"/>
      <c r="B10" s="707" t="s">
        <v>699</v>
      </c>
      <c r="C10" s="707" t="s">
        <v>700</v>
      </c>
      <c r="D10" s="707" t="s">
        <v>726</v>
      </c>
      <c r="E10" s="707" t="s">
        <v>701</v>
      </c>
      <c r="F10" s="707" t="s">
        <v>727</v>
      </c>
      <c r="G10" s="708" t="s">
        <v>728</v>
      </c>
      <c r="H10" s="708" t="s">
        <v>729</v>
      </c>
      <c r="I10" s="707" t="s">
        <v>730</v>
      </c>
      <c r="J10" s="707" t="s">
        <v>731</v>
      </c>
      <c r="K10" s="709" t="s">
        <v>63</v>
      </c>
    </row>
    <row r="11" spans="1:11" ht="9" customHeight="1">
      <c r="A11" s="710"/>
      <c r="B11" s="711"/>
      <c r="C11" s="712"/>
      <c r="D11" s="712"/>
      <c r="E11" s="712"/>
      <c r="F11" s="712"/>
      <c r="G11" s="712"/>
      <c r="H11" s="712"/>
      <c r="I11" s="712"/>
      <c r="J11" s="711"/>
      <c r="K11" s="713"/>
    </row>
    <row r="12" spans="1:12" ht="20.1" customHeight="1">
      <c r="A12" s="85" t="s">
        <v>28</v>
      </c>
      <c r="B12" s="714">
        <v>247571.06</v>
      </c>
      <c r="C12" s="714">
        <v>426.21000000000004</v>
      </c>
      <c r="D12" s="714">
        <v>28725.21</v>
      </c>
      <c r="E12" s="714">
        <v>276722.48</v>
      </c>
      <c r="F12" s="714">
        <v>2912600.75872</v>
      </c>
      <c r="G12" s="714">
        <v>4262.281559999999</v>
      </c>
      <c r="H12" s="714">
        <v>287259.3182</v>
      </c>
      <c r="I12" s="714">
        <v>3204122.35848</v>
      </c>
      <c r="J12" s="714">
        <v>841890.38</v>
      </c>
      <c r="K12" s="629">
        <v>26.28</v>
      </c>
      <c r="L12" s="715"/>
    </row>
    <row r="13" spans="1:12" ht="20.1" customHeight="1">
      <c r="A13" s="21" t="s">
        <v>29</v>
      </c>
      <c r="B13" s="714">
        <v>311584.60000000003</v>
      </c>
      <c r="C13" s="714">
        <v>926.49</v>
      </c>
      <c r="D13" s="714">
        <v>23067.38</v>
      </c>
      <c r="E13" s="714">
        <v>335578.47000000003</v>
      </c>
      <c r="F13" s="714">
        <v>3665701.21159</v>
      </c>
      <c r="G13" s="714">
        <v>9265.221619999998</v>
      </c>
      <c r="H13" s="714">
        <v>230679.57485</v>
      </c>
      <c r="I13" s="714">
        <v>3905646.00806</v>
      </c>
      <c r="J13" s="714">
        <v>759232.21</v>
      </c>
      <c r="K13" s="629">
        <v>19.44</v>
      </c>
      <c r="L13" s="715"/>
    </row>
    <row r="14" spans="1:12" ht="20.1" customHeight="1">
      <c r="A14" s="21" t="s">
        <v>30</v>
      </c>
      <c r="B14" s="714">
        <v>189503.91</v>
      </c>
      <c r="C14" s="714">
        <v>80.36</v>
      </c>
      <c r="D14" s="714">
        <v>12750.880000000001</v>
      </c>
      <c r="E14" s="714">
        <v>202335.15</v>
      </c>
      <c r="F14" s="714">
        <v>2229457.8026799997</v>
      </c>
      <c r="G14" s="714">
        <v>803.66079</v>
      </c>
      <c r="H14" s="714">
        <v>127512.02592</v>
      </c>
      <c r="I14" s="714">
        <v>2357773.48939</v>
      </c>
      <c r="J14" s="714">
        <v>430908.03</v>
      </c>
      <c r="K14" s="629">
        <v>18.28</v>
      </c>
      <c r="L14" s="715"/>
    </row>
    <row r="15" spans="1:12" ht="20.1" customHeight="1">
      <c r="A15" s="21" t="s">
        <v>31</v>
      </c>
      <c r="B15" s="714">
        <v>93941.96</v>
      </c>
      <c r="C15" s="714">
        <v>2028.32</v>
      </c>
      <c r="D15" s="714">
        <v>21785.72</v>
      </c>
      <c r="E15" s="714">
        <v>117756.00000000001</v>
      </c>
      <c r="F15" s="714">
        <v>1105199.5664600001</v>
      </c>
      <c r="G15" s="714">
        <v>20283.79175</v>
      </c>
      <c r="H15" s="714">
        <v>217862.67583000002</v>
      </c>
      <c r="I15" s="714">
        <v>1343346.0340400003</v>
      </c>
      <c r="J15" s="714">
        <v>301526.72000000003</v>
      </c>
      <c r="K15" s="629">
        <v>22.45</v>
      </c>
      <c r="L15" s="715"/>
    </row>
    <row r="16" spans="1:12" ht="20.1" customHeight="1">
      <c r="A16" s="21" t="s">
        <v>32</v>
      </c>
      <c r="B16" s="714">
        <v>29383.8</v>
      </c>
      <c r="C16" s="714">
        <v>80.31</v>
      </c>
      <c r="D16" s="714">
        <v>7366.02</v>
      </c>
      <c r="E16" s="714">
        <v>36830.130000000005</v>
      </c>
      <c r="F16" s="714">
        <v>345691.83305</v>
      </c>
      <c r="G16" s="714">
        <v>803.1235300000001</v>
      </c>
      <c r="H16" s="714">
        <v>73662.13189</v>
      </c>
      <c r="I16" s="714">
        <v>420157.08847</v>
      </c>
      <c r="J16" s="714">
        <v>37553.9</v>
      </c>
      <c r="K16" s="629">
        <v>8.94</v>
      </c>
      <c r="L16" s="715"/>
    </row>
    <row r="17" spans="1:12" ht="20.1" customHeight="1">
      <c r="A17" s="21" t="s">
        <v>33</v>
      </c>
      <c r="B17" s="714">
        <v>170874.77</v>
      </c>
      <c r="C17" s="714">
        <v>32.97</v>
      </c>
      <c r="D17" s="714">
        <v>42726.93</v>
      </c>
      <c r="E17" s="714">
        <v>213634.66999999998</v>
      </c>
      <c r="F17" s="714">
        <v>2010291.4953299998</v>
      </c>
      <c r="G17" s="714">
        <v>329.73744</v>
      </c>
      <c r="H17" s="714">
        <v>427269.3751</v>
      </c>
      <c r="I17" s="714">
        <v>2437890.60787</v>
      </c>
      <c r="J17" s="714">
        <v>331374.38</v>
      </c>
      <c r="K17" s="629">
        <v>13.59</v>
      </c>
      <c r="L17" s="715"/>
    </row>
    <row r="18" spans="1:12" ht="20.1" customHeight="1">
      <c r="A18" s="21" t="s">
        <v>34</v>
      </c>
      <c r="B18" s="714">
        <v>134313.94</v>
      </c>
      <c r="C18" s="714">
        <v>397.85</v>
      </c>
      <c r="D18" s="714">
        <v>26673.29</v>
      </c>
      <c r="E18" s="714">
        <v>161385.08000000002</v>
      </c>
      <c r="F18" s="714">
        <v>1580164.0568199998</v>
      </c>
      <c r="G18" s="714">
        <v>3978.66066</v>
      </c>
      <c r="H18" s="714">
        <v>266739.61372</v>
      </c>
      <c r="I18" s="714">
        <v>1850882.3312</v>
      </c>
      <c r="J18" s="714">
        <v>295695.87</v>
      </c>
      <c r="K18" s="629">
        <v>15.98</v>
      </c>
      <c r="L18" s="715"/>
    </row>
    <row r="19" spans="1:12" ht="20.1" customHeight="1">
      <c r="A19" s="21" t="s">
        <v>35</v>
      </c>
      <c r="B19" s="714">
        <v>51957.65</v>
      </c>
      <c r="C19" s="714">
        <v>31.28</v>
      </c>
      <c r="D19" s="714">
        <v>12997.23</v>
      </c>
      <c r="E19" s="714">
        <v>64986.16</v>
      </c>
      <c r="F19" s="714">
        <v>611266.57187</v>
      </c>
      <c r="G19" s="714">
        <v>312.81052</v>
      </c>
      <c r="H19" s="714">
        <v>129975.59651</v>
      </c>
      <c r="I19" s="714">
        <v>741554.9789</v>
      </c>
      <c r="J19" s="714">
        <v>88914.82</v>
      </c>
      <c r="K19" s="629">
        <v>11.99</v>
      </c>
      <c r="L19" s="715"/>
    </row>
    <row r="20" spans="1:12" ht="20.1" customHeight="1">
      <c r="A20" s="21" t="s">
        <v>36</v>
      </c>
      <c r="B20" s="714">
        <v>50760.82</v>
      </c>
      <c r="C20" s="714">
        <v>4.65</v>
      </c>
      <c r="D20" s="714">
        <v>12691.37</v>
      </c>
      <c r="E20" s="714">
        <v>63456.840000000004</v>
      </c>
      <c r="F20" s="714">
        <v>597186.21564</v>
      </c>
      <c r="G20" s="714">
        <v>46.57086</v>
      </c>
      <c r="H20" s="714">
        <v>126913.71324</v>
      </c>
      <c r="I20" s="714">
        <v>724146.4997399999</v>
      </c>
      <c r="J20" s="714">
        <v>75554.2</v>
      </c>
      <c r="K20" s="629">
        <v>10.43</v>
      </c>
      <c r="L20" s="715"/>
    </row>
    <row r="21" spans="1:13" ht="24" customHeight="1" thickBot="1">
      <c r="A21" s="599" t="s">
        <v>37</v>
      </c>
      <c r="B21" s="716">
        <v>1279892.51</v>
      </c>
      <c r="C21" s="716">
        <v>4008.44</v>
      </c>
      <c r="D21" s="716">
        <v>188784.03000000003</v>
      </c>
      <c r="E21" s="716">
        <v>1472684.98</v>
      </c>
      <c r="F21" s="716">
        <v>15057559.512159998</v>
      </c>
      <c r="G21" s="716">
        <v>40085.85872999999</v>
      </c>
      <c r="H21" s="716">
        <v>1887874.02526</v>
      </c>
      <c r="I21" s="716">
        <v>16985519.39615</v>
      </c>
      <c r="J21" s="716">
        <v>3162650.51</v>
      </c>
      <c r="K21" s="544">
        <v>18.61972572701281</v>
      </c>
      <c r="L21" s="715"/>
      <c r="M21" s="717"/>
    </row>
    <row r="22" spans="1:11" ht="12" customHeight="1">
      <c r="A22" s="718"/>
      <c r="B22" s="718"/>
      <c r="C22" s="718"/>
      <c r="D22" s="718"/>
      <c r="E22" s="718"/>
      <c r="F22" s="718"/>
      <c r="G22" s="718"/>
      <c r="H22" s="718"/>
      <c r="I22" s="718"/>
      <c r="J22" s="718"/>
      <c r="K22" s="718"/>
    </row>
    <row r="23" spans="1:11" ht="15">
      <c r="A23" s="719" t="s">
        <v>732</v>
      </c>
      <c r="B23" s="15"/>
      <c r="C23" s="15"/>
      <c r="D23" s="15"/>
      <c r="E23" s="15"/>
      <c r="F23" s="15"/>
      <c r="G23" s="15"/>
      <c r="H23" s="15"/>
      <c r="I23" s="15"/>
      <c r="J23" s="15"/>
      <c r="K23" s="15"/>
    </row>
    <row r="24" spans="1:11" ht="15">
      <c r="A24" s="719" t="s">
        <v>733</v>
      </c>
      <c r="B24" s="25"/>
      <c r="C24" s="25"/>
      <c r="D24" s="25"/>
      <c r="E24" s="25"/>
      <c r="F24" s="25"/>
      <c r="G24" s="25"/>
      <c r="H24" s="25"/>
      <c r="I24" s="25"/>
      <c r="J24" s="25"/>
      <c r="K24" s="25"/>
    </row>
    <row r="25" spans="1:11" ht="15">
      <c r="A25" s="720" t="s">
        <v>734</v>
      </c>
      <c r="E25" s="721"/>
      <c r="F25" s="721"/>
      <c r="G25" s="721"/>
      <c r="H25" s="721"/>
      <c r="I25" s="721"/>
      <c r="J25" s="721"/>
      <c r="K25" s="722"/>
    </row>
    <row r="26" ht="15">
      <c r="A26" s="723" t="s">
        <v>735</v>
      </c>
    </row>
    <row r="27" ht="15">
      <c r="A27" s="723" t="s">
        <v>736</v>
      </c>
    </row>
    <row r="28" ht="15">
      <c r="A28" s="723" t="s">
        <v>737</v>
      </c>
    </row>
    <row r="199" ht="15">
      <c r="C199" s="7" t="s">
        <v>56</v>
      </c>
    </row>
  </sheetData>
  <mergeCells count="9">
    <mergeCell ref="A22:K22"/>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CB92-ABD7-4A4E-9792-997BA1CAA300}">
  <dimension ref="A1:Z28"/>
  <sheetViews>
    <sheetView showGridLines="0" workbookViewId="0" topLeftCell="A1"/>
  </sheetViews>
  <sheetFormatPr defaultColWidth="12.57421875" defaultRowHeight="15"/>
  <cols>
    <col min="1" max="1" width="32.00390625" style="7" customWidth="1"/>
    <col min="2" max="12" width="9.7109375" style="7" customWidth="1"/>
    <col min="13" max="13" width="10.00390625" style="7" customWidth="1"/>
    <col min="14" max="14" width="11.57421875" style="7" customWidth="1"/>
    <col min="15" max="15" width="13.421875" style="7" customWidth="1"/>
    <col min="16" max="16" width="10.8515625" style="7" customWidth="1"/>
    <col min="17" max="21" width="9.7109375" style="7" customWidth="1"/>
    <col min="22" max="23" width="12.7109375" style="7" customWidth="1"/>
    <col min="24" max="24" width="15.421875" style="7" customWidth="1"/>
    <col min="25" max="32" width="15.140625" style="7" customWidth="1"/>
    <col min="33" max="256" width="12.57421875" style="7" customWidth="1"/>
    <col min="257" max="257" width="32.00390625" style="7" customWidth="1"/>
    <col min="258" max="268" width="9.7109375" style="7" customWidth="1"/>
    <col min="269" max="269" width="10.00390625" style="7" customWidth="1"/>
    <col min="270" max="270" width="11.57421875" style="7" customWidth="1"/>
    <col min="271" max="271" width="13.421875" style="7" customWidth="1"/>
    <col min="272" max="272" width="10.8515625" style="7" customWidth="1"/>
    <col min="273" max="277" width="9.7109375" style="7" customWidth="1"/>
    <col min="278" max="279" width="12.7109375" style="7" customWidth="1"/>
    <col min="280" max="280" width="15.421875" style="7" customWidth="1"/>
    <col min="281" max="288" width="15.140625" style="7" customWidth="1"/>
    <col min="289" max="512" width="12.57421875" style="7" customWidth="1"/>
    <col min="513" max="513" width="32.00390625" style="7" customWidth="1"/>
    <col min="514" max="524" width="9.7109375" style="7" customWidth="1"/>
    <col min="525" max="525" width="10.00390625" style="7" customWidth="1"/>
    <col min="526" max="526" width="11.57421875" style="7" customWidth="1"/>
    <col min="527" max="527" width="13.421875" style="7" customWidth="1"/>
    <col min="528" max="528" width="10.8515625" style="7" customWidth="1"/>
    <col min="529" max="533" width="9.7109375" style="7" customWidth="1"/>
    <col min="534" max="535" width="12.7109375" style="7" customWidth="1"/>
    <col min="536" max="536" width="15.421875" style="7" customWidth="1"/>
    <col min="537" max="544" width="15.140625" style="7" customWidth="1"/>
    <col min="545" max="768" width="12.57421875" style="7" customWidth="1"/>
    <col min="769" max="769" width="32.00390625" style="7" customWidth="1"/>
    <col min="770" max="780" width="9.7109375" style="7" customWidth="1"/>
    <col min="781" max="781" width="10.00390625" style="7" customWidth="1"/>
    <col min="782" max="782" width="11.57421875" style="7" customWidth="1"/>
    <col min="783" max="783" width="13.421875" style="7" customWidth="1"/>
    <col min="784" max="784" width="10.8515625" style="7" customWidth="1"/>
    <col min="785" max="789" width="9.7109375" style="7" customWidth="1"/>
    <col min="790" max="791" width="12.7109375" style="7" customWidth="1"/>
    <col min="792" max="792" width="15.421875" style="7" customWidth="1"/>
    <col min="793" max="800" width="15.140625" style="7" customWidth="1"/>
    <col min="801" max="1024" width="12.57421875" style="7" customWidth="1"/>
    <col min="1025" max="1025" width="32.00390625" style="7" customWidth="1"/>
    <col min="1026" max="1036" width="9.7109375" style="7" customWidth="1"/>
    <col min="1037" max="1037" width="10.00390625" style="7" customWidth="1"/>
    <col min="1038" max="1038" width="11.57421875" style="7" customWidth="1"/>
    <col min="1039" max="1039" width="13.421875" style="7" customWidth="1"/>
    <col min="1040" max="1040" width="10.8515625" style="7" customWidth="1"/>
    <col min="1041" max="1045" width="9.7109375" style="7" customWidth="1"/>
    <col min="1046" max="1047" width="12.7109375" style="7" customWidth="1"/>
    <col min="1048" max="1048" width="15.421875" style="7" customWidth="1"/>
    <col min="1049" max="1056" width="15.140625" style="7" customWidth="1"/>
    <col min="1057" max="1280" width="12.57421875" style="7" customWidth="1"/>
    <col min="1281" max="1281" width="32.00390625" style="7" customWidth="1"/>
    <col min="1282" max="1292" width="9.7109375" style="7" customWidth="1"/>
    <col min="1293" max="1293" width="10.00390625" style="7" customWidth="1"/>
    <col min="1294" max="1294" width="11.57421875" style="7" customWidth="1"/>
    <col min="1295" max="1295" width="13.421875" style="7" customWidth="1"/>
    <col min="1296" max="1296" width="10.8515625" style="7" customWidth="1"/>
    <col min="1297" max="1301" width="9.7109375" style="7" customWidth="1"/>
    <col min="1302" max="1303" width="12.7109375" style="7" customWidth="1"/>
    <col min="1304" max="1304" width="15.421875" style="7" customWidth="1"/>
    <col min="1305" max="1312" width="15.140625" style="7" customWidth="1"/>
    <col min="1313" max="1536" width="12.57421875" style="7" customWidth="1"/>
    <col min="1537" max="1537" width="32.00390625" style="7" customWidth="1"/>
    <col min="1538" max="1548" width="9.7109375" style="7" customWidth="1"/>
    <col min="1549" max="1549" width="10.00390625" style="7" customWidth="1"/>
    <col min="1550" max="1550" width="11.57421875" style="7" customWidth="1"/>
    <col min="1551" max="1551" width="13.421875" style="7" customWidth="1"/>
    <col min="1552" max="1552" width="10.8515625" style="7" customWidth="1"/>
    <col min="1553" max="1557" width="9.7109375" style="7" customWidth="1"/>
    <col min="1558" max="1559" width="12.7109375" style="7" customWidth="1"/>
    <col min="1560" max="1560" width="15.421875" style="7" customWidth="1"/>
    <col min="1561" max="1568" width="15.140625" style="7" customWidth="1"/>
    <col min="1569" max="1792" width="12.57421875" style="7" customWidth="1"/>
    <col min="1793" max="1793" width="32.00390625" style="7" customWidth="1"/>
    <col min="1794" max="1804" width="9.7109375" style="7" customWidth="1"/>
    <col min="1805" max="1805" width="10.00390625" style="7" customWidth="1"/>
    <col min="1806" max="1806" width="11.57421875" style="7" customWidth="1"/>
    <col min="1807" max="1807" width="13.421875" style="7" customWidth="1"/>
    <col min="1808" max="1808" width="10.8515625" style="7" customWidth="1"/>
    <col min="1809" max="1813" width="9.7109375" style="7" customWidth="1"/>
    <col min="1814" max="1815" width="12.7109375" style="7" customWidth="1"/>
    <col min="1816" max="1816" width="15.421875" style="7" customWidth="1"/>
    <col min="1817" max="1824" width="15.140625" style="7" customWidth="1"/>
    <col min="1825" max="2048" width="12.57421875" style="7" customWidth="1"/>
    <col min="2049" max="2049" width="32.00390625" style="7" customWidth="1"/>
    <col min="2050" max="2060" width="9.7109375" style="7" customWidth="1"/>
    <col min="2061" max="2061" width="10.00390625" style="7" customWidth="1"/>
    <col min="2062" max="2062" width="11.57421875" style="7" customWidth="1"/>
    <col min="2063" max="2063" width="13.421875" style="7" customWidth="1"/>
    <col min="2064" max="2064" width="10.8515625" style="7" customWidth="1"/>
    <col min="2065" max="2069" width="9.7109375" style="7" customWidth="1"/>
    <col min="2070" max="2071" width="12.7109375" style="7" customWidth="1"/>
    <col min="2072" max="2072" width="15.421875" style="7" customWidth="1"/>
    <col min="2073" max="2080" width="15.140625" style="7" customWidth="1"/>
    <col min="2081" max="2304" width="12.57421875" style="7" customWidth="1"/>
    <col min="2305" max="2305" width="32.00390625" style="7" customWidth="1"/>
    <col min="2306" max="2316" width="9.7109375" style="7" customWidth="1"/>
    <col min="2317" max="2317" width="10.00390625" style="7" customWidth="1"/>
    <col min="2318" max="2318" width="11.57421875" style="7" customWidth="1"/>
    <col min="2319" max="2319" width="13.421875" style="7" customWidth="1"/>
    <col min="2320" max="2320" width="10.8515625" style="7" customWidth="1"/>
    <col min="2321" max="2325" width="9.7109375" style="7" customWidth="1"/>
    <col min="2326" max="2327" width="12.7109375" style="7" customWidth="1"/>
    <col min="2328" max="2328" width="15.421875" style="7" customWidth="1"/>
    <col min="2329" max="2336" width="15.140625" style="7" customWidth="1"/>
    <col min="2337" max="2560" width="12.57421875" style="7" customWidth="1"/>
    <col min="2561" max="2561" width="32.00390625" style="7" customWidth="1"/>
    <col min="2562" max="2572" width="9.7109375" style="7" customWidth="1"/>
    <col min="2573" max="2573" width="10.00390625" style="7" customWidth="1"/>
    <col min="2574" max="2574" width="11.57421875" style="7" customWidth="1"/>
    <col min="2575" max="2575" width="13.421875" style="7" customWidth="1"/>
    <col min="2576" max="2576" width="10.8515625" style="7" customWidth="1"/>
    <col min="2577" max="2581" width="9.7109375" style="7" customWidth="1"/>
    <col min="2582" max="2583" width="12.7109375" style="7" customWidth="1"/>
    <col min="2584" max="2584" width="15.421875" style="7" customWidth="1"/>
    <col min="2585" max="2592" width="15.140625" style="7" customWidth="1"/>
    <col min="2593" max="2816" width="12.57421875" style="7" customWidth="1"/>
    <col min="2817" max="2817" width="32.00390625" style="7" customWidth="1"/>
    <col min="2818" max="2828" width="9.7109375" style="7" customWidth="1"/>
    <col min="2829" max="2829" width="10.00390625" style="7" customWidth="1"/>
    <col min="2830" max="2830" width="11.57421875" style="7" customWidth="1"/>
    <col min="2831" max="2831" width="13.421875" style="7" customWidth="1"/>
    <col min="2832" max="2832" width="10.8515625" style="7" customWidth="1"/>
    <col min="2833" max="2837" width="9.7109375" style="7" customWidth="1"/>
    <col min="2838" max="2839" width="12.7109375" style="7" customWidth="1"/>
    <col min="2840" max="2840" width="15.421875" style="7" customWidth="1"/>
    <col min="2841" max="2848" width="15.140625" style="7" customWidth="1"/>
    <col min="2849" max="3072" width="12.57421875" style="7" customWidth="1"/>
    <col min="3073" max="3073" width="32.00390625" style="7" customWidth="1"/>
    <col min="3074" max="3084" width="9.7109375" style="7" customWidth="1"/>
    <col min="3085" max="3085" width="10.00390625" style="7" customWidth="1"/>
    <col min="3086" max="3086" width="11.57421875" style="7" customWidth="1"/>
    <col min="3087" max="3087" width="13.421875" style="7" customWidth="1"/>
    <col min="3088" max="3088" width="10.8515625" style="7" customWidth="1"/>
    <col min="3089" max="3093" width="9.7109375" style="7" customWidth="1"/>
    <col min="3094" max="3095" width="12.7109375" style="7" customWidth="1"/>
    <col min="3096" max="3096" width="15.421875" style="7" customWidth="1"/>
    <col min="3097" max="3104" width="15.140625" style="7" customWidth="1"/>
    <col min="3105" max="3328" width="12.57421875" style="7" customWidth="1"/>
    <col min="3329" max="3329" width="32.00390625" style="7" customWidth="1"/>
    <col min="3330" max="3340" width="9.7109375" style="7" customWidth="1"/>
    <col min="3341" max="3341" width="10.00390625" style="7" customWidth="1"/>
    <col min="3342" max="3342" width="11.57421875" style="7" customWidth="1"/>
    <col min="3343" max="3343" width="13.421875" style="7" customWidth="1"/>
    <col min="3344" max="3344" width="10.8515625" style="7" customWidth="1"/>
    <col min="3345" max="3349" width="9.7109375" style="7" customWidth="1"/>
    <col min="3350" max="3351" width="12.7109375" style="7" customWidth="1"/>
    <col min="3352" max="3352" width="15.421875" style="7" customWidth="1"/>
    <col min="3353" max="3360" width="15.140625" style="7" customWidth="1"/>
    <col min="3361" max="3584" width="12.57421875" style="7" customWidth="1"/>
    <col min="3585" max="3585" width="32.00390625" style="7" customWidth="1"/>
    <col min="3586" max="3596" width="9.7109375" style="7" customWidth="1"/>
    <col min="3597" max="3597" width="10.00390625" style="7" customWidth="1"/>
    <col min="3598" max="3598" width="11.57421875" style="7" customWidth="1"/>
    <col min="3599" max="3599" width="13.421875" style="7" customWidth="1"/>
    <col min="3600" max="3600" width="10.8515625" style="7" customWidth="1"/>
    <col min="3601" max="3605" width="9.7109375" style="7" customWidth="1"/>
    <col min="3606" max="3607" width="12.7109375" style="7" customWidth="1"/>
    <col min="3608" max="3608" width="15.421875" style="7" customWidth="1"/>
    <col min="3609" max="3616" width="15.140625" style="7" customWidth="1"/>
    <col min="3617" max="3840" width="12.57421875" style="7" customWidth="1"/>
    <col min="3841" max="3841" width="32.00390625" style="7" customWidth="1"/>
    <col min="3842" max="3852" width="9.7109375" style="7" customWidth="1"/>
    <col min="3853" max="3853" width="10.00390625" style="7" customWidth="1"/>
    <col min="3854" max="3854" width="11.57421875" style="7" customWidth="1"/>
    <col min="3855" max="3855" width="13.421875" style="7" customWidth="1"/>
    <col min="3856" max="3856" width="10.8515625" style="7" customWidth="1"/>
    <col min="3857" max="3861" width="9.7109375" style="7" customWidth="1"/>
    <col min="3862" max="3863" width="12.7109375" style="7" customWidth="1"/>
    <col min="3864" max="3864" width="15.421875" style="7" customWidth="1"/>
    <col min="3865" max="3872" width="15.140625" style="7" customWidth="1"/>
    <col min="3873" max="4096" width="12.57421875" style="7" customWidth="1"/>
    <col min="4097" max="4097" width="32.00390625" style="7" customWidth="1"/>
    <col min="4098" max="4108" width="9.7109375" style="7" customWidth="1"/>
    <col min="4109" max="4109" width="10.00390625" style="7" customWidth="1"/>
    <col min="4110" max="4110" width="11.57421875" style="7" customWidth="1"/>
    <col min="4111" max="4111" width="13.421875" style="7" customWidth="1"/>
    <col min="4112" max="4112" width="10.8515625" style="7" customWidth="1"/>
    <col min="4113" max="4117" width="9.7109375" style="7" customWidth="1"/>
    <col min="4118" max="4119" width="12.7109375" style="7" customWidth="1"/>
    <col min="4120" max="4120" width="15.421875" style="7" customWidth="1"/>
    <col min="4121" max="4128" width="15.140625" style="7" customWidth="1"/>
    <col min="4129" max="4352" width="12.57421875" style="7" customWidth="1"/>
    <col min="4353" max="4353" width="32.00390625" style="7" customWidth="1"/>
    <col min="4354" max="4364" width="9.7109375" style="7" customWidth="1"/>
    <col min="4365" max="4365" width="10.00390625" style="7" customWidth="1"/>
    <col min="4366" max="4366" width="11.57421875" style="7" customWidth="1"/>
    <col min="4367" max="4367" width="13.421875" style="7" customWidth="1"/>
    <col min="4368" max="4368" width="10.8515625" style="7" customWidth="1"/>
    <col min="4369" max="4373" width="9.7109375" style="7" customWidth="1"/>
    <col min="4374" max="4375" width="12.7109375" style="7" customWidth="1"/>
    <col min="4376" max="4376" width="15.421875" style="7" customWidth="1"/>
    <col min="4377" max="4384" width="15.140625" style="7" customWidth="1"/>
    <col min="4385" max="4608" width="12.57421875" style="7" customWidth="1"/>
    <col min="4609" max="4609" width="32.00390625" style="7" customWidth="1"/>
    <col min="4610" max="4620" width="9.7109375" style="7" customWidth="1"/>
    <col min="4621" max="4621" width="10.00390625" style="7" customWidth="1"/>
    <col min="4622" max="4622" width="11.57421875" style="7" customWidth="1"/>
    <col min="4623" max="4623" width="13.421875" style="7" customWidth="1"/>
    <col min="4624" max="4624" width="10.8515625" style="7" customWidth="1"/>
    <col min="4625" max="4629" width="9.7109375" style="7" customWidth="1"/>
    <col min="4630" max="4631" width="12.7109375" style="7" customWidth="1"/>
    <col min="4632" max="4632" width="15.421875" style="7" customWidth="1"/>
    <col min="4633" max="4640" width="15.140625" style="7" customWidth="1"/>
    <col min="4641" max="4864" width="12.57421875" style="7" customWidth="1"/>
    <col min="4865" max="4865" width="32.00390625" style="7" customWidth="1"/>
    <col min="4866" max="4876" width="9.7109375" style="7" customWidth="1"/>
    <col min="4877" max="4877" width="10.00390625" style="7" customWidth="1"/>
    <col min="4878" max="4878" width="11.57421875" style="7" customWidth="1"/>
    <col min="4879" max="4879" width="13.421875" style="7" customWidth="1"/>
    <col min="4880" max="4880" width="10.8515625" style="7" customWidth="1"/>
    <col min="4881" max="4885" width="9.7109375" style="7" customWidth="1"/>
    <col min="4886" max="4887" width="12.7109375" style="7" customWidth="1"/>
    <col min="4888" max="4888" width="15.421875" style="7" customWidth="1"/>
    <col min="4889" max="4896" width="15.140625" style="7" customWidth="1"/>
    <col min="4897" max="5120" width="12.57421875" style="7" customWidth="1"/>
    <col min="5121" max="5121" width="32.00390625" style="7" customWidth="1"/>
    <col min="5122" max="5132" width="9.7109375" style="7" customWidth="1"/>
    <col min="5133" max="5133" width="10.00390625" style="7" customWidth="1"/>
    <col min="5134" max="5134" width="11.57421875" style="7" customWidth="1"/>
    <col min="5135" max="5135" width="13.421875" style="7" customWidth="1"/>
    <col min="5136" max="5136" width="10.8515625" style="7" customWidth="1"/>
    <col min="5137" max="5141" width="9.7109375" style="7" customWidth="1"/>
    <col min="5142" max="5143" width="12.7109375" style="7" customWidth="1"/>
    <col min="5144" max="5144" width="15.421875" style="7" customWidth="1"/>
    <col min="5145" max="5152" width="15.140625" style="7" customWidth="1"/>
    <col min="5153" max="5376" width="12.57421875" style="7" customWidth="1"/>
    <col min="5377" max="5377" width="32.00390625" style="7" customWidth="1"/>
    <col min="5378" max="5388" width="9.7109375" style="7" customWidth="1"/>
    <col min="5389" max="5389" width="10.00390625" style="7" customWidth="1"/>
    <col min="5390" max="5390" width="11.57421875" style="7" customWidth="1"/>
    <col min="5391" max="5391" width="13.421875" style="7" customWidth="1"/>
    <col min="5392" max="5392" width="10.8515625" style="7" customWidth="1"/>
    <col min="5393" max="5397" width="9.7109375" style="7" customWidth="1"/>
    <col min="5398" max="5399" width="12.7109375" style="7" customWidth="1"/>
    <col min="5400" max="5400" width="15.421875" style="7" customWidth="1"/>
    <col min="5401" max="5408" width="15.140625" style="7" customWidth="1"/>
    <col min="5409" max="5632" width="12.57421875" style="7" customWidth="1"/>
    <col min="5633" max="5633" width="32.00390625" style="7" customWidth="1"/>
    <col min="5634" max="5644" width="9.7109375" style="7" customWidth="1"/>
    <col min="5645" max="5645" width="10.00390625" style="7" customWidth="1"/>
    <col min="5646" max="5646" width="11.57421875" style="7" customWidth="1"/>
    <col min="5647" max="5647" width="13.421875" style="7" customWidth="1"/>
    <col min="5648" max="5648" width="10.8515625" style="7" customWidth="1"/>
    <col min="5649" max="5653" width="9.7109375" style="7" customWidth="1"/>
    <col min="5654" max="5655" width="12.7109375" style="7" customWidth="1"/>
    <col min="5656" max="5656" width="15.421875" style="7" customWidth="1"/>
    <col min="5657" max="5664" width="15.140625" style="7" customWidth="1"/>
    <col min="5665" max="5888" width="12.57421875" style="7" customWidth="1"/>
    <col min="5889" max="5889" width="32.00390625" style="7" customWidth="1"/>
    <col min="5890" max="5900" width="9.7109375" style="7" customWidth="1"/>
    <col min="5901" max="5901" width="10.00390625" style="7" customWidth="1"/>
    <col min="5902" max="5902" width="11.57421875" style="7" customWidth="1"/>
    <col min="5903" max="5903" width="13.421875" style="7" customWidth="1"/>
    <col min="5904" max="5904" width="10.8515625" style="7" customWidth="1"/>
    <col min="5905" max="5909" width="9.7109375" style="7" customWidth="1"/>
    <col min="5910" max="5911" width="12.7109375" style="7" customWidth="1"/>
    <col min="5912" max="5912" width="15.421875" style="7" customWidth="1"/>
    <col min="5913" max="5920" width="15.140625" style="7" customWidth="1"/>
    <col min="5921" max="6144" width="12.57421875" style="7" customWidth="1"/>
    <col min="6145" max="6145" width="32.00390625" style="7" customWidth="1"/>
    <col min="6146" max="6156" width="9.7109375" style="7" customWidth="1"/>
    <col min="6157" max="6157" width="10.00390625" style="7" customWidth="1"/>
    <col min="6158" max="6158" width="11.57421875" style="7" customWidth="1"/>
    <col min="6159" max="6159" width="13.421875" style="7" customWidth="1"/>
    <col min="6160" max="6160" width="10.8515625" style="7" customWidth="1"/>
    <col min="6161" max="6165" width="9.7109375" style="7" customWidth="1"/>
    <col min="6166" max="6167" width="12.7109375" style="7" customWidth="1"/>
    <col min="6168" max="6168" width="15.421875" style="7" customWidth="1"/>
    <col min="6169" max="6176" width="15.140625" style="7" customWidth="1"/>
    <col min="6177" max="6400" width="12.57421875" style="7" customWidth="1"/>
    <col min="6401" max="6401" width="32.00390625" style="7" customWidth="1"/>
    <col min="6402" max="6412" width="9.7109375" style="7" customWidth="1"/>
    <col min="6413" max="6413" width="10.00390625" style="7" customWidth="1"/>
    <col min="6414" max="6414" width="11.57421875" style="7" customWidth="1"/>
    <col min="6415" max="6415" width="13.421875" style="7" customWidth="1"/>
    <col min="6416" max="6416" width="10.8515625" style="7" customWidth="1"/>
    <col min="6417" max="6421" width="9.7109375" style="7" customWidth="1"/>
    <col min="6422" max="6423" width="12.7109375" style="7" customWidth="1"/>
    <col min="6424" max="6424" width="15.421875" style="7" customWidth="1"/>
    <col min="6425" max="6432" width="15.140625" style="7" customWidth="1"/>
    <col min="6433" max="6656" width="12.57421875" style="7" customWidth="1"/>
    <col min="6657" max="6657" width="32.00390625" style="7" customWidth="1"/>
    <col min="6658" max="6668" width="9.7109375" style="7" customWidth="1"/>
    <col min="6669" max="6669" width="10.00390625" style="7" customWidth="1"/>
    <col min="6670" max="6670" width="11.57421875" style="7" customWidth="1"/>
    <col min="6671" max="6671" width="13.421875" style="7" customWidth="1"/>
    <col min="6672" max="6672" width="10.8515625" style="7" customWidth="1"/>
    <col min="6673" max="6677" width="9.7109375" style="7" customWidth="1"/>
    <col min="6678" max="6679" width="12.7109375" style="7" customWidth="1"/>
    <col min="6680" max="6680" width="15.421875" style="7" customWidth="1"/>
    <col min="6681" max="6688" width="15.140625" style="7" customWidth="1"/>
    <col min="6689" max="6912" width="12.57421875" style="7" customWidth="1"/>
    <col min="6913" max="6913" width="32.00390625" style="7" customWidth="1"/>
    <col min="6914" max="6924" width="9.7109375" style="7" customWidth="1"/>
    <col min="6925" max="6925" width="10.00390625" style="7" customWidth="1"/>
    <col min="6926" max="6926" width="11.57421875" style="7" customWidth="1"/>
    <col min="6927" max="6927" width="13.421875" style="7" customWidth="1"/>
    <col min="6928" max="6928" width="10.8515625" style="7" customWidth="1"/>
    <col min="6929" max="6933" width="9.7109375" style="7" customWidth="1"/>
    <col min="6934" max="6935" width="12.7109375" style="7" customWidth="1"/>
    <col min="6936" max="6936" width="15.421875" style="7" customWidth="1"/>
    <col min="6937" max="6944" width="15.140625" style="7" customWidth="1"/>
    <col min="6945" max="7168" width="12.57421875" style="7" customWidth="1"/>
    <col min="7169" max="7169" width="32.00390625" style="7" customWidth="1"/>
    <col min="7170" max="7180" width="9.7109375" style="7" customWidth="1"/>
    <col min="7181" max="7181" width="10.00390625" style="7" customWidth="1"/>
    <col min="7182" max="7182" width="11.57421875" style="7" customWidth="1"/>
    <col min="7183" max="7183" width="13.421875" style="7" customWidth="1"/>
    <col min="7184" max="7184" width="10.8515625" style="7" customWidth="1"/>
    <col min="7185" max="7189" width="9.7109375" style="7" customWidth="1"/>
    <col min="7190" max="7191" width="12.7109375" style="7" customWidth="1"/>
    <col min="7192" max="7192" width="15.421875" style="7" customWidth="1"/>
    <col min="7193" max="7200" width="15.140625" style="7" customWidth="1"/>
    <col min="7201" max="7424" width="12.57421875" style="7" customWidth="1"/>
    <col min="7425" max="7425" width="32.00390625" style="7" customWidth="1"/>
    <col min="7426" max="7436" width="9.7109375" style="7" customWidth="1"/>
    <col min="7437" max="7437" width="10.00390625" style="7" customWidth="1"/>
    <col min="7438" max="7438" width="11.57421875" style="7" customWidth="1"/>
    <col min="7439" max="7439" width="13.421875" style="7" customWidth="1"/>
    <col min="7440" max="7440" width="10.8515625" style="7" customWidth="1"/>
    <col min="7441" max="7445" width="9.7109375" style="7" customWidth="1"/>
    <col min="7446" max="7447" width="12.7109375" style="7" customWidth="1"/>
    <col min="7448" max="7448" width="15.421875" style="7" customWidth="1"/>
    <col min="7449" max="7456" width="15.140625" style="7" customWidth="1"/>
    <col min="7457" max="7680" width="12.57421875" style="7" customWidth="1"/>
    <col min="7681" max="7681" width="32.00390625" style="7" customWidth="1"/>
    <col min="7682" max="7692" width="9.7109375" style="7" customWidth="1"/>
    <col min="7693" max="7693" width="10.00390625" style="7" customWidth="1"/>
    <col min="7694" max="7694" width="11.57421875" style="7" customWidth="1"/>
    <col min="7695" max="7695" width="13.421875" style="7" customWidth="1"/>
    <col min="7696" max="7696" width="10.8515625" style="7" customWidth="1"/>
    <col min="7697" max="7701" width="9.7109375" style="7" customWidth="1"/>
    <col min="7702" max="7703" width="12.7109375" style="7" customWidth="1"/>
    <col min="7704" max="7704" width="15.421875" style="7" customWidth="1"/>
    <col min="7705" max="7712" width="15.140625" style="7" customWidth="1"/>
    <col min="7713" max="7936" width="12.57421875" style="7" customWidth="1"/>
    <col min="7937" max="7937" width="32.00390625" style="7" customWidth="1"/>
    <col min="7938" max="7948" width="9.7109375" style="7" customWidth="1"/>
    <col min="7949" max="7949" width="10.00390625" style="7" customWidth="1"/>
    <col min="7950" max="7950" width="11.57421875" style="7" customWidth="1"/>
    <col min="7951" max="7951" width="13.421875" style="7" customWidth="1"/>
    <col min="7952" max="7952" width="10.8515625" style="7" customWidth="1"/>
    <col min="7953" max="7957" width="9.7109375" style="7" customWidth="1"/>
    <col min="7958" max="7959" width="12.7109375" style="7" customWidth="1"/>
    <col min="7960" max="7960" width="15.421875" style="7" customWidth="1"/>
    <col min="7961" max="7968" width="15.140625" style="7" customWidth="1"/>
    <col min="7969" max="8192" width="12.57421875" style="7" customWidth="1"/>
    <col min="8193" max="8193" width="32.00390625" style="7" customWidth="1"/>
    <col min="8194" max="8204" width="9.7109375" style="7" customWidth="1"/>
    <col min="8205" max="8205" width="10.00390625" style="7" customWidth="1"/>
    <col min="8206" max="8206" width="11.57421875" style="7" customWidth="1"/>
    <col min="8207" max="8207" width="13.421875" style="7" customWidth="1"/>
    <col min="8208" max="8208" width="10.8515625" style="7" customWidth="1"/>
    <col min="8209" max="8213" width="9.7109375" style="7" customWidth="1"/>
    <col min="8214" max="8215" width="12.7109375" style="7" customWidth="1"/>
    <col min="8216" max="8216" width="15.421875" style="7" customWidth="1"/>
    <col min="8217" max="8224" width="15.140625" style="7" customWidth="1"/>
    <col min="8225" max="8448" width="12.57421875" style="7" customWidth="1"/>
    <col min="8449" max="8449" width="32.00390625" style="7" customWidth="1"/>
    <col min="8450" max="8460" width="9.7109375" style="7" customWidth="1"/>
    <col min="8461" max="8461" width="10.00390625" style="7" customWidth="1"/>
    <col min="8462" max="8462" width="11.57421875" style="7" customWidth="1"/>
    <col min="8463" max="8463" width="13.421875" style="7" customWidth="1"/>
    <col min="8464" max="8464" width="10.8515625" style="7" customWidth="1"/>
    <col min="8465" max="8469" width="9.7109375" style="7" customWidth="1"/>
    <col min="8470" max="8471" width="12.7109375" style="7" customWidth="1"/>
    <col min="8472" max="8472" width="15.421875" style="7" customWidth="1"/>
    <col min="8473" max="8480" width="15.140625" style="7" customWidth="1"/>
    <col min="8481" max="8704" width="12.57421875" style="7" customWidth="1"/>
    <col min="8705" max="8705" width="32.00390625" style="7" customWidth="1"/>
    <col min="8706" max="8716" width="9.7109375" style="7" customWidth="1"/>
    <col min="8717" max="8717" width="10.00390625" style="7" customWidth="1"/>
    <col min="8718" max="8718" width="11.57421875" style="7" customWidth="1"/>
    <col min="8719" max="8719" width="13.421875" style="7" customWidth="1"/>
    <col min="8720" max="8720" width="10.8515625" style="7" customWidth="1"/>
    <col min="8721" max="8725" width="9.7109375" style="7" customWidth="1"/>
    <col min="8726" max="8727" width="12.7109375" style="7" customWidth="1"/>
    <col min="8728" max="8728" width="15.421875" style="7" customWidth="1"/>
    <col min="8729" max="8736" width="15.140625" style="7" customWidth="1"/>
    <col min="8737" max="8960" width="12.57421875" style="7" customWidth="1"/>
    <col min="8961" max="8961" width="32.00390625" style="7" customWidth="1"/>
    <col min="8962" max="8972" width="9.7109375" style="7" customWidth="1"/>
    <col min="8973" max="8973" width="10.00390625" style="7" customWidth="1"/>
    <col min="8974" max="8974" width="11.57421875" style="7" customWidth="1"/>
    <col min="8975" max="8975" width="13.421875" style="7" customWidth="1"/>
    <col min="8976" max="8976" width="10.8515625" style="7" customWidth="1"/>
    <col min="8977" max="8981" width="9.7109375" style="7" customWidth="1"/>
    <col min="8982" max="8983" width="12.7109375" style="7" customWidth="1"/>
    <col min="8984" max="8984" width="15.421875" style="7" customWidth="1"/>
    <col min="8985" max="8992" width="15.140625" style="7" customWidth="1"/>
    <col min="8993" max="9216" width="12.57421875" style="7" customWidth="1"/>
    <col min="9217" max="9217" width="32.00390625" style="7" customWidth="1"/>
    <col min="9218" max="9228" width="9.7109375" style="7" customWidth="1"/>
    <col min="9229" max="9229" width="10.00390625" style="7" customWidth="1"/>
    <col min="9230" max="9230" width="11.57421875" style="7" customWidth="1"/>
    <col min="9231" max="9231" width="13.421875" style="7" customWidth="1"/>
    <col min="9232" max="9232" width="10.8515625" style="7" customWidth="1"/>
    <col min="9233" max="9237" width="9.7109375" style="7" customWidth="1"/>
    <col min="9238" max="9239" width="12.7109375" style="7" customWidth="1"/>
    <col min="9240" max="9240" width="15.421875" style="7" customWidth="1"/>
    <col min="9241" max="9248" width="15.140625" style="7" customWidth="1"/>
    <col min="9249" max="9472" width="12.57421875" style="7" customWidth="1"/>
    <col min="9473" max="9473" width="32.00390625" style="7" customWidth="1"/>
    <col min="9474" max="9484" width="9.7109375" style="7" customWidth="1"/>
    <col min="9485" max="9485" width="10.00390625" style="7" customWidth="1"/>
    <col min="9486" max="9486" width="11.57421875" style="7" customWidth="1"/>
    <col min="9487" max="9487" width="13.421875" style="7" customWidth="1"/>
    <col min="9488" max="9488" width="10.8515625" style="7" customWidth="1"/>
    <col min="9489" max="9493" width="9.7109375" style="7" customWidth="1"/>
    <col min="9494" max="9495" width="12.7109375" style="7" customWidth="1"/>
    <col min="9496" max="9496" width="15.421875" style="7" customWidth="1"/>
    <col min="9497" max="9504" width="15.140625" style="7" customWidth="1"/>
    <col min="9505" max="9728" width="12.57421875" style="7" customWidth="1"/>
    <col min="9729" max="9729" width="32.00390625" style="7" customWidth="1"/>
    <col min="9730" max="9740" width="9.7109375" style="7" customWidth="1"/>
    <col min="9741" max="9741" width="10.00390625" style="7" customWidth="1"/>
    <col min="9742" max="9742" width="11.57421875" style="7" customWidth="1"/>
    <col min="9743" max="9743" width="13.421875" style="7" customWidth="1"/>
    <col min="9744" max="9744" width="10.8515625" style="7" customWidth="1"/>
    <col min="9745" max="9749" width="9.7109375" style="7" customWidth="1"/>
    <col min="9750" max="9751" width="12.7109375" style="7" customWidth="1"/>
    <col min="9752" max="9752" width="15.421875" style="7" customWidth="1"/>
    <col min="9753" max="9760" width="15.140625" style="7" customWidth="1"/>
    <col min="9761" max="9984" width="12.57421875" style="7" customWidth="1"/>
    <col min="9985" max="9985" width="32.00390625" style="7" customWidth="1"/>
    <col min="9986" max="9996" width="9.7109375" style="7" customWidth="1"/>
    <col min="9997" max="9997" width="10.00390625" style="7" customWidth="1"/>
    <col min="9998" max="9998" width="11.57421875" style="7" customWidth="1"/>
    <col min="9999" max="9999" width="13.421875" style="7" customWidth="1"/>
    <col min="10000" max="10000" width="10.8515625" style="7" customWidth="1"/>
    <col min="10001" max="10005" width="9.7109375" style="7" customWidth="1"/>
    <col min="10006" max="10007" width="12.7109375" style="7" customWidth="1"/>
    <col min="10008" max="10008" width="15.421875" style="7" customWidth="1"/>
    <col min="10009" max="10016" width="15.140625" style="7" customWidth="1"/>
    <col min="10017" max="10240" width="12.57421875" style="7" customWidth="1"/>
    <col min="10241" max="10241" width="32.00390625" style="7" customWidth="1"/>
    <col min="10242" max="10252" width="9.7109375" style="7" customWidth="1"/>
    <col min="10253" max="10253" width="10.00390625" style="7" customWidth="1"/>
    <col min="10254" max="10254" width="11.57421875" style="7" customWidth="1"/>
    <col min="10255" max="10255" width="13.421875" style="7" customWidth="1"/>
    <col min="10256" max="10256" width="10.8515625" style="7" customWidth="1"/>
    <col min="10257" max="10261" width="9.7109375" style="7" customWidth="1"/>
    <col min="10262" max="10263" width="12.7109375" style="7" customWidth="1"/>
    <col min="10264" max="10264" width="15.421875" style="7" customWidth="1"/>
    <col min="10265" max="10272" width="15.140625" style="7" customWidth="1"/>
    <col min="10273" max="10496" width="12.57421875" style="7" customWidth="1"/>
    <col min="10497" max="10497" width="32.00390625" style="7" customWidth="1"/>
    <col min="10498" max="10508" width="9.7109375" style="7" customWidth="1"/>
    <col min="10509" max="10509" width="10.00390625" style="7" customWidth="1"/>
    <col min="10510" max="10510" width="11.57421875" style="7" customWidth="1"/>
    <col min="10511" max="10511" width="13.421875" style="7" customWidth="1"/>
    <col min="10512" max="10512" width="10.8515625" style="7" customWidth="1"/>
    <col min="10513" max="10517" width="9.7109375" style="7" customWidth="1"/>
    <col min="10518" max="10519" width="12.7109375" style="7" customWidth="1"/>
    <col min="10520" max="10520" width="15.421875" style="7" customWidth="1"/>
    <col min="10521" max="10528" width="15.140625" style="7" customWidth="1"/>
    <col min="10529" max="10752" width="12.57421875" style="7" customWidth="1"/>
    <col min="10753" max="10753" width="32.00390625" style="7" customWidth="1"/>
    <col min="10754" max="10764" width="9.7109375" style="7" customWidth="1"/>
    <col min="10765" max="10765" width="10.00390625" style="7" customWidth="1"/>
    <col min="10766" max="10766" width="11.57421875" style="7" customWidth="1"/>
    <col min="10767" max="10767" width="13.421875" style="7" customWidth="1"/>
    <col min="10768" max="10768" width="10.8515625" style="7" customWidth="1"/>
    <col min="10769" max="10773" width="9.7109375" style="7" customWidth="1"/>
    <col min="10774" max="10775" width="12.7109375" style="7" customWidth="1"/>
    <col min="10776" max="10776" width="15.421875" style="7" customWidth="1"/>
    <col min="10777" max="10784" width="15.140625" style="7" customWidth="1"/>
    <col min="10785" max="11008" width="12.57421875" style="7" customWidth="1"/>
    <col min="11009" max="11009" width="32.00390625" style="7" customWidth="1"/>
    <col min="11010" max="11020" width="9.7109375" style="7" customWidth="1"/>
    <col min="11021" max="11021" width="10.00390625" style="7" customWidth="1"/>
    <col min="11022" max="11022" width="11.57421875" style="7" customWidth="1"/>
    <col min="11023" max="11023" width="13.421875" style="7" customWidth="1"/>
    <col min="11024" max="11024" width="10.8515625" style="7" customWidth="1"/>
    <col min="11025" max="11029" width="9.7109375" style="7" customWidth="1"/>
    <col min="11030" max="11031" width="12.7109375" style="7" customWidth="1"/>
    <col min="11032" max="11032" width="15.421875" style="7" customWidth="1"/>
    <col min="11033" max="11040" width="15.140625" style="7" customWidth="1"/>
    <col min="11041" max="11264" width="12.57421875" style="7" customWidth="1"/>
    <col min="11265" max="11265" width="32.00390625" style="7" customWidth="1"/>
    <col min="11266" max="11276" width="9.7109375" style="7" customWidth="1"/>
    <col min="11277" max="11277" width="10.00390625" style="7" customWidth="1"/>
    <col min="11278" max="11278" width="11.57421875" style="7" customWidth="1"/>
    <col min="11279" max="11279" width="13.421875" style="7" customWidth="1"/>
    <col min="11280" max="11280" width="10.8515625" style="7" customWidth="1"/>
    <col min="11281" max="11285" width="9.7109375" style="7" customWidth="1"/>
    <col min="11286" max="11287" width="12.7109375" style="7" customWidth="1"/>
    <col min="11288" max="11288" width="15.421875" style="7" customWidth="1"/>
    <col min="11289" max="11296" width="15.140625" style="7" customWidth="1"/>
    <col min="11297" max="11520" width="12.57421875" style="7" customWidth="1"/>
    <col min="11521" max="11521" width="32.00390625" style="7" customWidth="1"/>
    <col min="11522" max="11532" width="9.7109375" style="7" customWidth="1"/>
    <col min="11533" max="11533" width="10.00390625" style="7" customWidth="1"/>
    <col min="11534" max="11534" width="11.57421875" style="7" customWidth="1"/>
    <col min="11535" max="11535" width="13.421875" style="7" customWidth="1"/>
    <col min="11536" max="11536" width="10.8515625" style="7" customWidth="1"/>
    <col min="11537" max="11541" width="9.7109375" style="7" customWidth="1"/>
    <col min="11542" max="11543" width="12.7109375" style="7" customWidth="1"/>
    <col min="11544" max="11544" width="15.421875" style="7" customWidth="1"/>
    <col min="11545" max="11552" width="15.140625" style="7" customWidth="1"/>
    <col min="11553" max="11776" width="12.57421875" style="7" customWidth="1"/>
    <col min="11777" max="11777" width="32.00390625" style="7" customWidth="1"/>
    <col min="11778" max="11788" width="9.7109375" style="7" customWidth="1"/>
    <col min="11789" max="11789" width="10.00390625" style="7" customWidth="1"/>
    <col min="11790" max="11790" width="11.57421875" style="7" customWidth="1"/>
    <col min="11791" max="11791" width="13.421875" style="7" customWidth="1"/>
    <col min="11792" max="11792" width="10.8515625" style="7" customWidth="1"/>
    <col min="11793" max="11797" width="9.7109375" style="7" customWidth="1"/>
    <col min="11798" max="11799" width="12.7109375" style="7" customWidth="1"/>
    <col min="11800" max="11800" width="15.421875" style="7" customWidth="1"/>
    <col min="11801" max="11808" width="15.140625" style="7" customWidth="1"/>
    <col min="11809" max="12032" width="12.57421875" style="7" customWidth="1"/>
    <col min="12033" max="12033" width="32.00390625" style="7" customWidth="1"/>
    <col min="12034" max="12044" width="9.7109375" style="7" customWidth="1"/>
    <col min="12045" max="12045" width="10.00390625" style="7" customWidth="1"/>
    <col min="12046" max="12046" width="11.57421875" style="7" customWidth="1"/>
    <col min="12047" max="12047" width="13.421875" style="7" customWidth="1"/>
    <col min="12048" max="12048" width="10.8515625" style="7" customWidth="1"/>
    <col min="12049" max="12053" width="9.7109375" style="7" customWidth="1"/>
    <col min="12054" max="12055" width="12.7109375" style="7" customWidth="1"/>
    <col min="12056" max="12056" width="15.421875" style="7" customWidth="1"/>
    <col min="12057" max="12064" width="15.140625" style="7" customWidth="1"/>
    <col min="12065" max="12288" width="12.57421875" style="7" customWidth="1"/>
    <col min="12289" max="12289" width="32.00390625" style="7" customWidth="1"/>
    <col min="12290" max="12300" width="9.7109375" style="7" customWidth="1"/>
    <col min="12301" max="12301" width="10.00390625" style="7" customWidth="1"/>
    <col min="12302" max="12302" width="11.57421875" style="7" customWidth="1"/>
    <col min="12303" max="12303" width="13.421875" style="7" customWidth="1"/>
    <col min="12304" max="12304" width="10.8515625" style="7" customWidth="1"/>
    <col min="12305" max="12309" width="9.7109375" style="7" customWidth="1"/>
    <col min="12310" max="12311" width="12.7109375" style="7" customWidth="1"/>
    <col min="12312" max="12312" width="15.421875" style="7" customWidth="1"/>
    <col min="12313" max="12320" width="15.140625" style="7" customWidth="1"/>
    <col min="12321" max="12544" width="12.57421875" style="7" customWidth="1"/>
    <col min="12545" max="12545" width="32.00390625" style="7" customWidth="1"/>
    <col min="12546" max="12556" width="9.7109375" style="7" customWidth="1"/>
    <col min="12557" max="12557" width="10.00390625" style="7" customWidth="1"/>
    <col min="12558" max="12558" width="11.57421875" style="7" customWidth="1"/>
    <col min="12559" max="12559" width="13.421875" style="7" customWidth="1"/>
    <col min="12560" max="12560" width="10.8515625" style="7" customWidth="1"/>
    <col min="12561" max="12565" width="9.7109375" style="7" customWidth="1"/>
    <col min="12566" max="12567" width="12.7109375" style="7" customWidth="1"/>
    <col min="12568" max="12568" width="15.421875" style="7" customWidth="1"/>
    <col min="12569" max="12576" width="15.140625" style="7" customWidth="1"/>
    <col min="12577" max="12800" width="12.57421875" style="7" customWidth="1"/>
    <col min="12801" max="12801" width="32.00390625" style="7" customWidth="1"/>
    <col min="12802" max="12812" width="9.7109375" style="7" customWidth="1"/>
    <col min="12813" max="12813" width="10.00390625" style="7" customWidth="1"/>
    <col min="12814" max="12814" width="11.57421875" style="7" customWidth="1"/>
    <col min="12815" max="12815" width="13.421875" style="7" customWidth="1"/>
    <col min="12816" max="12816" width="10.8515625" style="7" customWidth="1"/>
    <col min="12817" max="12821" width="9.7109375" style="7" customWidth="1"/>
    <col min="12822" max="12823" width="12.7109375" style="7" customWidth="1"/>
    <col min="12824" max="12824" width="15.421875" style="7" customWidth="1"/>
    <col min="12825" max="12832" width="15.140625" style="7" customWidth="1"/>
    <col min="12833" max="13056" width="12.57421875" style="7" customWidth="1"/>
    <col min="13057" max="13057" width="32.00390625" style="7" customWidth="1"/>
    <col min="13058" max="13068" width="9.7109375" style="7" customWidth="1"/>
    <col min="13069" max="13069" width="10.00390625" style="7" customWidth="1"/>
    <col min="13070" max="13070" width="11.57421875" style="7" customWidth="1"/>
    <col min="13071" max="13071" width="13.421875" style="7" customWidth="1"/>
    <col min="13072" max="13072" width="10.8515625" style="7" customWidth="1"/>
    <col min="13073" max="13077" width="9.7109375" style="7" customWidth="1"/>
    <col min="13078" max="13079" width="12.7109375" style="7" customWidth="1"/>
    <col min="13080" max="13080" width="15.421875" style="7" customWidth="1"/>
    <col min="13081" max="13088" width="15.140625" style="7" customWidth="1"/>
    <col min="13089" max="13312" width="12.57421875" style="7" customWidth="1"/>
    <col min="13313" max="13313" width="32.00390625" style="7" customWidth="1"/>
    <col min="13314" max="13324" width="9.7109375" style="7" customWidth="1"/>
    <col min="13325" max="13325" width="10.00390625" style="7" customWidth="1"/>
    <col min="13326" max="13326" width="11.57421875" style="7" customWidth="1"/>
    <col min="13327" max="13327" width="13.421875" style="7" customWidth="1"/>
    <col min="13328" max="13328" width="10.8515625" style="7" customWidth="1"/>
    <col min="13329" max="13333" width="9.7109375" style="7" customWidth="1"/>
    <col min="13334" max="13335" width="12.7109375" style="7" customWidth="1"/>
    <col min="13336" max="13336" width="15.421875" style="7" customWidth="1"/>
    <col min="13337" max="13344" width="15.140625" style="7" customWidth="1"/>
    <col min="13345" max="13568" width="12.57421875" style="7" customWidth="1"/>
    <col min="13569" max="13569" width="32.00390625" style="7" customWidth="1"/>
    <col min="13570" max="13580" width="9.7109375" style="7" customWidth="1"/>
    <col min="13581" max="13581" width="10.00390625" style="7" customWidth="1"/>
    <col min="13582" max="13582" width="11.57421875" style="7" customWidth="1"/>
    <col min="13583" max="13583" width="13.421875" style="7" customWidth="1"/>
    <col min="13584" max="13584" width="10.8515625" style="7" customWidth="1"/>
    <col min="13585" max="13589" width="9.7109375" style="7" customWidth="1"/>
    <col min="13590" max="13591" width="12.7109375" style="7" customWidth="1"/>
    <col min="13592" max="13592" width="15.421875" style="7" customWidth="1"/>
    <col min="13593" max="13600" width="15.140625" style="7" customWidth="1"/>
    <col min="13601" max="13824" width="12.57421875" style="7" customWidth="1"/>
    <col min="13825" max="13825" width="32.00390625" style="7" customWidth="1"/>
    <col min="13826" max="13836" width="9.7109375" style="7" customWidth="1"/>
    <col min="13837" max="13837" width="10.00390625" style="7" customWidth="1"/>
    <col min="13838" max="13838" width="11.57421875" style="7" customWidth="1"/>
    <col min="13839" max="13839" width="13.421875" style="7" customWidth="1"/>
    <col min="13840" max="13840" width="10.8515625" style="7" customWidth="1"/>
    <col min="13841" max="13845" width="9.7109375" style="7" customWidth="1"/>
    <col min="13846" max="13847" width="12.7109375" style="7" customWidth="1"/>
    <col min="13848" max="13848" width="15.421875" style="7" customWidth="1"/>
    <col min="13849" max="13856" width="15.140625" style="7" customWidth="1"/>
    <col min="13857" max="14080" width="12.57421875" style="7" customWidth="1"/>
    <col min="14081" max="14081" width="32.00390625" style="7" customWidth="1"/>
    <col min="14082" max="14092" width="9.7109375" style="7" customWidth="1"/>
    <col min="14093" max="14093" width="10.00390625" style="7" customWidth="1"/>
    <col min="14094" max="14094" width="11.57421875" style="7" customWidth="1"/>
    <col min="14095" max="14095" width="13.421875" style="7" customWidth="1"/>
    <col min="14096" max="14096" width="10.8515625" style="7" customWidth="1"/>
    <col min="14097" max="14101" width="9.7109375" style="7" customWidth="1"/>
    <col min="14102" max="14103" width="12.7109375" style="7" customWidth="1"/>
    <col min="14104" max="14104" width="15.421875" style="7" customWidth="1"/>
    <col min="14105" max="14112" width="15.140625" style="7" customWidth="1"/>
    <col min="14113" max="14336" width="12.57421875" style="7" customWidth="1"/>
    <col min="14337" max="14337" width="32.00390625" style="7" customWidth="1"/>
    <col min="14338" max="14348" width="9.7109375" style="7" customWidth="1"/>
    <col min="14349" max="14349" width="10.00390625" style="7" customWidth="1"/>
    <col min="14350" max="14350" width="11.57421875" style="7" customWidth="1"/>
    <col min="14351" max="14351" width="13.421875" style="7" customWidth="1"/>
    <col min="14352" max="14352" width="10.8515625" style="7" customWidth="1"/>
    <col min="14353" max="14357" width="9.7109375" style="7" customWidth="1"/>
    <col min="14358" max="14359" width="12.7109375" style="7" customWidth="1"/>
    <col min="14360" max="14360" width="15.421875" style="7" customWidth="1"/>
    <col min="14361" max="14368" width="15.140625" style="7" customWidth="1"/>
    <col min="14369" max="14592" width="12.57421875" style="7" customWidth="1"/>
    <col min="14593" max="14593" width="32.00390625" style="7" customWidth="1"/>
    <col min="14594" max="14604" width="9.7109375" style="7" customWidth="1"/>
    <col min="14605" max="14605" width="10.00390625" style="7" customWidth="1"/>
    <col min="14606" max="14606" width="11.57421875" style="7" customWidth="1"/>
    <col min="14607" max="14607" width="13.421875" style="7" customWidth="1"/>
    <col min="14608" max="14608" width="10.8515625" style="7" customWidth="1"/>
    <col min="14609" max="14613" width="9.7109375" style="7" customWidth="1"/>
    <col min="14614" max="14615" width="12.7109375" style="7" customWidth="1"/>
    <col min="14616" max="14616" width="15.421875" style="7" customWidth="1"/>
    <col min="14617" max="14624" width="15.140625" style="7" customWidth="1"/>
    <col min="14625" max="14848" width="12.57421875" style="7" customWidth="1"/>
    <col min="14849" max="14849" width="32.00390625" style="7" customWidth="1"/>
    <col min="14850" max="14860" width="9.7109375" style="7" customWidth="1"/>
    <col min="14861" max="14861" width="10.00390625" style="7" customWidth="1"/>
    <col min="14862" max="14862" width="11.57421875" style="7" customWidth="1"/>
    <col min="14863" max="14863" width="13.421875" style="7" customWidth="1"/>
    <col min="14864" max="14864" width="10.8515625" style="7" customWidth="1"/>
    <col min="14865" max="14869" width="9.7109375" style="7" customWidth="1"/>
    <col min="14870" max="14871" width="12.7109375" style="7" customWidth="1"/>
    <col min="14872" max="14872" width="15.421875" style="7" customWidth="1"/>
    <col min="14873" max="14880" width="15.140625" style="7" customWidth="1"/>
    <col min="14881" max="15104" width="12.57421875" style="7" customWidth="1"/>
    <col min="15105" max="15105" width="32.00390625" style="7" customWidth="1"/>
    <col min="15106" max="15116" width="9.7109375" style="7" customWidth="1"/>
    <col min="15117" max="15117" width="10.00390625" style="7" customWidth="1"/>
    <col min="15118" max="15118" width="11.57421875" style="7" customWidth="1"/>
    <col min="15119" max="15119" width="13.421875" style="7" customWidth="1"/>
    <col min="15120" max="15120" width="10.8515625" style="7" customWidth="1"/>
    <col min="15121" max="15125" width="9.7109375" style="7" customWidth="1"/>
    <col min="15126" max="15127" width="12.7109375" style="7" customWidth="1"/>
    <col min="15128" max="15128" width="15.421875" style="7" customWidth="1"/>
    <col min="15129" max="15136" width="15.140625" style="7" customWidth="1"/>
    <col min="15137" max="15360" width="12.57421875" style="7" customWidth="1"/>
    <col min="15361" max="15361" width="32.00390625" style="7" customWidth="1"/>
    <col min="15362" max="15372" width="9.7109375" style="7" customWidth="1"/>
    <col min="15373" max="15373" width="10.00390625" style="7" customWidth="1"/>
    <col min="15374" max="15374" width="11.57421875" style="7" customWidth="1"/>
    <col min="15375" max="15375" width="13.421875" style="7" customWidth="1"/>
    <col min="15376" max="15376" width="10.8515625" style="7" customWidth="1"/>
    <col min="15377" max="15381" width="9.7109375" style="7" customWidth="1"/>
    <col min="15382" max="15383" width="12.7109375" style="7" customWidth="1"/>
    <col min="15384" max="15384" width="15.421875" style="7" customWidth="1"/>
    <col min="15385" max="15392" width="15.140625" style="7" customWidth="1"/>
    <col min="15393" max="15616" width="12.57421875" style="7" customWidth="1"/>
    <col min="15617" max="15617" width="32.00390625" style="7" customWidth="1"/>
    <col min="15618" max="15628" width="9.7109375" style="7" customWidth="1"/>
    <col min="15629" max="15629" width="10.00390625" style="7" customWidth="1"/>
    <col min="15630" max="15630" width="11.57421875" style="7" customWidth="1"/>
    <col min="15631" max="15631" width="13.421875" style="7" customWidth="1"/>
    <col min="15632" max="15632" width="10.8515625" style="7" customWidth="1"/>
    <col min="15633" max="15637" width="9.7109375" style="7" customWidth="1"/>
    <col min="15638" max="15639" width="12.7109375" style="7" customWidth="1"/>
    <col min="15640" max="15640" width="15.421875" style="7" customWidth="1"/>
    <col min="15641" max="15648" width="15.140625" style="7" customWidth="1"/>
    <col min="15649" max="15872" width="12.57421875" style="7" customWidth="1"/>
    <col min="15873" max="15873" width="32.00390625" style="7" customWidth="1"/>
    <col min="15874" max="15884" width="9.7109375" style="7" customWidth="1"/>
    <col min="15885" max="15885" width="10.00390625" style="7" customWidth="1"/>
    <col min="15886" max="15886" width="11.57421875" style="7" customWidth="1"/>
    <col min="15887" max="15887" width="13.421875" style="7" customWidth="1"/>
    <col min="15888" max="15888" width="10.8515625" style="7" customWidth="1"/>
    <col min="15889" max="15893" width="9.7109375" style="7" customWidth="1"/>
    <col min="15894" max="15895" width="12.7109375" style="7" customWidth="1"/>
    <col min="15896" max="15896" width="15.421875" style="7" customWidth="1"/>
    <col min="15897" max="15904" width="15.140625" style="7" customWidth="1"/>
    <col min="15905" max="16128" width="12.57421875" style="7" customWidth="1"/>
    <col min="16129" max="16129" width="32.00390625" style="7" customWidth="1"/>
    <col min="16130" max="16140" width="9.7109375" style="7" customWidth="1"/>
    <col min="16141" max="16141" width="10.00390625" style="7" customWidth="1"/>
    <col min="16142" max="16142" width="11.57421875" style="7" customWidth="1"/>
    <col min="16143" max="16143" width="13.421875" style="7" customWidth="1"/>
    <col min="16144" max="16144" width="10.8515625" style="7" customWidth="1"/>
    <col min="16145" max="16149" width="9.7109375" style="7" customWidth="1"/>
    <col min="16150" max="16151" width="12.7109375" style="7" customWidth="1"/>
    <col min="16152" max="16152" width="15.421875" style="7" customWidth="1"/>
    <col min="16153" max="16160" width="15.140625" style="7" customWidth="1"/>
    <col min="16161" max="16384" width="12.57421875" style="7" customWidth="1"/>
  </cols>
  <sheetData>
    <row r="1" ht="18" customHeight="1">
      <c r="A1" s="1243" t="s">
        <v>1063</v>
      </c>
    </row>
    <row r="2" spans="1:24" ht="24.75" customHeight="1">
      <c r="A2" s="3" t="s">
        <v>868</v>
      </c>
      <c r="B2" s="3"/>
      <c r="C2" s="3"/>
      <c r="D2" s="3"/>
      <c r="E2" s="3"/>
      <c r="F2" s="3"/>
      <c r="G2" s="3"/>
      <c r="H2" s="3"/>
      <c r="I2" s="3"/>
      <c r="J2" s="3"/>
      <c r="K2" s="3"/>
      <c r="L2" s="3"/>
      <c r="M2" s="3"/>
      <c r="N2" s="3"/>
      <c r="O2" s="3"/>
      <c r="P2" s="3"/>
      <c r="Q2" s="3"/>
      <c r="R2" s="3"/>
      <c r="S2" s="3"/>
      <c r="T2" s="3"/>
      <c r="U2" s="3"/>
      <c r="V2" s="3"/>
      <c r="W2" s="3"/>
      <c r="X2" s="3"/>
    </row>
    <row r="3" spans="1:24" ht="26.25" customHeight="1">
      <c r="A3" s="99">
        <v>45016</v>
      </c>
      <c r="B3" s="894"/>
      <c r="C3" s="895"/>
      <c r="D3" s="895"/>
      <c r="E3" s="895"/>
      <c r="F3" s="895"/>
      <c r="G3" s="895"/>
      <c r="H3" s="895"/>
      <c r="I3" s="895"/>
      <c r="J3" s="895"/>
      <c r="K3" s="895"/>
      <c r="L3" s="895"/>
      <c r="M3" s="895"/>
      <c r="N3" s="895"/>
      <c r="O3" s="895"/>
      <c r="P3" s="895"/>
      <c r="Q3" s="895"/>
      <c r="R3" s="895"/>
      <c r="S3" s="895"/>
      <c r="T3" s="895"/>
      <c r="U3" s="895"/>
      <c r="V3" s="895"/>
      <c r="W3" s="895"/>
      <c r="X3" s="895"/>
    </row>
    <row r="4" spans="1:24" ht="23.25" customHeight="1">
      <c r="A4" s="502" t="s">
        <v>71</v>
      </c>
      <c r="B4" s="502"/>
      <c r="C4" s="502"/>
      <c r="D4" s="502"/>
      <c r="E4" s="502"/>
      <c r="F4" s="502"/>
      <c r="G4" s="502"/>
      <c r="H4" s="502"/>
      <c r="I4" s="502"/>
      <c r="J4" s="502"/>
      <c r="K4" s="502"/>
      <c r="L4" s="502"/>
      <c r="M4" s="502"/>
      <c r="N4" s="502"/>
      <c r="O4" s="502"/>
      <c r="P4" s="502"/>
      <c r="Q4" s="502"/>
      <c r="R4" s="502"/>
      <c r="S4" s="502"/>
      <c r="T4" s="502"/>
      <c r="U4" s="502"/>
      <c r="V4" s="502"/>
      <c r="W4" s="502"/>
      <c r="X4" s="502"/>
    </row>
    <row r="5" spans="1:24" ht="9" customHeight="1" thickBot="1">
      <c r="A5" s="129"/>
      <c r="B5" s="129"/>
      <c r="C5" s="129"/>
      <c r="D5" s="129"/>
      <c r="E5" s="129"/>
      <c r="F5" s="129"/>
      <c r="G5" s="129"/>
      <c r="H5" s="129"/>
      <c r="I5" s="129"/>
      <c r="J5" s="129"/>
      <c r="K5" s="129"/>
      <c r="L5" s="129"/>
      <c r="M5" s="129"/>
      <c r="N5" s="129"/>
      <c r="O5" s="129"/>
      <c r="P5" s="129"/>
      <c r="Q5" s="129"/>
      <c r="R5" s="129"/>
      <c r="S5" s="129"/>
      <c r="T5" s="129"/>
      <c r="U5" s="129"/>
      <c r="V5" s="129"/>
      <c r="W5" s="129"/>
      <c r="X5" s="129"/>
    </row>
    <row r="6" spans="1:24" s="8" customFormat="1" ht="12.75" customHeight="1">
      <c r="A6" s="696"/>
      <c r="B6" s="696"/>
      <c r="C6" s="696"/>
      <c r="D6" s="696"/>
      <c r="E6" s="696"/>
      <c r="F6" s="696"/>
      <c r="G6" s="696"/>
      <c r="H6" s="696"/>
      <c r="I6" s="696"/>
      <c r="J6" s="696"/>
      <c r="K6" s="696"/>
      <c r="L6" s="696"/>
      <c r="M6" s="696"/>
      <c r="N6" s="696"/>
      <c r="O6" s="696"/>
      <c r="P6" s="696"/>
      <c r="Q6" s="696"/>
      <c r="R6" s="696"/>
      <c r="S6" s="696"/>
      <c r="T6" s="696"/>
      <c r="U6" s="696"/>
      <c r="V6" s="696"/>
      <c r="W6" s="696"/>
      <c r="X6" s="896" t="s">
        <v>869</v>
      </c>
    </row>
    <row r="7" spans="1:24" s="8" customFormat="1" ht="15.6">
      <c r="A7" s="700"/>
      <c r="B7" s="897" t="s">
        <v>870</v>
      </c>
      <c r="C7" s="897"/>
      <c r="D7" s="897"/>
      <c r="E7" s="897"/>
      <c r="F7" s="897"/>
      <c r="G7" s="897"/>
      <c r="H7" s="897"/>
      <c r="I7" s="897"/>
      <c r="J7" s="897"/>
      <c r="K7" s="897"/>
      <c r="L7" s="897"/>
      <c r="M7" s="897"/>
      <c r="N7" s="897"/>
      <c r="O7" s="897"/>
      <c r="P7" s="897"/>
      <c r="Q7" s="897"/>
      <c r="R7" s="897"/>
      <c r="S7" s="897"/>
      <c r="T7" s="897"/>
      <c r="U7" s="897"/>
      <c r="V7" s="897"/>
      <c r="W7" s="897"/>
      <c r="X7" s="898"/>
    </row>
    <row r="8" spans="1:24" s="8" customFormat="1" ht="25.2" customHeight="1">
      <c r="A8" s="705"/>
      <c r="B8" s="899"/>
      <c r="C8" s="899"/>
      <c r="D8" s="899"/>
      <c r="E8" s="899"/>
      <c r="F8" s="899"/>
      <c r="G8" s="899"/>
      <c r="H8" s="899"/>
      <c r="I8" s="899"/>
      <c r="J8" s="899"/>
      <c r="K8" s="899"/>
      <c r="L8" s="899"/>
      <c r="M8" s="899"/>
      <c r="N8" s="899"/>
      <c r="O8" s="899"/>
      <c r="P8" s="899"/>
      <c r="Q8" s="899"/>
      <c r="R8" s="899"/>
      <c r="S8" s="899"/>
      <c r="T8" s="899"/>
      <c r="U8" s="899"/>
      <c r="V8" s="900" t="s">
        <v>871</v>
      </c>
      <c r="W8" s="900" t="s">
        <v>872</v>
      </c>
      <c r="X8" s="898"/>
    </row>
    <row r="9" spans="1:24" s="8" customFormat="1" ht="18" customHeight="1">
      <c r="A9" s="901" t="s">
        <v>721</v>
      </c>
      <c r="B9" s="902" t="s">
        <v>873</v>
      </c>
      <c r="C9" s="902"/>
      <c r="D9" s="902"/>
      <c r="E9" s="902"/>
      <c r="F9" s="902"/>
      <c r="G9" s="902"/>
      <c r="H9" s="902"/>
      <c r="I9" s="902"/>
      <c r="J9" s="902"/>
      <c r="K9" s="902"/>
      <c r="L9" s="902"/>
      <c r="M9" s="903" t="s">
        <v>874</v>
      </c>
      <c r="N9" s="903" t="s">
        <v>875</v>
      </c>
      <c r="O9" s="903" t="s">
        <v>876</v>
      </c>
      <c r="P9" s="903" t="s">
        <v>877</v>
      </c>
      <c r="Q9" s="902" t="s">
        <v>878</v>
      </c>
      <c r="R9" s="902"/>
      <c r="S9" s="902"/>
      <c r="T9" s="902"/>
      <c r="U9" s="902"/>
      <c r="V9" s="900"/>
      <c r="W9" s="900"/>
      <c r="X9" s="898"/>
    </row>
    <row r="10" spans="1:24" s="8" customFormat="1" ht="18" customHeight="1">
      <c r="A10" s="700"/>
      <c r="B10" s="904"/>
      <c r="C10" s="904"/>
      <c r="D10" s="904"/>
      <c r="E10" s="904"/>
      <c r="F10" s="904"/>
      <c r="G10" s="904"/>
      <c r="H10" s="904"/>
      <c r="I10" s="904"/>
      <c r="J10" s="904"/>
      <c r="K10" s="904"/>
      <c r="L10" s="904"/>
      <c r="M10" s="903"/>
      <c r="N10" s="903"/>
      <c r="O10" s="903"/>
      <c r="P10" s="903"/>
      <c r="Q10" s="904"/>
      <c r="R10" s="904"/>
      <c r="S10" s="904"/>
      <c r="T10" s="904"/>
      <c r="U10" s="904"/>
      <c r="V10" s="900"/>
      <c r="W10" s="900"/>
      <c r="X10" s="898"/>
    </row>
    <row r="11" spans="1:24" s="8" customFormat="1" ht="21" customHeight="1" thickBot="1">
      <c r="A11" s="905"/>
      <c r="B11" s="906">
        <v>0</v>
      </c>
      <c r="C11" s="906">
        <v>0.2</v>
      </c>
      <c r="D11" s="906">
        <v>0.25</v>
      </c>
      <c r="E11" s="906">
        <v>0.5</v>
      </c>
      <c r="F11" s="906">
        <v>0.75</v>
      </c>
      <c r="G11" s="906">
        <v>1</v>
      </c>
      <c r="H11" s="906">
        <v>1.25</v>
      </c>
      <c r="I11" s="906">
        <v>1.5</v>
      </c>
      <c r="J11" s="906">
        <v>1.75</v>
      </c>
      <c r="K11" s="906">
        <v>2</v>
      </c>
      <c r="L11" s="906">
        <v>2.5</v>
      </c>
      <c r="M11" s="907"/>
      <c r="N11" s="907"/>
      <c r="O11" s="907"/>
      <c r="P11" s="907"/>
      <c r="Q11" s="906">
        <v>3</v>
      </c>
      <c r="R11" s="906">
        <v>4</v>
      </c>
      <c r="S11" s="906">
        <v>5</v>
      </c>
      <c r="T11" s="906">
        <v>7.5</v>
      </c>
      <c r="U11" s="906">
        <v>10</v>
      </c>
      <c r="V11" s="908"/>
      <c r="W11" s="908"/>
      <c r="X11" s="909"/>
    </row>
    <row r="12" spans="1:24" ht="9" customHeight="1">
      <c r="A12" s="910"/>
      <c r="B12" s="712"/>
      <c r="C12" s="712"/>
      <c r="D12" s="712"/>
      <c r="E12" s="712"/>
      <c r="F12" s="712"/>
      <c r="G12" s="712"/>
      <c r="H12" s="712"/>
      <c r="I12" s="712"/>
      <c r="J12" s="712"/>
      <c r="K12" s="712"/>
      <c r="L12" s="712"/>
      <c r="M12" s="712"/>
      <c r="N12" s="712"/>
      <c r="O12" s="712"/>
      <c r="P12" s="712"/>
      <c r="Q12" s="712"/>
      <c r="R12" s="712"/>
      <c r="S12" s="712"/>
      <c r="T12" s="712"/>
      <c r="U12" s="712"/>
      <c r="V12" s="712"/>
      <c r="W12" s="712"/>
      <c r="X12" s="712"/>
    </row>
    <row r="13" spans="1:26" ht="20.1" customHeight="1">
      <c r="A13" s="85" t="s">
        <v>28</v>
      </c>
      <c r="B13" s="911">
        <v>0</v>
      </c>
      <c r="C13" s="911">
        <v>4028.33</v>
      </c>
      <c r="D13" s="911">
        <v>0</v>
      </c>
      <c r="E13" s="911">
        <v>13825.87</v>
      </c>
      <c r="F13" s="911">
        <v>369.13</v>
      </c>
      <c r="G13" s="911">
        <v>1839722.43</v>
      </c>
      <c r="H13" s="911">
        <v>0</v>
      </c>
      <c r="I13" s="911">
        <v>396590.39</v>
      </c>
      <c r="J13" s="911">
        <v>63125.03</v>
      </c>
      <c r="K13" s="911">
        <v>1533.83</v>
      </c>
      <c r="L13" s="911">
        <v>613221.74</v>
      </c>
      <c r="M13" s="911">
        <v>0</v>
      </c>
      <c r="N13" s="911">
        <v>0</v>
      </c>
      <c r="O13" s="911">
        <v>0</v>
      </c>
      <c r="P13" s="911">
        <v>0</v>
      </c>
      <c r="Q13" s="911">
        <v>0</v>
      </c>
      <c r="R13" s="911">
        <v>808.87</v>
      </c>
      <c r="S13" s="911">
        <v>0</v>
      </c>
      <c r="T13" s="911">
        <v>0</v>
      </c>
      <c r="U13" s="911">
        <v>0</v>
      </c>
      <c r="V13" s="912">
        <v>2933225.62</v>
      </c>
      <c r="W13" s="912">
        <v>20624.93</v>
      </c>
      <c r="X13" s="912">
        <v>2912600.69</v>
      </c>
      <c r="Y13" s="913"/>
      <c r="Z13" s="524"/>
    </row>
    <row r="14" spans="1:26" ht="20.1" customHeight="1">
      <c r="A14" s="85" t="s">
        <v>29</v>
      </c>
      <c r="B14" s="911">
        <v>0</v>
      </c>
      <c r="C14" s="911">
        <v>0</v>
      </c>
      <c r="D14" s="911">
        <v>0</v>
      </c>
      <c r="E14" s="911">
        <v>26303.190000000002</v>
      </c>
      <c r="F14" s="911">
        <v>0</v>
      </c>
      <c r="G14" s="911">
        <v>3623789</v>
      </c>
      <c r="H14" s="911">
        <v>0</v>
      </c>
      <c r="I14" s="911">
        <v>0</v>
      </c>
      <c r="J14" s="911">
        <v>110912.23</v>
      </c>
      <c r="K14" s="911">
        <v>0</v>
      </c>
      <c r="L14" s="911">
        <v>2973.7200000000003</v>
      </c>
      <c r="M14" s="911">
        <v>0</v>
      </c>
      <c r="N14" s="911">
        <v>0</v>
      </c>
      <c r="O14" s="911">
        <v>0</v>
      </c>
      <c r="P14" s="911">
        <v>0</v>
      </c>
      <c r="Q14" s="911">
        <v>0</v>
      </c>
      <c r="R14" s="911">
        <v>0</v>
      </c>
      <c r="S14" s="911">
        <v>0</v>
      </c>
      <c r="T14" s="911">
        <v>0</v>
      </c>
      <c r="U14" s="911">
        <v>0</v>
      </c>
      <c r="V14" s="912">
        <v>3763978.14</v>
      </c>
      <c r="W14" s="912">
        <v>98276.94</v>
      </c>
      <c r="X14" s="912">
        <v>3665701.2</v>
      </c>
      <c r="Y14" s="913"/>
      <c r="Z14" s="524"/>
    </row>
    <row r="15" spans="1:26" ht="20.1" customHeight="1">
      <c r="A15" s="85" t="s">
        <v>30</v>
      </c>
      <c r="B15" s="911">
        <v>0</v>
      </c>
      <c r="C15" s="911">
        <v>14255.18</v>
      </c>
      <c r="D15" s="911">
        <v>0</v>
      </c>
      <c r="E15" s="911">
        <v>0.03</v>
      </c>
      <c r="F15" s="911">
        <v>0</v>
      </c>
      <c r="G15" s="911">
        <v>2182225.73</v>
      </c>
      <c r="H15" s="911">
        <v>0</v>
      </c>
      <c r="I15" s="911">
        <v>9945.93</v>
      </c>
      <c r="J15" s="911">
        <v>63735.78</v>
      </c>
      <c r="K15" s="911">
        <v>0</v>
      </c>
      <c r="L15" s="911">
        <v>80.07000000000001</v>
      </c>
      <c r="M15" s="911">
        <v>0</v>
      </c>
      <c r="N15" s="911">
        <v>0</v>
      </c>
      <c r="O15" s="911">
        <v>0</v>
      </c>
      <c r="P15" s="911">
        <v>0</v>
      </c>
      <c r="Q15" s="911">
        <v>152.04</v>
      </c>
      <c r="R15" s="911">
        <v>0</v>
      </c>
      <c r="S15" s="911">
        <v>0</v>
      </c>
      <c r="T15" s="911">
        <v>0</v>
      </c>
      <c r="U15" s="911">
        <v>0</v>
      </c>
      <c r="V15" s="912">
        <v>2270394.76</v>
      </c>
      <c r="W15" s="912">
        <v>40937.01</v>
      </c>
      <c r="X15" s="912">
        <v>2229457.75</v>
      </c>
      <c r="Y15" s="913"/>
      <c r="Z15" s="524"/>
    </row>
    <row r="16" spans="1:26" ht="20.1" customHeight="1">
      <c r="A16" s="85" t="s">
        <v>31</v>
      </c>
      <c r="B16" s="911">
        <v>0</v>
      </c>
      <c r="C16" s="911">
        <v>24166.74</v>
      </c>
      <c r="D16" s="911">
        <v>0</v>
      </c>
      <c r="E16" s="911">
        <v>95044.64</v>
      </c>
      <c r="F16" s="911">
        <v>17185</v>
      </c>
      <c r="G16" s="911">
        <v>952484.16</v>
      </c>
      <c r="H16" s="911">
        <v>0</v>
      </c>
      <c r="I16" s="911">
        <v>31044.84</v>
      </c>
      <c r="J16" s="911">
        <v>50131.93</v>
      </c>
      <c r="K16" s="911">
        <v>0</v>
      </c>
      <c r="L16" s="911">
        <v>0</v>
      </c>
      <c r="M16" s="911">
        <v>0</v>
      </c>
      <c r="N16" s="911">
        <v>0</v>
      </c>
      <c r="O16" s="911">
        <v>0</v>
      </c>
      <c r="P16" s="911">
        <v>0</v>
      </c>
      <c r="Q16" s="911">
        <v>0</v>
      </c>
      <c r="R16" s="911">
        <v>0</v>
      </c>
      <c r="S16" s="911">
        <v>0</v>
      </c>
      <c r="T16" s="911">
        <v>0</v>
      </c>
      <c r="U16" s="911">
        <v>0</v>
      </c>
      <c r="V16" s="912">
        <v>1170057.31</v>
      </c>
      <c r="W16" s="912">
        <v>64857.770000000004</v>
      </c>
      <c r="X16" s="912">
        <v>1105199.54</v>
      </c>
      <c r="Y16" s="913"/>
      <c r="Z16" s="524"/>
    </row>
    <row r="17" spans="1:26" ht="20.1" customHeight="1">
      <c r="A17" s="85" t="s">
        <v>32</v>
      </c>
      <c r="B17" s="911">
        <v>0</v>
      </c>
      <c r="C17" s="911">
        <v>1703.18</v>
      </c>
      <c r="D17" s="911">
        <v>0</v>
      </c>
      <c r="E17" s="911">
        <v>3.12</v>
      </c>
      <c r="F17" s="911">
        <v>0</v>
      </c>
      <c r="G17" s="911">
        <v>322025.52</v>
      </c>
      <c r="H17" s="911">
        <v>0</v>
      </c>
      <c r="I17" s="911">
        <v>473.55</v>
      </c>
      <c r="J17" s="911">
        <v>4749.06</v>
      </c>
      <c r="K17" s="911">
        <v>0</v>
      </c>
      <c r="L17" s="911">
        <v>16737.36</v>
      </c>
      <c r="M17" s="911">
        <v>0</v>
      </c>
      <c r="N17" s="911">
        <v>0</v>
      </c>
      <c r="O17" s="911">
        <v>0</v>
      </c>
      <c r="P17" s="911">
        <v>0</v>
      </c>
      <c r="Q17" s="911">
        <v>0</v>
      </c>
      <c r="R17" s="911">
        <v>0</v>
      </c>
      <c r="S17" s="911">
        <v>0</v>
      </c>
      <c r="T17" s="911">
        <v>0</v>
      </c>
      <c r="U17" s="911">
        <v>0</v>
      </c>
      <c r="V17" s="912">
        <v>345691.79</v>
      </c>
      <c r="W17" s="912">
        <v>0</v>
      </c>
      <c r="X17" s="912">
        <v>345691.79</v>
      </c>
      <c r="Y17" s="913"/>
      <c r="Z17" s="524"/>
    </row>
    <row r="18" spans="1:26" ht="20.1" customHeight="1">
      <c r="A18" s="21" t="s">
        <v>33</v>
      </c>
      <c r="B18" s="911">
        <v>0</v>
      </c>
      <c r="C18" s="911">
        <v>29415.86</v>
      </c>
      <c r="D18" s="911">
        <v>0</v>
      </c>
      <c r="E18" s="911">
        <v>5762.51</v>
      </c>
      <c r="F18" s="911">
        <v>0</v>
      </c>
      <c r="G18" s="911">
        <v>1312463.48</v>
      </c>
      <c r="H18" s="911">
        <v>0</v>
      </c>
      <c r="I18" s="911">
        <v>660398.7899999999</v>
      </c>
      <c r="J18" s="911">
        <v>37058.25</v>
      </c>
      <c r="K18" s="911">
        <v>0</v>
      </c>
      <c r="L18" s="911">
        <v>0</v>
      </c>
      <c r="M18" s="911">
        <v>0</v>
      </c>
      <c r="N18" s="911">
        <v>0</v>
      </c>
      <c r="O18" s="911">
        <v>0</v>
      </c>
      <c r="P18" s="911">
        <v>0</v>
      </c>
      <c r="Q18" s="911">
        <v>0</v>
      </c>
      <c r="R18" s="911">
        <v>0</v>
      </c>
      <c r="S18" s="911">
        <v>0</v>
      </c>
      <c r="T18" s="911">
        <v>0</v>
      </c>
      <c r="U18" s="911">
        <v>0</v>
      </c>
      <c r="V18" s="912">
        <v>2045098.8900000001</v>
      </c>
      <c r="W18" s="912">
        <v>34807.42</v>
      </c>
      <c r="X18" s="912">
        <v>2010291.4700000002</v>
      </c>
      <c r="Y18" s="913"/>
      <c r="Z18" s="524"/>
    </row>
    <row r="19" spans="1:26" ht="20.1" customHeight="1">
      <c r="A19" s="85" t="s">
        <v>34</v>
      </c>
      <c r="B19" s="911">
        <v>0</v>
      </c>
      <c r="C19" s="911">
        <v>13375.98</v>
      </c>
      <c r="D19" s="911">
        <v>0</v>
      </c>
      <c r="E19" s="911">
        <v>0</v>
      </c>
      <c r="F19" s="911">
        <v>0</v>
      </c>
      <c r="G19" s="911">
        <v>1103790.03</v>
      </c>
      <c r="H19" s="911">
        <v>0</v>
      </c>
      <c r="I19" s="911">
        <v>1600.64</v>
      </c>
      <c r="J19" s="911">
        <v>-3015.7400000000002</v>
      </c>
      <c r="K19" s="911">
        <v>0</v>
      </c>
      <c r="L19" s="911">
        <v>285925.18</v>
      </c>
      <c r="M19" s="911">
        <v>0</v>
      </c>
      <c r="N19" s="911">
        <v>0</v>
      </c>
      <c r="O19" s="911">
        <v>0</v>
      </c>
      <c r="P19" s="911">
        <v>0</v>
      </c>
      <c r="Q19" s="911">
        <v>0</v>
      </c>
      <c r="R19" s="911">
        <v>0</v>
      </c>
      <c r="S19" s="911">
        <v>0</v>
      </c>
      <c r="T19" s="911">
        <v>0</v>
      </c>
      <c r="U19" s="911">
        <v>178487.95</v>
      </c>
      <c r="V19" s="912">
        <v>1580164.0399999998</v>
      </c>
      <c r="W19" s="912">
        <v>0</v>
      </c>
      <c r="X19" s="912">
        <v>1580164.0399999998</v>
      </c>
      <c r="Y19" s="913"/>
      <c r="Z19" s="524"/>
    </row>
    <row r="20" spans="1:26" ht="20.1" customHeight="1">
      <c r="A20" s="85" t="s">
        <v>35</v>
      </c>
      <c r="B20" s="911">
        <v>0</v>
      </c>
      <c r="C20" s="911">
        <v>7237.22</v>
      </c>
      <c r="D20" s="911">
        <v>0</v>
      </c>
      <c r="E20" s="911">
        <v>50.36</v>
      </c>
      <c r="F20" s="911">
        <v>0</v>
      </c>
      <c r="G20" s="911">
        <v>593242.51</v>
      </c>
      <c r="H20" s="911">
        <v>0</v>
      </c>
      <c r="I20" s="911">
        <v>3213.9100000000003</v>
      </c>
      <c r="J20" s="911">
        <v>4538.14</v>
      </c>
      <c r="K20" s="911">
        <v>0</v>
      </c>
      <c r="L20" s="911">
        <v>2984.38</v>
      </c>
      <c r="M20" s="911">
        <v>0</v>
      </c>
      <c r="N20" s="911">
        <v>0</v>
      </c>
      <c r="O20" s="911">
        <v>0</v>
      </c>
      <c r="P20" s="911">
        <v>0</v>
      </c>
      <c r="Q20" s="911">
        <v>0</v>
      </c>
      <c r="R20" s="911">
        <v>0</v>
      </c>
      <c r="S20" s="911">
        <v>0</v>
      </c>
      <c r="T20" s="911">
        <v>0</v>
      </c>
      <c r="U20" s="911">
        <v>0</v>
      </c>
      <c r="V20" s="912">
        <v>611266.52</v>
      </c>
      <c r="W20" s="912">
        <v>0</v>
      </c>
      <c r="X20" s="912">
        <v>611266.52</v>
      </c>
      <c r="Y20" s="913"/>
      <c r="Z20" s="524"/>
    </row>
    <row r="21" spans="1:26" ht="20.1" customHeight="1">
      <c r="A21" s="85" t="s">
        <v>36</v>
      </c>
      <c r="B21" s="911">
        <v>0</v>
      </c>
      <c r="C21" s="911">
        <v>3282.46</v>
      </c>
      <c r="D21" s="911">
        <v>0</v>
      </c>
      <c r="E21" s="911">
        <v>7017.84</v>
      </c>
      <c r="F21" s="911">
        <v>0</v>
      </c>
      <c r="G21" s="911">
        <v>576910.39</v>
      </c>
      <c r="H21" s="911">
        <v>0</v>
      </c>
      <c r="I21" s="911">
        <v>889.35</v>
      </c>
      <c r="J21" s="911">
        <v>8141.58</v>
      </c>
      <c r="K21" s="911">
        <v>0</v>
      </c>
      <c r="L21" s="911">
        <v>944.5500000000001</v>
      </c>
      <c r="M21" s="911">
        <v>0</v>
      </c>
      <c r="N21" s="911">
        <v>0</v>
      </c>
      <c r="O21" s="911">
        <v>0</v>
      </c>
      <c r="P21" s="911">
        <v>0</v>
      </c>
      <c r="Q21" s="911">
        <v>0</v>
      </c>
      <c r="R21" s="911">
        <v>0</v>
      </c>
      <c r="S21" s="911">
        <v>0</v>
      </c>
      <c r="T21" s="911">
        <v>0</v>
      </c>
      <c r="U21" s="911">
        <v>0</v>
      </c>
      <c r="V21" s="912">
        <v>597186.17</v>
      </c>
      <c r="W21" s="912">
        <v>0</v>
      </c>
      <c r="X21" s="912">
        <v>597186.17</v>
      </c>
      <c r="Y21" s="913"/>
      <c r="Z21" s="524"/>
    </row>
    <row r="22" spans="1:26" ht="29.25" customHeight="1" thickBot="1">
      <c r="A22" s="914" t="s">
        <v>37</v>
      </c>
      <c r="B22" s="915">
        <v>0</v>
      </c>
      <c r="C22" s="916">
        <v>97464.95000000001</v>
      </c>
      <c r="D22" s="916">
        <v>0</v>
      </c>
      <c r="E22" s="916">
        <v>148007.56</v>
      </c>
      <c r="F22" s="915">
        <v>17554.13</v>
      </c>
      <c r="G22" s="916">
        <v>12506653.25</v>
      </c>
      <c r="H22" s="916">
        <v>0</v>
      </c>
      <c r="I22" s="916">
        <v>1104157.4</v>
      </c>
      <c r="J22" s="916">
        <v>339376.26000000007</v>
      </c>
      <c r="K22" s="915">
        <v>1533.83</v>
      </c>
      <c r="L22" s="916">
        <v>922866.9999999999</v>
      </c>
      <c r="M22" s="915">
        <v>0</v>
      </c>
      <c r="N22" s="915">
        <v>0</v>
      </c>
      <c r="O22" s="915">
        <v>0</v>
      </c>
      <c r="P22" s="915">
        <v>0</v>
      </c>
      <c r="Q22" s="916">
        <v>152.04</v>
      </c>
      <c r="R22" s="915">
        <v>808.87</v>
      </c>
      <c r="S22" s="915">
        <v>0</v>
      </c>
      <c r="T22" s="915">
        <v>0</v>
      </c>
      <c r="U22" s="915">
        <v>178487.95</v>
      </c>
      <c r="V22" s="916">
        <v>15317063.239999998</v>
      </c>
      <c r="W22" s="916">
        <v>259504.07</v>
      </c>
      <c r="X22" s="916">
        <v>15057559.169999998</v>
      </c>
      <c r="Y22" s="917"/>
      <c r="Z22" s="524"/>
    </row>
    <row r="23" spans="1:26" ht="15" customHeight="1">
      <c r="A23" s="719" t="s">
        <v>879</v>
      </c>
      <c r="B23" s="15"/>
      <c r="C23" s="15"/>
      <c r="D23" s="15"/>
      <c r="E23" s="15"/>
      <c r="F23" s="15"/>
      <c r="G23" s="15"/>
      <c r="H23" s="15"/>
      <c r="I23" s="15"/>
      <c r="J23" s="15"/>
      <c r="K23" s="15"/>
      <c r="L23" s="15"/>
      <c r="M23" s="15"/>
      <c r="N23" s="15"/>
      <c r="O23" s="15"/>
      <c r="P23" s="15"/>
      <c r="Q23" s="15"/>
      <c r="R23" s="15"/>
      <c r="S23" s="15"/>
      <c r="T23" s="15"/>
      <c r="U23" s="15"/>
      <c r="V23" s="15"/>
      <c r="W23" s="15"/>
      <c r="X23" s="15"/>
      <c r="Y23" s="25"/>
      <c r="Z23" s="524"/>
    </row>
    <row r="24" spans="1:26" ht="15" customHeight="1">
      <c r="A24" s="21" t="s">
        <v>880</v>
      </c>
      <c r="B24" s="918"/>
      <c r="C24" s="918"/>
      <c r="D24" s="918"/>
      <c r="E24" s="918"/>
      <c r="F24" s="918"/>
      <c r="G24" s="918"/>
      <c r="H24" s="918"/>
      <c r="I24" s="918"/>
      <c r="J24" s="918"/>
      <c r="K24" s="918"/>
      <c r="L24" s="918"/>
      <c r="M24" s="918"/>
      <c r="N24" s="918"/>
      <c r="O24" s="918"/>
      <c r="P24" s="918"/>
      <c r="Q24" s="918"/>
      <c r="R24" s="918"/>
      <c r="S24" s="918"/>
      <c r="T24" s="918"/>
      <c r="U24" s="918"/>
      <c r="V24" s="918"/>
      <c r="W24" s="918"/>
      <c r="X24" s="918"/>
      <c r="Y24" s="25"/>
      <c r="Z24" s="524"/>
    </row>
    <row r="25" spans="1:26" ht="15" customHeight="1">
      <c r="A25" s="21" t="s">
        <v>881</v>
      </c>
      <c r="B25" s="15"/>
      <c r="C25" s="15"/>
      <c r="D25" s="15"/>
      <c r="E25" s="15"/>
      <c r="F25" s="15"/>
      <c r="G25" s="15"/>
      <c r="H25" s="15"/>
      <c r="I25" s="15"/>
      <c r="J25" s="15"/>
      <c r="K25" s="15"/>
      <c r="L25" s="15"/>
      <c r="M25" s="15"/>
      <c r="N25" s="15"/>
      <c r="O25" s="15"/>
      <c r="P25" s="15"/>
      <c r="Q25" s="15"/>
      <c r="R25" s="15"/>
      <c r="S25" s="15"/>
      <c r="T25" s="15"/>
      <c r="U25" s="15"/>
      <c r="V25" s="15"/>
      <c r="W25" s="15"/>
      <c r="X25" s="15"/>
      <c r="Y25" s="25"/>
      <c r="Z25" s="524"/>
    </row>
    <row r="26" spans="1:25" ht="15">
      <c r="A26" s="21" t="s">
        <v>882</v>
      </c>
      <c r="B26" s="15"/>
      <c r="C26" s="15"/>
      <c r="D26" s="15"/>
      <c r="E26" s="15"/>
      <c r="F26" s="15"/>
      <c r="G26" s="15"/>
      <c r="H26" s="15"/>
      <c r="I26" s="15"/>
      <c r="J26" s="15"/>
      <c r="K26" s="15"/>
      <c r="L26" s="15"/>
      <c r="M26" s="15"/>
      <c r="N26" s="15"/>
      <c r="O26" s="15"/>
      <c r="P26" s="15"/>
      <c r="Q26" s="15"/>
      <c r="R26" s="15"/>
      <c r="S26" s="15"/>
      <c r="T26" s="15"/>
      <c r="U26" s="15"/>
      <c r="V26" s="15"/>
      <c r="W26" s="15"/>
      <c r="X26" s="15"/>
      <c r="Y26" s="25"/>
    </row>
    <row r="27" spans="1:25" ht="15">
      <c r="A27" s="433"/>
      <c r="B27" s="15"/>
      <c r="C27" s="15"/>
      <c r="D27" s="15"/>
      <c r="E27" s="15"/>
      <c r="F27" s="15"/>
      <c r="G27" s="15"/>
      <c r="H27" s="15"/>
      <c r="I27" s="15"/>
      <c r="J27" s="15"/>
      <c r="K27" s="15"/>
      <c r="L27" s="15"/>
      <c r="M27" s="15"/>
      <c r="N27" s="15"/>
      <c r="O27" s="15"/>
      <c r="P27" s="15"/>
      <c r="Q27" s="15"/>
      <c r="R27" s="15"/>
      <c r="S27" s="15"/>
      <c r="T27" s="15"/>
      <c r="U27" s="15"/>
      <c r="V27" s="15"/>
      <c r="W27" s="15"/>
      <c r="X27" s="15"/>
      <c r="Y27" s="25"/>
    </row>
    <row r="28" spans="1:25"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row>
  </sheetData>
  <mergeCells count="13">
    <mergeCell ref="O9:O11"/>
    <mergeCell ref="P9:P11"/>
    <mergeCell ref="Q9:U10"/>
    <mergeCell ref="A2:X2"/>
    <mergeCell ref="A4:X4"/>
    <mergeCell ref="A5:X5"/>
    <mergeCell ref="X6:X11"/>
    <mergeCell ref="B7:W7"/>
    <mergeCell ref="V8:V11"/>
    <mergeCell ref="W8:W11"/>
    <mergeCell ref="B9:L10"/>
    <mergeCell ref="M9:M11"/>
    <mergeCell ref="N9:N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0D206-DA4D-4878-8816-438E9F70E6A0}">
  <dimension ref="A1:M22"/>
  <sheetViews>
    <sheetView showGridLines="0" zoomScale="75" zoomScaleNormal="75" workbookViewId="0" topLeftCell="A1"/>
  </sheetViews>
  <sheetFormatPr defaultColWidth="11.421875" defaultRowHeight="22.5" customHeight="1"/>
  <cols>
    <col min="1" max="1" width="37.00390625" style="7" customWidth="1"/>
    <col min="2" max="8" width="15.57421875" style="7" customWidth="1"/>
    <col min="9" max="9" width="17.421875" style="7" bestFit="1" customWidth="1"/>
    <col min="10" max="10" width="12.00390625" style="7" bestFit="1" customWidth="1"/>
    <col min="11" max="16384" width="11.57421875" style="7" customWidth="1"/>
  </cols>
  <sheetData>
    <row r="1" spans="1:8" s="97" customFormat="1" ht="22.5" customHeight="1">
      <c r="A1" s="1243" t="s">
        <v>1063</v>
      </c>
      <c r="B1" s="68"/>
      <c r="C1" s="68"/>
      <c r="D1" s="68"/>
      <c r="E1" s="68"/>
      <c r="F1" s="68"/>
      <c r="G1" s="68"/>
      <c r="H1" s="68"/>
    </row>
    <row r="2" spans="1:8" s="500" customFormat="1" ht="22.5" customHeight="1">
      <c r="A2" s="357" t="s">
        <v>897</v>
      </c>
      <c r="B2" s="357"/>
      <c r="C2" s="357"/>
      <c r="D2" s="357"/>
      <c r="E2" s="357"/>
      <c r="F2" s="357"/>
      <c r="G2" s="357"/>
      <c r="H2" s="357"/>
    </row>
    <row r="3" spans="1:8" s="602" customFormat="1" ht="22.5" customHeight="1">
      <c r="A3" s="99">
        <v>45016</v>
      </c>
      <c r="B3" s="99"/>
      <c r="C3" s="99"/>
      <c r="D3" s="99"/>
      <c r="E3" s="99"/>
      <c r="F3" s="99"/>
      <c r="G3" s="99"/>
      <c r="H3" s="99"/>
    </row>
    <row r="4" spans="1:8" s="104" customFormat="1" ht="22.5" customHeight="1">
      <c r="A4" s="199" t="s">
        <v>71</v>
      </c>
      <c r="B4" s="199"/>
      <c r="C4" s="199"/>
      <c r="D4" s="199"/>
      <c r="E4" s="199"/>
      <c r="F4" s="199"/>
      <c r="G4" s="199"/>
      <c r="H4" s="199"/>
    </row>
    <row r="5" ht="22.5" customHeight="1" thickBot="1"/>
    <row r="6" spans="1:13" ht="22.5" customHeight="1">
      <c r="A6" s="105" t="s">
        <v>64</v>
      </c>
      <c r="B6" s="105" t="s">
        <v>898</v>
      </c>
      <c r="C6" s="105"/>
      <c r="D6" s="205" t="s">
        <v>899</v>
      </c>
      <c r="E6" s="205" t="s">
        <v>900</v>
      </c>
      <c r="F6" s="205" t="s">
        <v>901</v>
      </c>
      <c r="G6" s="205" t="s">
        <v>902</v>
      </c>
      <c r="H6" s="204" t="s">
        <v>903</v>
      </c>
      <c r="M6" s="30"/>
    </row>
    <row r="7" spans="1:8" ht="22.5" customHeight="1">
      <c r="A7" s="224"/>
      <c r="B7" s="527" t="s">
        <v>682</v>
      </c>
      <c r="C7" s="527" t="s">
        <v>683</v>
      </c>
      <c r="D7" s="208"/>
      <c r="E7" s="208"/>
      <c r="F7" s="208"/>
      <c r="G7" s="208"/>
      <c r="H7" s="207"/>
    </row>
    <row r="8" spans="1:8" ht="12" customHeight="1">
      <c r="A8" s="15"/>
      <c r="B8" s="15"/>
      <c r="C8" s="15"/>
      <c r="D8" s="15"/>
      <c r="E8" s="15"/>
      <c r="F8" s="15"/>
      <c r="G8" s="15"/>
      <c r="H8" s="16"/>
    </row>
    <row r="9" spans="1:9" ht="20.1" customHeight="1">
      <c r="A9" s="15" t="s">
        <v>28</v>
      </c>
      <c r="B9" s="928">
        <v>310950.634</v>
      </c>
      <c r="C9" s="928">
        <v>1846603.36</v>
      </c>
      <c r="D9" s="928">
        <v>0</v>
      </c>
      <c r="E9" s="928">
        <v>210276.447</v>
      </c>
      <c r="F9" s="928">
        <v>109812.904</v>
      </c>
      <c r="G9" s="928">
        <v>2011.756</v>
      </c>
      <c r="H9" s="929">
        <v>2479655.1010000003</v>
      </c>
      <c r="I9" s="930"/>
    </row>
    <row r="10" spans="1:9" s="21" customFormat="1" ht="20.1" customHeight="1">
      <c r="A10" s="15" t="s">
        <v>29</v>
      </c>
      <c r="B10" s="928">
        <v>927560.438</v>
      </c>
      <c r="C10" s="928">
        <v>2515726.314</v>
      </c>
      <c r="D10" s="928">
        <v>0</v>
      </c>
      <c r="E10" s="928">
        <v>16993.586</v>
      </c>
      <c r="F10" s="928">
        <v>201016.261</v>
      </c>
      <c r="G10" s="928">
        <v>32596.77</v>
      </c>
      <c r="H10" s="929">
        <v>3693893.369</v>
      </c>
      <c r="I10" s="931"/>
    </row>
    <row r="11" spans="1:9" s="21" customFormat="1" ht="20.1" customHeight="1">
      <c r="A11" s="15" t="s">
        <v>30</v>
      </c>
      <c r="B11" s="928">
        <v>300375.967</v>
      </c>
      <c r="C11" s="928">
        <v>1769864.533</v>
      </c>
      <c r="D11" s="928">
        <v>0</v>
      </c>
      <c r="E11" s="928">
        <v>56946.129</v>
      </c>
      <c r="F11" s="928">
        <v>55995.192</v>
      </c>
      <c r="G11" s="928">
        <v>91404.572</v>
      </c>
      <c r="H11" s="929">
        <v>2274586.393</v>
      </c>
      <c r="I11" s="931"/>
    </row>
    <row r="12" spans="1:9" s="21" customFormat="1" ht="20.1" customHeight="1">
      <c r="A12" s="15" t="s">
        <v>31</v>
      </c>
      <c r="B12" s="928">
        <v>49965.406</v>
      </c>
      <c r="C12" s="928">
        <v>1087787.538</v>
      </c>
      <c r="D12" s="928">
        <v>0</v>
      </c>
      <c r="E12" s="928">
        <v>29699.495</v>
      </c>
      <c r="F12" s="928">
        <v>35370.973</v>
      </c>
      <c r="G12" s="928">
        <v>1095.554</v>
      </c>
      <c r="H12" s="929">
        <v>1203918.966</v>
      </c>
      <c r="I12" s="931"/>
    </row>
    <row r="13" spans="1:9" s="21" customFormat="1" ht="20.1" customHeight="1">
      <c r="A13" s="15" t="s">
        <v>32</v>
      </c>
      <c r="B13" s="928">
        <v>46312.757</v>
      </c>
      <c r="C13" s="928">
        <v>260152.041</v>
      </c>
      <c r="D13" s="928">
        <v>0</v>
      </c>
      <c r="E13" s="928">
        <v>6030.283</v>
      </c>
      <c r="F13" s="928">
        <v>13137.509</v>
      </c>
      <c r="G13" s="928">
        <v>2173.315</v>
      </c>
      <c r="H13" s="929">
        <v>327805.905</v>
      </c>
      <c r="I13" s="931"/>
    </row>
    <row r="14" spans="1:9" s="21" customFormat="1" ht="20.1" customHeight="1">
      <c r="A14" s="15" t="s">
        <v>33</v>
      </c>
      <c r="B14" s="928">
        <v>971940.769</v>
      </c>
      <c r="C14" s="928">
        <v>639803.666</v>
      </c>
      <c r="D14" s="928">
        <v>0</v>
      </c>
      <c r="E14" s="928">
        <v>8598.159</v>
      </c>
      <c r="F14" s="928">
        <v>114103.835</v>
      </c>
      <c r="G14" s="928">
        <v>0</v>
      </c>
      <c r="H14" s="929">
        <v>1734446.429</v>
      </c>
      <c r="I14" s="931"/>
    </row>
    <row r="15" spans="1:9" s="21" customFormat="1" ht="20.1" customHeight="1">
      <c r="A15" s="15" t="s">
        <v>34</v>
      </c>
      <c r="B15" s="928">
        <v>0</v>
      </c>
      <c r="C15" s="928">
        <v>1159715.419</v>
      </c>
      <c r="D15" s="928">
        <v>0</v>
      </c>
      <c r="E15" s="928">
        <v>12679.948</v>
      </c>
      <c r="F15" s="928">
        <v>21319.365</v>
      </c>
      <c r="G15" s="928">
        <v>33044.666</v>
      </c>
      <c r="H15" s="929">
        <v>1226759.398</v>
      </c>
      <c r="I15" s="931"/>
    </row>
    <row r="16" spans="1:9" s="21" customFormat="1" ht="20.1" customHeight="1">
      <c r="A16" s="15" t="s">
        <v>35</v>
      </c>
      <c r="B16" s="928">
        <v>15952.203</v>
      </c>
      <c r="C16" s="928">
        <v>529487.263</v>
      </c>
      <c r="D16" s="928">
        <v>0</v>
      </c>
      <c r="E16" s="928">
        <v>23196.358</v>
      </c>
      <c r="F16" s="928">
        <v>29056.96</v>
      </c>
      <c r="G16" s="928">
        <v>22647.41</v>
      </c>
      <c r="H16" s="929">
        <v>620340.194</v>
      </c>
      <c r="I16" s="931"/>
    </row>
    <row r="17" spans="1:9" s="21" customFormat="1" ht="20.1" customHeight="1">
      <c r="A17" s="15" t="s">
        <v>36</v>
      </c>
      <c r="B17" s="928">
        <v>22196.117</v>
      </c>
      <c r="C17" s="928">
        <v>462737.697</v>
      </c>
      <c r="D17" s="928">
        <v>0</v>
      </c>
      <c r="E17" s="928">
        <v>23416.545</v>
      </c>
      <c r="F17" s="928">
        <v>41202.079</v>
      </c>
      <c r="G17" s="928">
        <v>13911.598</v>
      </c>
      <c r="H17" s="929">
        <v>563464.036</v>
      </c>
      <c r="I17" s="931"/>
    </row>
    <row r="18" spans="1:9" s="21" customFormat="1" ht="22.5" customHeight="1" thickBot="1">
      <c r="A18" s="136" t="s">
        <v>37</v>
      </c>
      <c r="B18" s="932">
        <v>2645254.291</v>
      </c>
      <c r="C18" s="932">
        <v>10271877.831</v>
      </c>
      <c r="D18" s="932">
        <v>0</v>
      </c>
      <c r="E18" s="932">
        <v>387836.94999999995</v>
      </c>
      <c r="F18" s="932">
        <v>621015.078</v>
      </c>
      <c r="G18" s="932">
        <v>198885.641</v>
      </c>
      <c r="H18" s="932">
        <v>14124869.791000001</v>
      </c>
      <c r="I18" s="931"/>
    </row>
    <row r="19" spans="1:8" ht="22.5" customHeight="1">
      <c r="A19" s="26" t="s">
        <v>904</v>
      </c>
      <c r="B19" s="135"/>
      <c r="C19" s="135"/>
      <c r="D19" s="135"/>
      <c r="E19" s="135"/>
      <c r="F19" s="135"/>
      <c r="G19" s="135"/>
      <c r="H19" s="135"/>
    </row>
    <row r="20" spans="1:8" ht="13.2">
      <c r="A20" s="229" t="s">
        <v>69</v>
      </c>
      <c r="B20" s="15"/>
      <c r="C20" s="15"/>
      <c r="D20" s="15"/>
      <c r="E20" s="15"/>
      <c r="F20" s="15"/>
      <c r="G20" s="15"/>
      <c r="H20" s="15"/>
    </row>
    <row r="21" spans="1:8" ht="13.2">
      <c r="A21" s="229"/>
      <c r="B21" s="930"/>
      <c r="C21" s="930"/>
      <c r="D21" s="930"/>
      <c r="E21" s="930"/>
      <c r="F21" s="930"/>
      <c r="G21" s="930"/>
      <c r="H21" s="933"/>
    </row>
    <row r="22" spans="1:8" ht="13.2">
      <c r="A22" s="229"/>
      <c r="B22" s="934"/>
      <c r="C22" s="934"/>
      <c r="D22" s="934"/>
      <c r="E22" s="934"/>
      <c r="F22" s="934"/>
      <c r="G22" s="934"/>
      <c r="H22" s="934"/>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DF543-657B-4A8B-B599-44B903D42357}">
  <dimension ref="A1:AA36"/>
  <sheetViews>
    <sheetView showGridLines="0" workbookViewId="0" topLeftCell="A1"/>
  </sheetViews>
  <sheetFormatPr defaultColWidth="13.8515625" defaultRowHeight="15"/>
  <cols>
    <col min="1" max="1" width="25.140625" style="935" customWidth="1"/>
    <col min="2" max="16" width="8.57421875" style="935" customWidth="1"/>
    <col min="17" max="18" width="8.421875" style="935" bestFit="1" customWidth="1"/>
    <col min="19" max="19" width="6.8515625" style="935" bestFit="1" customWidth="1"/>
    <col min="20" max="25" width="8.57421875" style="935" customWidth="1"/>
    <col min="26" max="26" width="10.8515625" style="935" customWidth="1"/>
    <col min="27" max="16384" width="13.8515625" style="935" customWidth="1"/>
  </cols>
  <sheetData>
    <row r="1" spans="1:26" ht="18" customHeight="1">
      <c r="A1" s="1243" t="s">
        <v>1063</v>
      </c>
      <c r="B1" s="68"/>
      <c r="C1" s="68"/>
      <c r="D1" s="68"/>
      <c r="E1" s="68"/>
      <c r="F1" s="68"/>
      <c r="G1" s="68"/>
      <c r="H1" s="68"/>
      <c r="I1" s="68"/>
      <c r="J1" s="68"/>
      <c r="K1" s="68"/>
      <c r="L1" s="68"/>
      <c r="M1" s="68"/>
      <c r="N1" s="68"/>
      <c r="O1" s="68"/>
      <c r="P1" s="68"/>
      <c r="Q1" s="68"/>
      <c r="R1" s="68"/>
      <c r="S1" s="68"/>
      <c r="T1" s="68"/>
      <c r="U1" s="68"/>
      <c r="V1" s="68"/>
      <c r="W1" s="68"/>
      <c r="X1" s="68"/>
      <c r="Y1" s="68"/>
      <c r="Z1" s="68"/>
    </row>
    <row r="2" spans="1:26" s="937" customFormat="1" ht="28.2">
      <c r="A2" s="936" t="s">
        <v>905</v>
      </c>
      <c r="B2" s="936"/>
      <c r="C2" s="936"/>
      <c r="D2" s="936"/>
      <c r="E2" s="936"/>
      <c r="F2" s="936"/>
      <c r="G2" s="936"/>
      <c r="H2" s="936"/>
      <c r="I2" s="936"/>
      <c r="J2" s="936"/>
      <c r="K2" s="936"/>
      <c r="L2" s="936"/>
      <c r="M2" s="936"/>
      <c r="N2" s="936"/>
      <c r="O2" s="936"/>
      <c r="P2" s="936"/>
      <c r="Q2" s="936"/>
      <c r="R2" s="936"/>
      <c r="S2" s="936"/>
      <c r="T2" s="936"/>
      <c r="U2" s="936"/>
      <c r="V2" s="936"/>
      <c r="W2" s="936"/>
      <c r="X2" s="936"/>
      <c r="Y2" s="936"/>
      <c r="Z2" s="936"/>
    </row>
    <row r="3" spans="1:26" s="938" customFormat="1" ht="23.1" customHeight="1">
      <c r="A3" s="99">
        <v>45016</v>
      </c>
      <c r="B3" s="99"/>
      <c r="C3" s="99"/>
      <c r="D3" s="99"/>
      <c r="E3" s="99"/>
      <c r="F3" s="99"/>
      <c r="G3" s="99"/>
      <c r="H3" s="99"/>
      <c r="I3" s="99"/>
      <c r="J3" s="99"/>
      <c r="K3" s="99"/>
      <c r="L3" s="99"/>
      <c r="M3" s="99"/>
      <c r="N3" s="99"/>
      <c r="O3" s="99"/>
      <c r="P3" s="99"/>
      <c r="Q3" s="99"/>
      <c r="R3" s="99"/>
      <c r="S3" s="99"/>
      <c r="T3" s="99"/>
      <c r="U3" s="99"/>
      <c r="V3" s="99"/>
      <c r="W3" s="99"/>
      <c r="X3" s="99"/>
      <c r="Y3" s="99"/>
      <c r="Z3" s="99"/>
    </row>
    <row r="4" spans="1:26" s="937" customFormat="1" ht="15">
      <c r="A4" s="939" t="s">
        <v>71</v>
      </c>
      <c r="B4" s="940"/>
      <c r="C4" s="940"/>
      <c r="D4" s="940"/>
      <c r="E4" s="940"/>
      <c r="F4" s="940"/>
      <c r="G4" s="940"/>
      <c r="H4" s="940"/>
      <c r="I4" s="940"/>
      <c r="J4" s="940"/>
      <c r="K4" s="940"/>
      <c r="L4" s="940"/>
      <c r="M4" s="940"/>
      <c r="N4" s="940"/>
      <c r="O4" s="940"/>
      <c r="P4" s="940"/>
      <c r="Q4" s="940"/>
      <c r="R4" s="940"/>
      <c r="S4" s="940"/>
      <c r="T4" s="940"/>
      <c r="U4" s="940"/>
      <c r="V4" s="940"/>
      <c r="W4" s="940"/>
      <c r="X4" s="940"/>
      <c r="Y4" s="940"/>
      <c r="Z4" s="940"/>
    </row>
    <row r="5" s="938" customFormat="1" ht="8.25" customHeight="1" thickBot="1"/>
    <row r="6" spans="1:26" s="938" customFormat="1" ht="30" customHeight="1">
      <c r="A6" s="941" t="s">
        <v>64</v>
      </c>
      <c r="B6" s="942" t="s">
        <v>40</v>
      </c>
      <c r="C6" s="942"/>
      <c r="D6" s="942"/>
      <c r="E6" s="942" t="s">
        <v>906</v>
      </c>
      <c r="F6" s="942"/>
      <c r="G6" s="942"/>
      <c r="H6" s="942" t="s">
        <v>907</v>
      </c>
      <c r="I6" s="942"/>
      <c r="J6" s="942"/>
      <c r="K6" s="942" t="s">
        <v>908</v>
      </c>
      <c r="L6" s="942"/>
      <c r="M6" s="942"/>
      <c r="N6" s="942" t="s">
        <v>44</v>
      </c>
      <c r="O6" s="942"/>
      <c r="P6" s="942"/>
      <c r="Q6" s="941" t="s">
        <v>45</v>
      </c>
      <c r="R6" s="941"/>
      <c r="S6" s="941"/>
      <c r="T6" s="941"/>
      <c r="U6" s="941"/>
      <c r="V6" s="941"/>
      <c r="W6" s="943" t="s">
        <v>651</v>
      </c>
      <c r="X6" s="943"/>
      <c r="Y6" s="943"/>
      <c r="Z6" s="944" t="s">
        <v>903</v>
      </c>
    </row>
    <row r="7" spans="1:26" s="938" customFormat="1" ht="15.75" customHeight="1">
      <c r="A7" s="945"/>
      <c r="B7" s="940"/>
      <c r="C7" s="940"/>
      <c r="D7" s="940"/>
      <c r="E7" s="940"/>
      <c r="F7" s="940"/>
      <c r="G7" s="940"/>
      <c r="H7" s="940"/>
      <c r="I7" s="940"/>
      <c r="J7" s="940"/>
      <c r="K7" s="940"/>
      <c r="L7" s="940"/>
      <c r="M7" s="940"/>
      <c r="N7" s="940"/>
      <c r="O7" s="940"/>
      <c r="P7" s="940"/>
      <c r="Q7" s="946" t="s">
        <v>909</v>
      </c>
      <c r="R7" s="946"/>
      <c r="S7" s="946"/>
      <c r="T7" s="946" t="s">
        <v>910</v>
      </c>
      <c r="U7" s="946"/>
      <c r="V7" s="946"/>
      <c r="W7" s="947"/>
      <c r="X7" s="947"/>
      <c r="Y7" s="947"/>
      <c r="Z7" s="948"/>
    </row>
    <row r="8" spans="1:26" s="938" customFormat="1" ht="54.9" customHeight="1">
      <c r="A8" s="949"/>
      <c r="B8" s="950" t="s">
        <v>898</v>
      </c>
      <c r="C8" s="951" t="s">
        <v>911</v>
      </c>
      <c r="D8" s="950" t="s">
        <v>912</v>
      </c>
      <c r="E8" s="950" t="s">
        <v>898</v>
      </c>
      <c r="F8" s="951" t="s">
        <v>911</v>
      </c>
      <c r="G8" s="950" t="s">
        <v>912</v>
      </c>
      <c r="H8" s="950" t="s">
        <v>898</v>
      </c>
      <c r="I8" s="951" t="s">
        <v>911</v>
      </c>
      <c r="J8" s="950" t="s">
        <v>912</v>
      </c>
      <c r="K8" s="950" t="s">
        <v>898</v>
      </c>
      <c r="L8" s="951" t="s">
        <v>911</v>
      </c>
      <c r="M8" s="950" t="s">
        <v>912</v>
      </c>
      <c r="N8" s="950" t="s">
        <v>898</v>
      </c>
      <c r="O8" s="951" t="s">
        <v>911</v>
      </c>
      <c r="P8" s="950" t="s">
        <v>912</v>
      </c>
      <c r="Q8" s="950" t="s">
        <v>898</v>
      </c>
      <c r="R8" s="951" t="s">
        <v>911</v>
      </c>
      <c r="S8" s="950" t="s">
        <v>912</v>
      </c>
      <c r="T8" s="952" t="s">
        <v>898</v>
      </c>
      <c r="U8" s="953" t="s">
        <v>911</v>
      </c>
      <c r="V8" s="952" t="s">
        <v>912</v>
      </c>
      <c r="W8" s="952" t="s">
        <v>898</v>
      </c>
      <c r="X8" s="953" t="s">
        <v>911</v>
      </c>
      <c r="Y8" s="952" t="s">
        <v>912</v>
      </c>
      <c r="Z8" s="954"/>
    </row>
    <row r="9" spans="2:26" s="955" customFormat="1" ht="6" customHeight="1">
      <c r="B9" s="956"/>
      <c r="C9" s="957"/>
      <c r="D9" s="957"/>
      <c r="E9" s="957"/>
      <c r="F9" s="957"/>
      <c r="G9" s="957"/>
      <c r="H9" s="957"/>
      <c r="I9" s="957"/>
      <c r="J9" s="957"/>
      <c r="K9" s="957"/>
      <c r="L9" s="957"/>
      <c r="M9" s="957"/>
      <c r="N9" s="957"/>
      <c r="O9" s="957"/>
      <c r="P9" s="957"/>
      <c r="Q9" s="957"/>
      <c r="R9" s="957"/>
      <c r="S9" s="957"/>
      <c r="T9" s="957"/>
      <c r="U9" s="957"/>
      <c r="V9" s="957"/>
      <c r="W9" s="957"/>
      <c r="X9" s="957"/>
      <c r="Y9" s="957"/>
      <c r="Z9" s="958"/>
    </row>
    <row r="10" spans="1:26" s="955" customFormat="1" ht="20.1" customHeight="1">
      <c r="A10" s="15" t="s">
        <v>28</v>
      </c>
      <c r="B10" s="959">
        <v>0</v>
      </c>
      <c r="C10" s="959">
        <v>0</v>
      </c>
      <c r="D10" s="959">
        <v>0</v>
      </c>
      <c r="E10" s="959">
        <v>0</v>
      </c>
      <c r="F10" s="959">
        <v>0</v>
      </c>
      <c r="G10" s="959">
        <v>0</v>
      </c>
      <c r="H10" s="959">
        <v>1202.321</v>
      </c>
      <c r="I10" s="959">
        <v>463.032</v>
      </c>
      <c r="J10" s="959">
        <v>836.689</v>
      </c>
      <c r="K10" s="959">
        <v>7853.269</v>
      </c>
      <c r="L10" s="959">
        <v>7144.462</v>
      </c>
      <c r="M10" s="959">
        <v>5102.328</v>
      </c>
      <c r="N10" s="959">
        <v>4929.754</v>
      </c>
      <c r="O10" s="959">
        <v>4024.535</v>
      </c>
      <c r="P10" s="959">
        <v>3719.785</v>
      </c>
      <c r="Q10" s="959">
        <v>110936.56119</v>
      </c>
      <c r="R10" s="959">
        <v>0</v>
      </c>
      <c r="S10" s="959">
        <v>8438.0034</v>
      </c>
      <c r="T10" s="959">
        <v>2020753.83846</v>
      </c>
      <c r="U10" s="959">
        <v>198644.41727</v>
      </c>
      <c r="V10" s="959">
        <v>93727.74256999999</v>
      </c>
      <c r="W10" s="959">
        <v>11878.249</v>
      </c>
      <c r="X10" s="959">
        <v>0</v>
      </c>
      <c r="Y10" s="959">
        <v>0.111</v>
      </c>
      <c r="Z10" s="960">
        <v>2479655.103</v>
      </c>
    </row>
    <row r="11" spans="1:26" s="955" customFormat="1" ht="20.1" customHeight="1">
      <c r="A11" s="15" t="s">
        <v>29</v>
      </c>
      <c r="B11" s="959">
        <v>0</v>
      </c>
      <c r="C11" s="959">
        <v>0</v>
      </c>
      <c r="D11" s="959">
        <v>0</v>
      </c>
      <c r="E11" s="959">
        <v>0</v>
      </c>
      <c r="F11" s="959">
        <v>0</v>
      </c>
      <c r="G11" s="959">
        <v>0</v>
      </c>
      <c r="H11" s="959">
        <v>8629.249</v>
      </c>
      <c r="I11" s="959">
        <v>0</v>
      </c>
      <c r="J11" s="959">
        <v>2122.57</v>
      </c>
      <c r="K11" s="959">
        <v>1592316.797</v>
      </c>
      <c r="L11" s="959">
        <v>12926.909</v>
      </c>
      <c r="M11" s="959">
        <v>136758.15</v>
      </c>
      <c r="N11" s="959">
        <v>1476517.689</v>
      </c>
      <c r="O11" s="959">
        <v>3896.822</v>
      </c>
      <c r="P11" s="959">
        <v>81821.352</v>
      </c>
      <c r="Q11" s="959">
        <v>0</v>
      </c>
      <c r="R11" s="959">
        <v>0</v>
      </c>
      <c r="S11" s="959">
        <v>0</v>
      </c>
      <c r="T11" s="959">
        <v>365823.01684</v>
      </c>
      <c r="U11" s="959">
        <v>169.85378</v>
      </c>
      <c r="V11" s="959">
        <v>12910.95773</v>
      </c>
      <c r="W11" s="959">
        <v>0</v>
      </c>
      <c r="X11" s="959">
        <v>0</v>
      </c>
      <c r="Y11" s="959">
        <v>0</v>
      </c>
      <c r="Z11" s="960">
        <v>3693893.371</v>
      </c>
    </row>
    <row r="12" spans="1:26" s="955" customFormat="1" ht="20.1" customHeight="1">
      <c r="A12" s="15" t="s">
        <v>30</v>
      </c>
      <c r="B12" s="959">
        <v>0</v>
      </c>
      <c r="C12" s="959">
        <v>0</v>
      </c>
      <c r="D12" s="959">
        <v>0</v>
      </c>
      <c r="E12" s="959">
        <v>0</v>
      </c>
      <c r="F12" s="959">
        <v>0</v>
      </c>
      <c r="G12" s="959">
        <v>0</v>
      </c>
      <c r="H12" s="959">
        <v>4005.422</v>
      </c>
      <c r="I12" s="959">
        <v>297.44</v>
      </c>
      <c r="J12" s="959">
        <v>1104.741</v>
      </c>
      <c r="K12" s="959">
        <v>911746.953</v>
      </c>
      <c r="L12" s="959">
        <v>40541.043</v>
      </c>
      <c r="M12" s="959">
        <v>87147.526</v>
      </c>
      <c r="N12" s="959">
        <v>716772.959</v>
      </c>
      <c r="O12" s="959">
        <v>8361.449</v>
      </c>
      <c r="P12" s="959">
        <v>37645.646</v>
      </c>
      <c r="Q12" s="959">
        <v>0</v>
      </c>
      <c r="R12" s="959">
        <v>0</v>
      </c>
      <c r="S12" s="959">
        <v>0</v>
      </c>
      <c r="T12" s="959">
        <v>437401.09187</v>
      </c>
      <c r="U12" s="959">
        <v>7746.19657</v>
      </c>
      <c r="V12" s="959">
        <v>21447.254940000003</v>
      </c>
      <c r="W12" s="959">
        <v>314.073</v>
      </c>
      <c r="X12" s="959">
        <v>0</v>
      </c>
      <c r="Y12" s="959">
        <v>54.594</v>
      </c>
      <c r="Z12" s="960">
        <v>2274586.394</v>
      </c>
    </row>
    <row r="13" spans="1:26" s="955" customFormat="1" ht="20.1" customHeight="1">
      <c r="A13" s="15" t="s">
        <v>31</v>
      </c>
      <c r="B13" s="959">
        <v>0</v>
      </c>
      <c r="C13" s="959">
        <v>0</v>
      </c>
      <c r="D13" s="959">
        <v>0</v>
      </c>
      <c r="E13" s="959">
        <v>0</v>
      </c>
      <c r="F13" s="959">
        <v>0</v>
      </c>
      <c r="G13" s="959">
        <v>0</v>
      </c>
      <c r="H13" s="959">
        <v>154.629</v>
      </c>
      <c r="I13" s="959">
        <v>0</v>
      </c>
      <c r="J13" s="959">
        <v>32.648</v>
      </c>
      <c r="K13" s="959">
        <v>48346.12</v>
      </c>
      <c r="L13" s="959">
        <v>15.868</v>
      </c>
      <c r="M13" s="959">
        <v>1963.022</v>
      </c>
      <c r="N13" s="959">
        <v>28536.465</v>
      </c>
      <c r="O13" s="959">
        <v>94.478</v>
      </c>
      <c r="P13" s="959">
        <v>2741.318</v>
      </c>
      <c r="Q13" s="959">
        <v>6.456189999999999</v>
      </c>
      <c r="R13" s="959">
        <v>0</v>
      </c>
      <c r="S13" s="959">
        <v>0</v>
      </c>
      <c r="T13" s="959">
        <v>817019.4822000001</v>
      </c>
      <c r="U13" s="959">
        <v>29578.62451</v>
      </c>
      <c r="V13" s="959">
        <v>23992.73085</v>
      </c>
      <c r="W13" s="959">
        <v>243689.79</v>
      </c>
      <c r="X13" s="959">
        <v>10.524</v>
      </c>
      <c r="Y13" s="959">
        <v>7736.807</v>
      </c>
      <c r="Z13" s="960">
        <v>1203918.969</v>
      </c>
    </row>
    <row r="14" spans="1:26" s="955" customFormat="1" ht="20.1" customHeight="1">
      <c r="A14" s="15" t="s">
        <v>32</v>
      </c>
      <c r="B14" s="959">
        <v>0</v>
      </c>
      <c r="C14" s="959">
        <v>0</v>
      </c>
      <c r="D14" s="959">
        <v>0</v>
      </c>
      <c r="E14" s="959">
        <v>0</v>
      </c>
      <c r="F14" s="959">
        <v>0</v>
      </c>
      <c r="G14" s="959">
        <v>0</v>
      </c>
      <c r="H14" s="959">
        <v>463.999</v>
      </c>
      <c r="I14" s="959">
        <v>0</v>
      </c>
      <c r="J14" s="959">
        <v>2.921</v>
      </c>
      <c r="K14" s="959">
        <v>81273.51</v>
      </c>
      <c r="L14" s="959">
        <v>3447.398</v>
      </c>
      <c r="M14" s="959">
        <v>5736.853</v>
      </c>
      <c r="N14" s="959">
        <v>77084.916</v>
      </c>
      <c r="O14" s="959">
        <v>1507.491</v>
      </c>
      <c r="P14" s="959">
        <v>3143.377</v>
      </c>
      <c r="Q14" s="959">
        <v>16304.17606</v>
      </c>
      <c r="R14" s="959">
        <v>0</v>
      </c>
      <c r="S14" s="959">
        <v>0</v>
      </c>
      <c r="T14" s="959">
        <v>131338.19716</v>
      </c>
      <c r="U14" s="959">
        <v>1075.39391</v>
      </c>
      <c r="V14" s="959">
        <v>6427.67273</v>
      </c>
      <c r="W14" s="959">
        <v>0</v>
      </c>
      <c r="X14" s="959">
        <v>0</v>
      </c>
      <c r="Y14" s="959">
        <v>0</v>
      </c>
      <c r="Z14" s="960">
        <v>327805.908</v>
      </c>
    </row>
    <row r="15" spans="1:26" s="955" customFormat="1" ht="20.1" customHeight="1">
      <c r="A15" s="15" t="s">
        <v>33</v>
      </c>
      <c r="B15" s="959">
        <v>0</v>
      </c>
      <c r="C15" s="959">
        <v>0</v>
      </c>
      <c r="D15" s="959">
        <v>0</v>
      </c>
      <c r="E15" s="959">
        <v>0</v>
      </c>
      <c r="F15" s="959">
        <v>0</v>
      </c>
      <c r="G15" s="959">
        <v>0</v>
      </c>
      <c r="H15" s="959">
        <v>3991.54</v>
      </c>
      <c r="I15" s="959">
        <v>0</v>
      </c>
      <c r="J15" s="959">
        <v>1199.101</v>
      </c>
      <c r="K15" s="959">
        <v>0</v>
      </c>
      <c r="L15" s="959">
        <v>0</v>
      </c>
      <c r="M15" s="959">
        <v>0</v>
      </c>
      <c r="N15" s="959">
        <v>0</v>
      </c>
      <c r="O15" s="959">
        <v>0</v>
      </c>
      <c r="P15" s="959">
        <v>0</v>
      </c>
      <c r="Q15" s="959">
        <v>1565360.4294</v>
      </c>
      <c r="R15" s="959">
        <v>8108.6825</v>
      </c>
      <c r="S15" s="959">
        <v>106054.44359000001</v>
      </c>
      <c r="T15" s="959">
        <v>42392.465630000006</v>
      </c>
      <c r="U15" s="959">
        <v>489.47664000000003</v>
      </c>
      <c r="V15" s="959">
        <v>6850.29074</v>
      </c>
      <c r="W15" s="959">
        <v>0</v>
      </c>
      <c r="X15" s="959">
        <v>0</v>
      </c>
      <c r="Y15" s="959">
        <v>0</v>
      </c>
      <c r="Z15" s="960">
        <v>1734446.43</v>
      </c>
    </row>
    <row r="16" spans="1:26" s="955" customFormat="1" ht="20.1" customHeight="1">
      <c r="A16" s="15" t="s">
        <v>34</v>
      </c>
      <c r="B16" s="959">
        <v>1086.226</v>
      </c>
      <c r="C16" s="959">
        <v>0</v>
      </c>
      <c r="D16" s="959">
        <v>0</v>
      </c>
      <c r="E16" s="959">
        <v>20855.461</v>
      </c>
      <c r="F16" s="959">
        <v>0</v>
      </c>
      <c r="G16" s="959">
        <v>0</v>
      </c>
      <c r="H16" s="959">
        <v>113580.786</v>
      </c>
      <c r="I16" s="959">
        <v>1401.433</v>
      </c>
      <c r="J16" s="959">
        <v>8614.339</v>
      </c>
      <c r="K16" s="959">
        <v>203587.59</v>
      </c>
      <c r="L16" s="959">
        <v>3417.213</v>
      </c>
      <c r="M16" s="959">
        <v>21376.607</v>
      </c>
      <c r="N16" s="959">
        <v>22885.48</v>
      </c>
      <c r="O16" s="959">
        <v>163.374</v>
      </c>
      <c r="P16" s="959">
        <v>726.802</v>
      </c>
      <c r="Q16" s="959">
        <v>0</v>
      </c>
      <c r="R16" s="959">
        <v>0</v>
      </c>
      <c r="S16" s="959">
        <v>0</v>
      </c>
      <c r="T16" s="959">
        <v>797719.87337</v>
      </c>
      <c r="U16" s="959">
        <v>7697.92753</v>
      </c>
      <c r="V16" s="959">
        <v>23646.282489999998</v>
      </c>
      <c r="W16" s="959">
        <v>0</v>
      </c>
      <c r="X16" s="959">
        <v>0</v>
      </c>
      <c r="Y16" s="959">
        <v>0</v>
      </c>
      <c r="Z16" s="960">
        <v>1226759.401</v>
      </c>
    </row>
    <row r="17" spans="1:26" s="955" customFormat="1" ht="20.1" customHeight="1">
      <c r="A17" s="15" t="s">
        <v>35</v>
      </c>
      <c r="B17" s="959">
        <v>1086.116</v>
      </c>
      <c r="C17" s="959">
        <v>0</v>
      </c>
      <c r="D17" s="959">
        <v>0</v>
      </c>
      <c r="E17" s="959">
        <v>727.192</v>
      </c>
      <c r="F17" s="959">
        <v>0</v>
      </c>
      <c r="G17" s="959">
        <v>0</v>
      </c>
      <c r="H17" s="959">
        <v>31856.76</v>
      </c>
      <c r="I17" s="959">
        <v>736.606</v>
      </c>
      <c r="J17" s="959">
        <v>2287.666</v>
      </c>
      <c r="K17" s="959">
        <v>295787</v>
      </c>
      <c r="L17" s="959">
        <v>13993.233</v>
      </c>
      <c r="M17" s="959">
        <v>27847.829</v>
      </c>
      <c r="N17" s="959">
        <v>165835.571</v>
      </c>
      <c r="O17" s="959">
        <v>6180.18</v>
      </c>
      <c r="P17" s="959">
        <v>17997.526</v>
      </c>
      <c r="Q17" s="959">
        <v>0</v>
      </c>
      <c r="R17" s="959">
        <v>0</v>
      </c>
      <c r="S17" s="959">
        <v>0</v>
      </c>
      <c r="T17" s="959">
        <v>50146.8241</v>
      </c>
      <c r="U17" s="959">
        <v>2286.3383900000003</v>
      </c>
      <c r="V17" s="959">
        <v>3571.34996</v>
      </c>
      <c r="W17" s="959">
        <v>0</v>
      </c>
      <c r="X17" s="959">
        <v>0</v>
      </c>
      <c r="Y17" s="959">
        <v>0</v>
      </c>
      <c r="Z17" s="960">
        <v>620340.196</v>
      </c>
    </row>
    <row r="18" spans="1:26" s="955" customFormat="1" ht="20.1" customHeight="1">
      <c r="A18" s="15" t="s">
        <v>36</v>
      </c>
      <c r="B18" s="959">
        <v>0</v>
      </c>
      <c r="C18" s="959">
        <v>0</v>
      </c>
      <c r="D18" s="959">
        <v>0</v>
      </c>
      <c r="E18" s="959">
        <v>0</v>
      </c>
      <c r="F18" s="959">
        <v>0</v>
      </c>
      <c r="G18" s="959">
        <v>0</v>
      </c>
      <c r="H18" s="959">
        <v>6036.375</v>
      </c>
      <c r="I18" s="959">
        <v>1015.257</v>
      </c>
      <c r="J18" s="959">
        <v>4148.39</v>
      </c>
      <c r="K18" s="959">
        <v>283248.295</v>
      </c>
      <c r="L18" s="959">
        <v>18805.26</v>
      </c>
      <c r="M18" s="959">
        <v>33340.215</v>
      </c>
      <c r="N18" s="959">
        <v>151396.45</v>
      </c>
      <c r="O18" s="959">
        <v>1673.716</v>
      </c>
      <c r="P18" s="959">
        <v>10819.27</v>
      </c>
      <c r="Q18" s="959">
        <v>0</v>
      </c>
      <c r="R18" s="959">
        <v>0</v>
      </c>
      <c r="S18" s="959">
        <v>0</v>
      </c>
      <c r="T18" s="959">
        <v>26579.40297</v>
      </c>
      <c r="U18" s="959">
        <v>1922.31078</v>
      </c>
      <c r="V18" s="959">
        <v>3655.2164500000003</v>
      </c>
      <c r="W18" s="959">
        <v>17673.291</v>
      </c>
      <c r="X18" s="959">
        <v>0</v>
      </c>
      <c r="Y18" s="959">
        <v>3150.585</v>
      </c>
      <c r="Z18" s="960">
        <v>563464.038</v>
      </c>
    </row>
    <row r="19" spans="1:26" s="955" customFormat="1" ht="28.5" customHeight="1" thickBot="1">
      <c r="A19" s="90" t="s">
        <v>37</v>
      </c>
      <c r="B19" s="961">
        <v>2172.342</v>
      </c>
      <c r="C19" s="961">
        <v>0</v>
      </c>
      <c r="D19" s="961">
        <v>0</v>
      </c>
      <c r="E19" s="961">
        <v>21582.653</v>
      </c>
      <c r="F19" s="961">
        <v>0</v>
      </c>
      <c r="G19" s="961">
        <v>0</v>
      </c>
      <c r="H19" s="961">
        <v>169921.081</v>
      </c>
      <c r="I19" s="961">
        <v>3913.7679999999996</v>
      </c>
      <c r="J19" s="961">
        <v>20349.065</v>
      </c>
      <c r="K19" s="961">
        <v>3424159.534</v>
      </c>
      <c r="L19" s="961">
        <v>100291.38599999998</v>
      </c>
      <c r="M19" s="961">
        <v>319272.53</v>
      </c>
      <c r="N19" s="961">
        <v>2643959.284</v>
      </c>
      <c r="O19" s="961">
        <v>25902.045000000002</v>
      </c>
      <c r="P19" s="961">
        <v>158615.07599999997</v>
      </c>
      <c r="Q19" s="962">
        <v>1692607.6228399999</v>
      </c>
      <c r="R19" s="962">
        <v>8108.6825</v>
      </c>
      <c r="S19" s="962">
        <v>114492.44699</v>
      </c>
      <c r="T19" s="959">
        <v>4689174.192600001</v>
      </c>
      <c r="U19" s="959">
        <v>249610.53938</v>
      </c>
      <c r="V19" s="959">
        <v>196229.49846</v>
      </c>
      <c r="W19" s="961">
        <v>273555.40300000005</v>
      </c>
      <c r="X19" s="961">
        <v>10.524</v>
      </c>
      <c r="Y19" s="961">
        <v>10942.097</v>
      </c>
      <c r="Z19" s="963">
        <v>14124869.814</v>
      </c>
    </row>
    <row r="20" spans="1:25" s="955" customFormat="1" ht="10.2">
      <c r="A20" s="959" t="s">
        <v>913</v>
      </c>
      <c r="B20" s="964"/>
      <c r="N20" s="964"/>
      <c r="P20" s="964"/>
      <c r="T20" s="965"/>
      <c r="U20" s="965"/>
      <c r="V20" s="965"/>
      <c r="Y20" s="964"/>
    </row>
    <row r="21" spans="1:27" s="938" customFormat="1" ht="15">
      <c r="A21" s="229" t="s">
        <v>69</v>
      </c>
      <c r="B21" s="966"/>
      <c r="C21" s="955"/>
      <c r="D21" s="967"/>
      <c r="E21" s="968"/>
      <c r="F21" s="968"/>
      <c r="G21" s="968"/>
      <c r="H21" s="968"/>
      <c r="I21" s="968"/>
      <c r="J21" s="968"/>
      <c r="K21" s="968"/>
      <c r="L21" s="968"/>
      <c r="M21" s="968"/>
      <c r="N21" s="968"/>
      <c r="O21" s="955"/>
      <c r="P21" s="955"/>
      <c r="Q21" s="955"/>
      <c r="R21" s="955"/>
      <c r="S21" s="955"/>
      <c r="T21" s="964"/>
      <c r="U21" s="964"/>
      <c r="V21" s="964"/>
      <c r="W21" s="955"/>
      <c r="X21" s="955"/>
      <c r="Y21" s="955"/>
      <c r="Z21" s="955"/>
      <c r="AA21" s="955"/>
    </row>
    <row r="22" spans="1:20" s="938" customFormat="1" ht="15">
      <c r="A22" s="229"/>
      <c r="T22" s="969"/>
    </row>
    <row r="23" spans="1:20" s="938" customFormat="1" ht="15">
      <c r="A23" s="229"/>
      <c r="F23" s="969"/>
      <c r="T23" s="969"/>
    </row>
    <row r="24" s="938" customFormat="1" ht="15">
      <c r="T24" s="969"/>
    </row>
    <row r="25" s="938" customFormat="1" ht="15">
      <c r="T25" s="969"/>
    </row>
    <row r="26" s="938" customFormat="1" ht="15">
      <c r="T26" s="969"/>
    </row>
    <row r="27" s="938" customFormat="1" ht="15">
      <c r="T27" s="969"/>
    </row>
    <row r="28" s="938" customFormat="1" ht="15">
      <c r="T28" s="969"/>
    </row>
    <row r="29" s="938" customFormat="1" ht="15">
      <c r="T29" s="969"/>
    </row>
    <row r="30" ht="15">
      <c r="T30" s="969"/>
    </row>
    <row r="31" ht="15">
      <c r="T31" s="969"/>
    </row>
    <row r="32" ht="15">
      <c r="T32" s="969"/>
    </row>
    <row r="33" ht="15">
      <c r="T33" s="969"/>
    </row>
    <row r="34" ht="15">
      <c r="T34" s="969"/>
    </row>
    <row r="35" ht="15">
      <c r="T35" s="969"/>
    </row>
    <row r="36" ht="15">
      <c r="T36" s="969"/>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7EDA-D84D-4BDB-BCF5-00FCCFA05594}">
  <dimension ref="A1:I24"/>
  <sheetViews>
    <sheetView showGridLines="0" zoomScale="75" zoomScaleNormal="75" workbookViewId="0" topLeftCell="A1"/>
  </sheetViews>
  <sheetFormatPr defaultColWidth="11.421875" defaultRowHeight="15"/>
  <cols>
    <col min="1" max="1" width="30.8515625" style="7" customWidth="1"/>
    <col min="2" max="2" width="22.00390625" style="7" customWidth="1"/>
    <col min="3" max="3" width="20.57421875" style="7" customWidth="1"/>
    <col min="4" max="4" width="21.421875" style="7" customWidth="1"/>
    <col min="5" max="7" width="20.57421875" style="7" customWidth="1"/>
    <col min="8" max="8" width="11.57421875" style="7" customWidth="1"/>
    <col min="9" max="9" width="12.57421875" style="7" bestFit="1" customWidth="1"/>
    <col min="10" max="16384" width="11.57421875" style="7" customWidth="1"/>
  </cols>
  <sheetData>
    <row r="1" spans="1:7" s="1" customFormat="1" ht="25.5" customHeight="1">
      <c r="A1" s="1243" t="s">
        <v>1063</v>
      </c>
      <c r="B1" s="68"/>
      <c r="C1" s="68"/>
      <c r="D1" s="68"/>
      <c r="E1" s="68"/>
      <c r="F1" s="68"/>
      <c r="G1" s="68"/>
    </row>
    <row r="2" spans="1:7" s="500" customFormat="1" ht="58.5" customHeight="1">
      <c r="A2" s="556" t="s">
        <v>883</v>
      </c>
      <c r="B2" s="556"/>
      <c r="C2" s="556"/>
      <c r="D2" s="556"/>
      <c r="E2" s="556"/>
      <c r="F2" s="556"/>
      <c r="G2" s="556"/>
    </row>
    <row r="3" spans="1:7" s="501" customFormat="1" ht="27" customHeight="1">
      <c r="A3" s="123">
        <v>45016</v>
      </c>
      <c r="B3" s="123"/>
      <c r="C3" s="123"/>
      <c r="D3" s="123"/>
      <c r="E3" s="123"/>
      <c r="F3" s="123"/>
      <c r="G3" s="123"/>
    </row>
    <row r="4" spans="1:7" s="104" customFormat="1" ht="23.25" customHeight="1">
      <c r="A4" s="502" t="s">
        <v>63</v>
      </c>
      <c r="B4" s="502"/>
      <c r="C4" s="502"/>
      <c r="D4" s="502"/>
      <c r="E4" s="502"/>
      <c r="F4" s="502"/>
      <c r="G4" s="502"/>
    </row>
    <row r="5" s="94" customFormat="1" ht="14.4" thickBot="1"/>
    <row r="6" spans="1:7" s="94" customFormat="1" ht="71.25" customHeight="1">
      <c r="A6" s="546" t="s">
        <v>64</v>
      </c>
      <c r="B6" s="547" t="s">
        <v>884</v>
      </c>
      <c r="C6" s="547" t="s">
        <v>885</v>
      </c>
      <c r="D6" s="547" t="s">
        <v>886</v>
      </c>
      <c r="E6" s="547" t="s">
        <v>887</v>
      </c>
      <c r="F6" s="547" t="s">
        <v>888</v>
      </c>
      <c r="G6" s="180" t="s">
        <v>889</v>
      </c>
    </row>
    <row r="7" spans="2:7" s="94" customFormat="1" ht="9" customHeight="1">
      <c r="B7" s="919"/>
      <c r="C7" s="919"/>
      <c r="D7" s="919"/>
      <c r="E7" s="919"/>
      <c r="F7" s="919"/>
      <c r="G7" s="920"/>
    </row>
    <row r="8" spans="1:8" s="15" customFormat="1" ht="20.1" customHeight="1">
      <c r="A8" s="21" t="s">
        <v>28</v>
      </c>
      <c r="B8" s="213">
        <v>81.24995871004684</v>
      </c>
      <c r="C8" s="213">
        <v>4.519809745577884</v>
      </c>
      <c r="D8" s="213">
        <v>3.7557869876368644</v>
      </c>
      <c r="E8" s="213">
        <v>6.2702465396276015</v>
      </c>
      <c r="F8" s="213">
        <v>4.204198017110816</v>
      </c>
      <c r="G8" s="921">
        <v>2478811.2399999998</v>
      </c>
      <c r="H8" s="922"/>
    </row>
    <row r="9" spans="1:8" s="15" customFormat="1" ht="20.1" customHeight="1">
      <c r="A9" s="21" t="s">
        <v>29</v>
      </c>
      <c r="B9" s="213">
        <v>89.55832130236004</v>
      </c>
      <c r="C9" s="213">
        <v>3.1784836900535782</v>
      </c>
      <c r="D9" s="213">
        <v>1.6806503503200443</v>
      </c>
      <c r="E9" s="213">
        <v>2.1432077806151044</v>
      </c>
      <c r="F9" s="213">
        <v>3.439336876651227</v>
      </c>
      <c r="G9" s="921">
        <v>3678087.711</v>
      </c>
      <c r="H9" s="922"/>
    </row>
    <row r="10" spans="1:8" s="15" customFormat="1" ht="20.1" customHeight="1">
      <c r="A10" s="21" t="s">
        <v>30</v>
      </c>
      <c r="B10" s="213">
        <v>87.47441543846625</v>
      </c>
      <c r="C10" s="213">
        <v>4.011609585580503</v>
      </c>
      <c r="D10" s="213">
        <v>1.063509776332598</v>
      </c>
      <c r="E10" s="213">
        <v>2.358995347008022</v>
      </c>
      <c r="F10" s="213">
        <v>5.091469852612625</v>
      </c>
      <c r="G10" s="921">
        <v>2268090.9510000004</v>
      </c>
      <c r="H10" s="922"/>
    </row>
    <row r="11" spans="1:8" s="15" customFormat="1" ht="20.1" customHeight="1">
      <c r="A11" s="21" t="s">
        <v>31</v>
      </c>
      <c r="B11" s="213">
        <v>86.7521247527563</v>
      </c>
      <c r="C11" s="213">
        <v>4.413881215056907</v>
      </c>
      <c r="D11" s="213">
        <v>2.135250942053408</v>
      </c>
      <c r="E11" s="213">
        <v>3.8857449509873834</v>
      </c>
      <c r="F11" s="213">
        <v>2.8129981391460053</v>
      </c>
      <c r="G11" s="921">
        <v>1208003.963</v>
      </c>
      <c r="H11" s="922"/>
    </row>
    <row r="12" spans="1:8" s="15" customFormat="1" ht="20.1" customHeight="1">
      <c r="A12" s="21" t="s">
        <v>32</v>
      </c>
      <c r="B12" s="213">
        <v>84.64440727434516</v>
      </c>
      <c r="C12" s="213">
        <v>5.423081982779935</v>
      </c>
      <c r="D12" s="213">
        <v>3.0683108926204685</v>
      </c>
      <c r="E12" s="213">
        <v>3.2979397101234222</v>
      </c>
      <c r="F12" s="213">
        <v>3.566260140131029</v>
      </c>
      <c r="G12" s="921">
        <v>326714.22</v>
      </c>
      <c r="H12" s="922"/>
    </row>
    <row r="13" spans="1:8" s="15" customFormat="1" ht="20.1" customHeight="1">
      <c r="A13" s="21" t="s">
        <v>33</v>
      </c>
      <c r="B13" s="213">
        <v>85.35082084495681</v>
      </c>
      <c r="C13" s="213">
        <v>2.5772556235498914</v>
      </c>
      <c r="D13" s="213">
        <v>3.24842660000203</v>
      </c>
      <c r="E13" s="213">
        <v>4.831431506932496</v>
      </c>
      <c r="F13" s="213">
        <v>3.992065424558769</v>
      </c>
      <c r="G13" s="921">
        <v>1734446.424</v>
      </c>
      <c r="H13" s="922"/>
    </row>
    <row r="14" spans="1:8" s="15" customFormat="1" ht="20.1" customHeight="1">
      <c r="A14" s="21" t="s">
        <v>890</v>
      </c>
      <c r="B14" s="213">
        <v>84.78780849593294</v>
      </c>
      <c r="C14" s="213">
        <v>5.5065077656633115</v>
      </c>
      <c r="D14" s="213">
        <v>2.907553249629733</v>
      </c>
      <c r="E14" s="213">
        <v>3.5267635747199573</v>
      </c>
      <c r="F14" s="213">
        <v>3.271366914054071</v>
      </c>
      <c r="G14" s="921">
        <v>1223484.282</v>
      </c>
      <c r="H14" s="922"/>
    </row>
    <row r="15" spans="1:8" s="15" customFormat="1" ht="20.1" customHeight="1">
      <c r="A15" s="21" t="s">
        <v>35</v>
      </c>
      <c r="B15" s="213">
        <v>82.85080029549552</v>
      </c>
      <c r="C15" s="213">
        <v>6.0775122785973865</v>
      </c>
      <c r="D15" s="213">
        <v>2.147664932795255</v>
      </c>
      <c r="E15" s="213">
        <v>3.149147519118788</v>
      </c>
      <c r="F15" s="213">
        <v>5.774874973993057</v>
      </c>
      <c r="G15" s="921">
        <v>619522.1050000001</v>
      </c>
      <c r="H15" s="922"/>
    </row>
    <row r="16" spans="1:8" s="15" customFormat="1" ht="20.1" customHeight="1">
      <c r="A16" s="21" t="s">
        <v>36</v>
      </c>
      <c r="B16" s="213">
        <v>81.97595984392187</v>
      </c>
      <c r="C16" s="213">
        <v>3.4759195315764604</v>
      </c>
      <c r="D16" s="213">
        <v>2.3578090611268525</v>
      </c>
      <c r="E16" s="213">
        <v>4.7231434958474265</v>
      </c>
      <c r="F16" s="213">
        <v>7.467168067527403</v>
      </c>
      <c r="G16" s="921">
        <v>563214.5629999998</v>
      </c>
      <c r="H16" s="922"/>
    </row>
    <row r="17" spans="1:8" s="15" customFormat="1" ht="24.75" customHeight="1" thickBot="1">
      <c r="A17" s="923" t="s">
        <v>37</v>
      </c>
      <c r="B17" s="544">
        <v>85.87920095610555</v>
      </c>
      <c r="C17" s="544">
        <v>3.973444236496483</v>
      </c>
      <c r="D17" s="544">
        <v>2.3641570181539096</v>
      </c>
      <c r="E17" s="544">
        <v>3.677452962211933</v>
      </c>
      <c r="F17" s="544">
        <v>4.105744827032127</v>
      </c>
      <c r="G17" s="924">
        <v>14100375.458999999</v>
      </c>
      <c r="H17" s="922"/>
    </row>
    <row r="18" spans="1:7" s="94" customFormat="1" ht="14.25" customHeight="1">
      <c r="A18" s="138" t="s">
        <v>891</v>
      </c>
      <c r="B18" s="925"/>
      <c r="C18" s="925"/>
      <c r="D18" s="925"/>
      <c r="E18" s="925"/>
      <c r="F18" s="925"/>
      <c r="G18" s="925"/>
    </row>
    <row r="19" spans="1:7" s="122" customFormat="1" ht="14.1" customHeight="1">
      <c r="A19" s="138" t="s">
        <v>892</v>
      </c>
      <c r="B19" s="925"/>
      <c r="C19" s="925"/>
      <c r="D19" s="925"/>
      <c r="E19" s="925"/>
      <c r="F19" s="925"/>
      <c r="G19" s="925"/>
    </row>
    <row r="20" spans="1:7" s="122" customFormat="1" ht="14.1" customHeight="1">
      <c r="A20" s="138" t="s">
        <v>893</v>
      </c>
      <c r="B20" s="925"/>
      <c r="C20" s="925"/>
      <c r="D20" s="925"/>
      <c r="E20" s="925"/>
      <c r="F20" s="925"/>
      <c r="G20" s="925"/>
    </row>
    <row r="21" spans="1:7" s="94" customFormat="1" ht="14.1" customHeight="1">
      <c r="A21" s="926" t="s">
        <v>894</v>
      </c>
      <c r="B21" s="95"/>
      <c r="C21" s="95"/>
      <c r="D21" s="95"/>
      <c r="E21" s="95"/>
      <c r="F21" s="95"/>
      <c r="G21" s="95"/>
    </row>
    <row r="22" spans="1:9" s="94" customFormat="1" ht="13.8">
      <c r="A22" s="926" t="s">
        <v>895</v>
      </c>
      <c r="B22" s="919"/>
      <c r="C22" s="919"/>
      <c r="D22" s="919"/>
      <c r="E22" s="919"/>
      <c r="F22" s="919"/>
      <c r="G22" s="919"/>
      <c r="I22" s="927"/>
    </row>
    <row r="23" spans="1:9" s="94" customFormat="1" ht="13.8">
      <c r="A23" s="926" t="s">
        <v>896</v>
      </c>
      <c r="B23" s="919"/>
      <c r="C23" s="919"/>
      <c r="D23" s="919"/>
      <c r="E23" s="919"/>
      <c r="F23" s="919"/>
      <c r="G23" s="919"/>
      <c r="I23" s="927"/>
    </row>
    <row r="24" s="94" customFormat="1" ht="13.8">
      <c r="A24" s="229" t="s">
        <v>69</v>
      </c>
    </row>
    <row r="25" s="94" customFormat="1" ht="13.8"/>
    <row r="26" s="94" customFormat="1" ht="13.8"/>
    <row r="27" s="94" customFormat="1" ht="13.8"/>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91477-2199-4271-96DE-BD8F7B9BD28F}">
  <dimension ref="A1:AQ24"/>
  <sheetViews>
    <sheetView showGridLines="0" workbookViewId="0" topLeftCell="A1"/>
  </sheetViews>
  <sheetFormatPr defaultColWidth="11.421875" defaultRowHeight="15"/>
  <cols>
    <col min="1" max="1" width="28.140625" style="1065" customWidth="1"/>
    <col min="2" max="2" width="7.140625" style="1065" customWidth="1"/>
    <col min="3" max="6" width="5.57421875" style="1065" customWidth="1"/>
    <col min="7" max="7" width="1.421875" style="1065" customWidth="1"/>
    <col min="8" max="8" width="7.421875" style="1065" customWidth="1"/>
    <col min="9" max="9" width="5.57421875" style="1065" customWidth="1"/>
    <col min="10" max="11" width="6.421875" style="1065" bestFit="1" customWidth="1"/>
    <col min="12" max="12" width="5.57421875" style="1065" customWidth="1"/>
    <col min="13" max="13" width="1.421875" style="1065" customWidth="1"/>
    <col min="14" max="14" width="6.57421875" style="1065" customWidth="1"/>
    <col min="15" max="18" width="5.57421875" style="1065" customWidth="1"/>
    <col min="19" max="19" width="1.421875" style="1065" customWidth="1"/>
    <col min="20" max="20" width="7.421875" style="1065" customWidth="1"/>
    <col min="21" max="24" width="5.57421875" style="1065" customWidth="1"/>
    <col min="25" max="25" width="0.9921875" style="1065" customWidth="1"/>
    <col min="26" max="26" width="7.421875" style="1065" customWidth="1"/>
    <col min="27" max="29" width="5.57421875" style="1065" customWidth="1"/>
    <col min="30" max="30" width="6.140625" style="1065" customWidth="1"/>
    <col min="31" max="31" width="1.421875" style="1065" customWidth="1"/>
    <col min="32" max="32" width="7.421875" style="1065" customWidth="1"/>
    <col min="33" max="36" width="5.57421875" style="1065" customWidth="1"/>
    <col min="37" max="37" width="1.421875" style="1065" customWidth="1"/>
    <col min="38" max="38" width="7.421875" style="1065" customWidth="1"/>
    <col min="39" max="42" width="5.57421875" style="1065" customWidth="1"/>
    <col min="43" max="43" width="1.421875" style="1065" customWidth="1"/>
    <col min="44" max="16384" width="11.421875" style="1065" customWidth="1"/>
  </cols>
  <sheetData>
    <row r="1" spans="1:42" s="1058" customFormat="1" ht="21" customHeight="1">
      <c r="A1" s="1243" t="s">
        <v>1063</v>
      </c>
      <c r="B1" s="1057"/>
      <c r="C1" s="1057"/>
      <c r="D1" s="1057"/>
      <c r="E1" s="1057"/>
      <c r="F1" s="1057"/>
      <c r="G1" s="1057"/>
      <c r="H1" s="1057"/>
      <c r="I1" s="1057"/>
      <c r="J1" s="1057"/>
      <c r="K1" s="1057"/>
      <c r="L1" s="1057"/>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c r="AJ1" s="1057"/>
      <c r="AK1" s="1057"/>
      <c r="AL1" s="1057"/>
      <c r="AM1" s="1057"/>
      <c r="AN1" s="1057"/>
      <c r="AO1" s="1057"/>
      <c r="AP1" s="1057"/>
    </row>
    <row r="2" spans="1:42" s="1060" customFormat="1" ht="32.25" customHeight="1">
      <c r="A2" s="1059" t="s">
        <v>964</v>
      </c>
      <c r="B2" s="1059"/>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c r="AE2" s="1059"/>
      <c r="AF2" s="1059"/>
      <c r="AG2" s="1059"/>
      <c r="AH2" s="1059"/>
      <c r="AI2" s="1059"/>
      <c r="AJ2" s="1059"/>
      <c r="AK2" s="1059"/>
      <c r="AL2" s="1059"/>
      <c r="AM2" s="1059"/>
      <c r="AN2" s="1059"/>
      <c r="AO2" s="1059"/>
      <c r="AP2" s="1059"/>
    </row>
    <row r="3" spans="1:42" s="1058" customFormat="1" ht="20.25" customHeight="1">
      <c r="A3" s="1061">
        <v>45016</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c r="AL3" s="1061"/>
      <c r="AM3" s="1061"/>
      <c r="AN3" s="1061"/>
      <c r="AO3" s="1061"/>
      <c r="AP3" s="1061"/>
    </row>
    <row r="4" spans="1:42" s="1058" customFormat="1" ht="16.5" customHeight="1">
      <c r="A4" s="1062" t="s">
        <v>63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row>
    <row r="5" spans="1:43" ht="13.8" thickBot="1">
      <c r="A5" s="1063"/>
      <c r="B5" s="1063"/>
      <c r="C5" s="1063"/>
      <c r="D5" s="1063"/>
      <c r="E5" s="1063"/>
      <c r="F5" s="1063"/>
      <c r="G5" s="1063"/>
      <c r="H5" s="1064"/>
      <c r="I5" s="1063"/>
      <c r="J5" s="1063"/>
      <c r="K5" s="1063"/>
      <c r="L5" s="1063"/>
      <c r="M5" s="1063"/>
      <c r="N5" s="1063"/>
      <c r="O5" s="1063"/>
      <c r="P5" s="1063"/>
      <c r="Q5" s="1063"/>
      <c r="R5" s="1063"/>
      <c r="S5" s="1063"/>
      <c r="T5" s="1063"/>
      <c r="U5" s="1063"/>
      <c r="V5" s="1063"/>
      <c r="W5" s="1063"/>
      <c r="X5" s="1063"/>
      <c r="Y5" s="1063"/>
      <c r="Z5" s="1063"/>
      <c r="AA5" s="1063"/>
      <c r="AB5" s="1063"/>
      <c r="AC5" s="1063"/>
      <c r="AD5" s="1063"/>
      <c r="AE5" s="1063"/>
      <c r="AF5" s="1063"/>
      <c r="AG5" s="1063"/>
      <c r="AH5" s="1063"/>
      <c r="AI5" s="1063"/>
      <c r="AJ5" s="1063"/>
      <c r="AK5" s="1063"/>
      <c r="AL5" s="1063"/>
      <c r="AM5" s="1063"/>
      <c r="AN5" s="1063"/>
      <c r="AO5" s="1063"/>
      <c r="AP5" s="1063"/>
      <c r="AQ5" s="1063"/>
    </row>
    <row r="6" spans="1:43" s="1069" customFormat="1" ht="29.25" customHeight="1">
      <c r="A6" s="1066" t="s">
        <v>64</v>
      </c>
      <c r="B6" s="1067" t="s">
        <v>953</v>
      </c>
      <c r="C6" s="1067"/>
      <c r="D6" s="1067"/>
      <c r="E6" s="1067"/>
      <c r="F6" s="1067"/>
      <c r="G6" s="1068"/>
      <c r="H6" s="1067" t="s">
        <v>906</v>
      </c>
      <c r="I6" s="1067"/>
      <c r="J6" s="1067"/>
      <c r="K6" s="1067"/>
      <c r="L6" s="1067"/>
      <c r="M6" s="1068"/>
      <c r="N6" s="1067" t="s">
        <v>907</v>
      </c>
      <c r="O6" s="1067"/>
      <c r="P6" s="1067"/>
      <c r="Q6" s="1067"/>
      <c r="R6" s="1067"/>
      <c r="S6" s="1068"/>
      <c r="T6" s="1067" t="s">
        <v>908</v>
      </c>
      <c r="U6" s="1067"/>
      <c r="V6" s="1067"/>
      <c r="W6" s="1067"/>
      <c r="X6" s="1067"/>
      <c r="Y6" s="1068"/>
      <c r="Z6" s="1067" t="s">
        <v>44</v>
      </c>
      <c r="AA6" s="1067"/>
      <c r="AB6" s="1067"/>
      <c r="AC6" s="1067"/>
      <c r="AD6" s="1067"/>
      <c r="AE6" s="1068"/>
      <c r="AF6" s="1067" t="s">
        <v>45</v>
      </c>
      <c r="AG6" s="1067"/>
      <c r="AH6" s="1067"/>
      <c r="AI6" s="1067"/>
      <c r="AJ6" s="1067"/>
      <c r="AK6" s="1068"/>
      <c r="AL6" s="1067" t="s">
        <v>965</v>
      </c>
      <c r="AM6" s="1067"/>
      <c r="AN6" s="1067"/>
      <c r="AO6" s="1067"/>
      <c r="AP6" s="1067"/>
      <c r="AQ6" s="1068"/>
    </row>
    <row r="7" spans="1:43" s="1069" customFormat="1" ht="16.5" customHeight="1">
      <c r="A7" s="1070"/>
      <c r="B7" s="1071">
        <v>0</v>
      </c>
      <c r="C7" s="1071">
        <v>1</v>
      </c>
      <c r="D7" s="1071">
        <v>2</v>
      </c>
      <c r="E7" s="1071">
        <v>3</v>
      </c>
      <c r="F7" s="1071">
        <v>4</v>
      </c>
      <c r="G7" s="1071"/>
      <c r="H7" s="1071">
        <v>0</v>
      </c>
      <c r="I7" s="1071">
        <v>1</v>
      </c>
      <c r="J7" s="1071">
        <v>2</v>
      </c>
      <c r="K7" s="1071">
        <v>3</v>
      </c>
      <c r="L7" s="1071">
        <v>4</v>
      </c>
      <c r="M7" s="1071"/>
      <c r="N7" s="1071">
        <v>0</v>
      </c>
      <c r="O7" s="1071">
        <v>1</v>
      </c>
      <c r="P7" s="1071">
        <v>2</v>
      </c>
      <c r="Q7" s="1071">
        <v>3</v>
      </c>
      <c r="R7" s="1071">
        <v>4</v>
      </c>
      <c r="S7" s="1071"/>
      <c r="T7" s="1071">
        <v>0</v>
      </c>
      <c r="U7" s="1071">
        <v>1</v>
      </c>
      <c r="V7" s="1071">
        <v>2</v>
      </c>
      <c r="W7" s="1071">
        <v>3</v>
      </c>
      <c r="X7" s="1071">
        <v>4</v>
      </c>
      <c r="Y7" s="1071"/>
      <c r="Z7" s="1071">
        <v>0</v>
      </c>
      <c r="AA7" s="1071">
        <v>1</v>
      </c>
      <c r="AB7" s="1071">
        <v>2</v>
      </c>
      <c r="AC7" s="1071">
        <v>3</v>
      </c>
      <c r="AD7" s="1071">
        <v>4</v>
      </c>
      <c r="AE7" s="1071"/>
      <c r="AF7" s="1071">
        <v>0</v>
      </c>
      <c r="AG7" s="1071">
        <v>1</v>
      </c>
      <c r="AH7" s="1071">
        <v>2</v>
      </c>
      <c r="AI7" s="1071">
        <v>3</v>
      </c>
      <c r="AJ7" s="1071">
        <v>4</v>
      </c>
      <c r="AK7" s="1071"/>
      <c r="AL7" s="1071">
        <v>0</v>
      </c>
      <c r="AM7" s="1071">
        <v>1</v>
      </c>
      <c r="AN7" s="1071">
        <v>2</v>
      </c>
      <c r="AO7" s="1071">
        <v>3</v>
      </c>
      <c r="AP7" s="1071">
        <v>4</v>
      </c>
      <c r="AQ7" s="1071"/>
    </row>
    <row r="8" spans="1:43" s="1074" customFormat="1" ht="7.5" customHeight="1">
      <c r="A8" s="1072"/>
      <c r="B8" s="1073"/>
      <c r="C8" s="1073"/>
      <c r="D8" s="1073"/>
      <c r="E8" s="1073"/>
      <c r="F8" s="1073"/>
      <c r="G8" s="1073"/>
      <c r="H8" s="1073"/>
      <c r="I8" s="1073"/>
      <c r="J8" s="1073"/>
      <c r="K8" s="1073"/>
      <c r="L8" s="1073"/>
      <c r="M8" s="1073"/>
      <c r="N8" s="1073"/>
      <c r="O8" s="1073"/>
      <c r="P8" s="1073"/>
      <c r="Q8" s="1073"/>
      <c r="R8" s="1073"/>
      <c r="S8" s="1073"/>
      <c r="T8" s="1073"/>
      <c r="U8" s="1073"/>
      <c r="V8" s="1073"/>
      <c r="W8" s="1073"/>
      <c r="X8" s="1073"/>
      <c r="Y8" s="1073"/>
      <c r="Z8" s="1073"/>
      <c r="AA8" s="1073"/>
      <c r="AB8" s="1073"/>
      <c r="AC8" s="1073"/>
      <c r="AD8" s="1073"/>
      <c r="AE8" s="1073"/>
      <c r="AF8" s="1073"/>
      <c r="AG8" s="1073"/>
      <c r="AH8" s="1073"/>
      <c r="AI8" s="1073"/>
      <c r="AJ8" s="1073"/>
      <c r="AK8" s="1073"/>
      <c r="AL8" s="1073"/>
      <c r="AM8" s="1073"/>
      <c r="AN8" s="1073"/>
      <c r="AO8" s="1073"/>
      <c r="AP8" s="1073"/>
      <c r="AQ8" s="1073"/>
    </row>
    <row r="9" spans="1:43" s="1077" customFormat="1" ht="20.1" customHeight="1">
      <c r="A9" s="1075" t="s">
        <v>28</v>
      </c>
      <c r="B9" s="1076" t="s">
        <v>67</v>
      </c>
      <c r="C9" s="1076" t="s">
        <v>67</v>
      </c>
      <c r="D9" s="1076" t="s">
        <v>67</v>
      </c>
      <c r="E9" s="1076" t="s">
        <v>67</v>
      </c>
      <c r="F9" s="1076" t="s">
        <v>67</v>
      </c>
      <c r="G9" s="1076"/>
      <c r="H9" s="1076" t="s">
        <v>67</v>
      </c>
      <c r="I9" s="1076" t="s">
        <v>67</v>
      </c>
      <c r="J9" s="1076" t="s">
        <v>67</v>
      </c>
      <c r="K9" s="1076" t="s">
        <v>67</v>
      </c>
      <c r="L9" s="1076" t="s">
        <v>67</v>
      </c>
      <c r="M9" s="1076"/>
      <c r="N9" s="1076">
        <v>54.39469353213266</v>
      </c>
      <c r="O9" s="1076">
        <v>10.067634039841684</v>
      </c>
      <c r="P9" s="1076">
        <v>7.249662309503186</v>
      </c>
      <c r="Q9" s="1076">
        <v>26.678368740033687</v>
      </c>
      <c r="R9" s="1076">
        <v>1.6095214528906265</v>
      </c>
      <c r="S9" s="1076"/>
      <c r="T9" s="1076">
        <v>39.095182458655195</v>
      </c>
      <c r="U9" s="1076">
        <v>7.72948598717309</v>
      </c>
      <c r="V9" s="1076">
        <v>9.335844212390418</v>
      </c>
      <c r="W9" s="1076">
        <v>21.574567497398437</v>
      </c>
      <c r="X9" s="1076">
        <v>22.26490988768899</v>
      </c>
      <c r="Y9" s="1076"/>
      <c r="Z9" s="1076">
        <v>40.44416283898791</v>
      </c>
      <c r="AA9" s="1076">
        <v>6.79967515903771</v>
      </c>
      <c r="AB9" s="1076">
        <v>7.486035737408993</v>
      </c>
      <c r="AC9" s="1076">
        <v>19.40972199430967</v>
      </c>
      <c r="AD9" s="1076">
        <v>25.860388453673664</v>
      </c>
      <c r="AE9" s="1076"/>
      <c r="AF9" s="1076">
        <v>81.7567865874132</v>
      </c>
      <c r="AG9" s="1076">
        <v>4.497812035067686</v>
      </c>
      <c r="AH9" s="1076">
        <v>3.699711741590375</v>
      </c>
      <c r="AI9" s="1076">
        <v>6.08049762914075</v>
      </c>
      <c r="AJ9" s="1076">
        <v>3.965191842293974</v>
      </c>
      <c r="AK9" s="1076"/>
      <c r="AL9" s="1076">
        <v>97.87479939362004</v>
      </c>
      <c r="AM9" s="1076">
        <v>0</v>
      </c>
      <c r="AN9" s="1076">
        <v>1.0923392545486705</v>
      </c>
      <c r="AO9" s="1076">
        <v>0.9491797732027172</v>
      </c>
      <c r="AP9" s="1076">
        <v>0.08367315995868453</v>
      </c>
      <c r="AQ9" s="1076"/>
    </row>
    <row r="10" spans="1:43" s="1077" customFormat="1" ht="20.1" customHeight="1">
      <c r="A10" s="1075" t="s">
        <v>29</v>
      </c>
      <c r="B10" s="1076" t="s">
        <v>67</v>
      </c>
      <c r="C10" s="1076" t="s">
        <v>67</v>
      </c>
      <c r="D10" s="1076" t="s">
        <v>67</v>
      </c>
      <c r="E10" s="1076" t="s">
        <v>67</v>
      </c>
      <c r="F10" s="1076" t="s">
        <v>67</v>
      </c>
      <c r="G10" s="1076"/>
      <c r="H10" s="1076" t="s">
        <v>67</v>
      </c>
      <c r="I10" s="1076" t="s">
        <v>67</v>
      </c>
      <c r="J10" s="1076" t="s">
        <v>67</v>
      </c>
      <c r="K10" s="1076" t="s">
        <v>67</v>
      </c>
      <c r="L10" s="1076" t="s">
        <v>67</v>
      </c>
      <c r="M10" s="1076"/>
      <c r="N10" s="1076">
        <v>77.51410448070449</v>
      </c>
      <c r="O10" s="1076">
        <v>6.539043891976861</v>
      </c>
      <c r="P10" s="1076">
        <v>3.9937112325877004</v>
      </c>
      <c r="Q10" s="1076">
        <v>5.1922737731880915</v>
      </c>
      <c r="R10" s="1076">
        <v>6.760847827784524</v>
      </c>
      <c r="S10" s="1076"/>
      <c r="T10" s="1076">
        <v>87.55308354090342</v>
      </c>
      <c r="U10" s="1076">
        <v>3.806257401164445</v>
      </c>
      <c r="V10" s="1076">
        <v>1.8935862303855804</v>
      </c>
      <c r="W10" s="1076">
        <v>2.371262264411783</v>
      </c>
      <c r="X10" s="1076">
        <v>4.375810389766654</v>
      </c>
      <c r="Y10" s="1076"/>
      <c r="Z10" s="1076">
        <v>91.76731932730435</v>
      </c>
      <c r="AA10" s="1076">
        <v>2.3917034170433156</v>
      </c>
      <c r="AB10" s="1076">
        <v>1.4407835048816402</v>
      </c>
      <c r="AC10" s="1076">
        <v>1.8289059568146242</v>
      </c>
      <c r="AD10" s="1076">
        <v>2.5712876015449937</v>
      </c>
      <c r="AE10" s="1076"/>
      <c r="AF10" s="1076">
        <v>89.96559641995772</v>
      </c>
      <c r="AG10" s="1076">
        <v>3.455414818773754</v>
      </c>
      <c r="AH10" s="1076">
        <v>1.6301215515567056</v>
      </c>
      <c r="AI10" s="1076">
        <v>2.309853867361235</v>
      </c>
      <c r="AJ10" s="1076">
        <v>2.6390130777037992</v>
      </c>
      <c r="AK10" s="1076"/>
      <c r="AL10" s="1076" t="s">
        <v>67</v>
      </c>
      <c r="AM10" s="1076" t="s">
        <v>67</v>
      </c>
      <c r="AN10" s="1076" t="s">
        <v>67</v>
      </c>
      <c r="AO10" s="1076" t="s">
        <v>67</v>
      </c>
      <c r="AP10" s="1076" t="s">
        <v>67</v>
      </c>
      <c r="AQ10" s="1076"/>
    </row>
    <row r="11" spans="1:43" s="1077" customFormat="1" ht="20.1" customHeight="1">
      <c r="A11" s="1075" t="s">
        <v>30</v>
      </c>
      <c r="B11" s="1076" t="s">
        <v>67</v>
      </c>
      <c r="C11" s="1076" t="s">
        <v>67</v>
      </c>
      <c r="D11" s="1076" t="s">
        <v>67</v>
      </c>
      <c r="E11" s="1076" t="s">
        <v>67</v>
      </c>
      <c r="F11" s="1076" t="s">
        <v>67</v>
      </c>
      <c r="G11" s="1076"/>
      <c r="H11" s="1076" t="s">
        <v>67</v>
      </c>
      <c r="I11" s="1076" t="s">
        <v>67</v>
      </c>
      <c r="J11" s="1076" t="s">
        <v>67</v>
      </c>
      <c r="K11" s="1076" t="s">
        <v>67</v>
      </c>
      <c r="L11" s="1076" t="s">
        <v>67</v>
      </c>
      <c r="M11" s="1076"/>
      <c r="N11" s="1076">
        <v>43.13352378125696</v>
      </c>
      <c r="O11" s="1076">
        <v>34.664539585961265</v>
      </c>
      <c r="P11" s="1076">
        <v>5.410588409883505</v>
      </c>
      <c r="Q11" s="1076">
        <v>10.737237515767603</v>
      </c>
      <c r="R11" s="1076">
        <v>6.0540736068858045</v>
      </c>
      <c r="S11" s="1076"/>
      <c r="T11" s="1076">
        <v>84.5649060436669</v>
      </c>
      <c r="U11" s="1076">
        <v>4.503419255666159</v>
      </c>
      <c r="V11" s="1076">
        <v>1.4233730959354018</v>
      </c>
      <c r="W11" s="1076">
        <v>2.797070285685037</v>
      </c>
      <c r="X11" s="1076">
        <v>6.711231125842633</v>
      </c>
      <c r="Y11" s="1076"/>
      <c r="Z11" s="1076">
        <v>90.72976146731888</v>
      </c>
      <c r="AA11" s="1076">
        <v>3.131164138873395</v>
      </c>
      <c r="AB11" s="1076">
        <v>0.6943930562819359</v>
      </c>
      <c r="AC11" s="1076">
        <v>1.7868202136732145</v>
      </c>
      <c r="AD11" s="1076">
        <v>3.6578608611841306</v>
      </c>
      <c r="AE11" s="1076"/>
      <c r="AF11" s="1076">
        <v>89.13245423607478</v>
      </c>
      <c r="AG11" s="1076">
        <v>4.006265374449434</v>
      </c>
      <c r="AH11" s="1076">
        <v>0.8176372144148359</v>
      </c>
      <c r="AI11" s="1076">
        <v>2.220677930043125</v>
      </c>
      <c r="AJ11" s="1076">
        <v>3.822965030305507</v>
      </c>
      <c r="AK11" s="1076"/>
      <c r="AL11" s="1076">
        <v>87.47138346696757</v>
      </c>
      <c r="AM11" s="1076">
        <v>0</v>
      </c>
      <c r="AN11" s="1076">
        <v>0</v>
      </c>
      <c r="AO11" s="1076">
        <v>6.2465416038278345</v>
      </c>
      <c r="AP11" s="1076">
        <v>6.281532435687394</v>
      </c>
      <c r="AQ11" s="1076"/>
    </row>
    <row r="12" spans="1:43" s="1077" customFormat="1" ht="20.1" customHeight="1">
      <c r="A12" s="1075" t="s">
        <v>31</v>
      </c>
      <c r="B12" s="1076" t="s">
        <v>67</v>
      </c>
      <c r="C12" s="1076" t="s">
        <v>67</v>
      </c>
      <c r="D12" s="1076" t="s">
        <v>67</v>
      </c>
      <c r="E12" s="1076" t="s">
        <v>67</v>
      </c>
      <c r="F12" s="1076" t="s">
        <v>67</v>
      </c>
      <c r="G12" s="1076"/>
      <c r="H12" s="1076">
        <v>100</v>
      </c>
      <c r="I12" s="1076">
        <v>0</v>
      </c>
      <c r="J12" s="1076">
        <v>0</v>
      </c>
      <c r="K12" s="1076">
        <v>0</v>
      </c>
      <c r="L12" s="1076">
        <v>0</v>
      </c>
      <c r="M12" s="1076"/>
      <c r="N12" s="1076">
        <v>81.1723747583806</v>
      </c>
      <c r="O12" s="1076">
        <v>5.54309635942289</v>
      </c>
      <c r="P12" s="1076">
        <v>7.135381625177543</v>
      </c>
      <c r="Q12" s="1076">
        <v>5.336451692136823</v>
      </c>
      <c r="R12" s="1076">
        <v>0.8116276337850682</v>
      </c>
      <c r="S12" s="1076"/>
      <c r="T12" s="1076">
        <v>91.63185555739183</v>
      </c>
      <c r="U12" s="1076">
        <v>2.469422699347603</v>
      </c>
      <c r="V12" s="1076">
        <v>1.1463399110858958</v>
      </c>
      <c r="W12" s="1076">
        <v>2.7074007530434434</v>
      </c>
      <c r="X12" s="1076">
        <v>2.044979092072911</v>
      </c>
      <c r="Y12" s="1076"/>
      <c r="Z12" s="1076">
        <v>86.80779024656366</v>
      </c>
      <c r="AA12" s="1076">
        <v>2.7546391526451277</v>
      </c>
      <c r="AB12" s="1076">
        <v>1.3409208753388646</v>
      </c>
      <c r="AC12" s="1076">
        <v>2.199209067099094</v>
      </c>
      <c r="AD12" s="1076">
        <v>6.897437470238953</v>
      </c>
      <c r="AE12" s="1076"/>
      <c r="AF12" s="1076">
        <v>84.15286094188727</v>
      </c>
      <c r="AG12" s="1076">
        <v>5.5933389780139136</v>
      </c>
      <c r="AH12" s="1076">
        <v>2.603002868312611</v>
      </c>
      <c r="AI12" s="1076">
        <v>4.670495190308747</v>
      </c>
      <c r="AJ12" s="1076">
        <v>2.9803017908432166</v>
      </c>
      <c r="AK12" s="1076"/>
      <c r="AL12" s="1076">
        <v>94.32496963320267</v>
      </c>
      <c r="AM12" s="1076">
        <v>1.076411850412938</v>
      </c>
      <c r="AN12" s="1076">
        <v>0.8816774521721072</v>
      </c>
      <c r="AO12" s="1076">
        <v>1.7455397697601762</v>
      </c>
      <c r="AP12" s="1076">
        <v>1.9714008955909263</v>
      </c>
      <c r="AQ12" s="1076"/>
    </row>
    <row r="13" spans="1:43" s="1077" customFormat="1" ht="20.1" customHeight="1">
      <c r="A13" s="1075" t="s">
        <v>32</v>
      </c>
      <c r="B13" s="1076" t="s">
        <v>67</v>
      </c>
      <c r="C13" s="1076" t="s">
        <v>67</v>
      </c>
      <c r="D13" s="1076" t="s">
        <v>67</v>
      </c>
      <c r="E13" s="1076" t="s">
        <v>67</v>
      </c>
      <c r="F13" s="1076" t="s">
        <v>67</v>
      </c>
      <c r="G13" s="1076"/>
      <c r="H13" s="1076" t="s">
        <v>67</v>
      </c>
      <c r="I13" s="1076" t="s">
        <v>67</v>
      </c>
      <c r="J13" s="1076" t="s">
        <v>67</v>
      </c>
      <c r="K13" s="1076" t="s">
        <v>67</v>
      </c>
      <c r="L13" s="1076" t="s">
        <v>67</v>
      </c>
      <c r="M13" s="1076"/>
      <c r="N13" s="1076">
        <v>95.25001874203464</v>
      </c>
      <c r="O13" s="1076">
        <v>0</v>
      </c>
      <c r="P13" s="1076">
        <v>4.630246430981119</v>
      </c>
      <c r="Q13" s="1076">
        <v>0</v>
      </c>
      <c r="R13" s="1076">
        <v>0.11952063230269994</v>
      </c>
      <c r="S13" s="1076"/>
      <c r="T13" s="1076">
        <v>82.84198259362205</v>
      </c>
      <c r="U13" s="1076">
        <v>6.198172538285779</v>
      </c>
      <c r="V13" s="1076">
        <v>2.5164425570416085</v>
      </c>
      <c r="W13" s="1076">
        <v>3.5779370397096164</v>
      </c>
      <c r="X13" s="1076">
        <v>4.8654641627617705</v>
      </c>
      <c r="Y13" s="1076"/>
      <c r="Z13" s="1076">
        <v>88.58546131495403</v>
      </c>
      <c r="AA13" s="1076">
        <v>4.794315182282329</v>
      </c>
      <c r="AB13" s="1076">
        <v>1.72492082594426</v>
      </c>
      <c r="AC13" s="1076">
        <v>2.2386510842771865</v>
      </c>
      <c r="AD13" s="1076">
        <v>2.6566503646709925</v>
      </c>
      <c r="AE13" s="1076"/>
      <c r="AF13" s="1076">
        <v>83.58794193828076</v>
      </c>
      <c r="AG13" s="1076">
        <v>5.318439184342244</v>
      </c>
      <c r="AH13" s="1076">
        <v>4.093281012000786</v>
      </c>
      <c r="AI13" s="1076">
        <v>3.702549542710979</v>
      </c>
      <c r="AJ13" s="1076">
        <v>3.29778638217411</v>
      </c>
      <c r="AK13" s="1076"/>
      <c r="AL13" s="1076" t="s">
        <v>67</v>
      </c>
      <c r="AM13" s="1076" t="s">
        <v>67</v>
      </c>
      <c r="AN13" s="1076" t="s">
        <v>67</v>
      </c>
      <c r="AO13" s="1076" t="s">
        <v>67</v>
      </c>
      <c r="AP13" s="1076" t="s">
        <v>67</v>
      </c>
      <c r="AQ13" s="1076"/>
    </row>
    <row r="14" spans="1:43" s="1077" customFormat="1" ht="20.1" customHeight="1">
      <c r="A14" s="1075" t="s">
        <v>33</v>
      </c>
      <c r="B14" s="1076" t="s">
        <v>67</v>
      </c>
      <c r="C14" s="1076" t="s">
        <v>67</v>
      </c>
      <c r="D14" s="1076" t="s">
        <v>67</v>
      </c>
      <c r="E14" s="1076" t="s">
        <v>67</v>
      </c>
      <c r="F14" s="1076" t="s">
        <v>67</v>
      </c>
      <c r="G14" s="1076"/>
      <c r="H14" s="1076" t="s">
        <v>67</v>
      </c>
      <c r="I14" s="1076" t="s">
        <v>67</v>
      </c>
      <c r="J14" s="1076" t="s">
        <v>67</v>
      </c>
      <c r="K14" s="1076" t="s">
        <v>67</v>
      </c>
      <c r="L14" s="1076" t="s">
        <v>67</v>
      </c>
      <c r="M14" s="1076"/>
      <c r="N14" s="1076">
        <v>73.2707052422417</v>
      </c>
      <c r="O14" s="1076">
        <v>5.52062731353848</v>
      </c>
      <c r="P14" s="1076">
        <v>6.5303290036184345</v>
      </c>
      <c r="Q14" s="1076">
        <v>3.9750381552031526</v>
      </c>
      <c r="R14" s="1076">
        <v>10.703242489079386</v>
      </c>
      <c r="S14" s="1076"/>
      <c r="T14" s="1076" t="s">
        <v>67</v>
      </c>
      <c r="U14" s="1076" t="s">
        <v>67</v>
      </c>
      <c r="V14" s="1076" t="s">
        <v>67</v>
      </c>
      <c r="W14" s="1076" t="s">
        <v>67</v>
      </c>
      <c r="X14" s="1076" t="s">
        <v>67</v>
      </c>
      <c r="Y14" s="1076"/>
      <c r="Z14" s="1076" t="s">
        <v>67</v>
      </c>
      <c r="AA14" s="1076" t="s">
        <v>67</v>
      </c>
      <c r="AB14" s="1076" t="s">
        <v>67</v>
      </c>
      <c r="AC14" s="1076" t="s">
        <v>67</v>
      </c>
      <c r="AD14" s="1076" t="s">
        <v>67</v>
      </c>
      <c r="AE14" s="1076"/>
      <c r="AF14" s="1076">
        <v>85.38708097705671</v>
      </c>
      <c r="AG14" s="1076">
        <v>2.5684206066106863</v>
      </c>
      <c r="AH14" s="1076">
        <v>3.238575425835151</v>
      </c>
      <c r="AI14" s="1076">
        <v>4.834002093853336</v>
      </c>
      <c r="AJ14" s="1076">
        <v>3.9719207231590885</v>
      </c>
      <c r="AK14" s="1076"/>
      <c r="AL14" s="1076" t="s">
        <v>67</v>
      </c>
      <c r="AM14" s="1076" t="s">
        <v>67</v>
      </c>
      <c r="AN14" s="1076" t="s">
        <v>67</v>
      </c>
      <c r="AO14" s="1076" t="s">
        <v>67</v>
      </c>
      <c r="AP14" s="1076" t="s">
        <v>67</v>
      </c>
      <c r="AQ14" s="1076"/>
    </row>
    <row r="15" spans="1:43" s="1077" customFormat="1" ht="20.1" customHeight="1">
      <c r="A15" s="1075" t="s">
        <v>890</v>
      </c>
      <c r="B15" s="1076">
        <v>100</v>
      </c>
      <c r="C15" s="1076">
        <v>0</v>
      </c>
      <c r="D15" s="1076">
        <v>0</v>
      </c>
      <c r="E15" s="1076">
        <v>0</v>
      </c>
      <c r="F15" s="1076">
        <v>0</v>
      </c>
      <c r="G15" s="1076"/>
      <c r="H15" s="1076">
        <v>98.26851839371533</v>
      </c>
      <c r="I15" s="1076">
        <v>0</v>
      </c>
      <c r="J15" s="1076">
        <v>0</v>
      </c>
      <c r="K15" s="1076">
        <v>1.7314816062846836</v>
      </c>
      <c r="L15" s="1076">
        <v>0</v>
      </c>
      <c r="M15" s="1076"/>
      <c r="N15" s="1076">
        <v>83.1398013817588</v>
      </c>
      <c r="O15" s="1076">
        <v>8.515199903718981</v>
      </c>
      <c r="P15" s="1076">
        <v>3.1168885012207657</v>
      </c>
      <c r="Q15" s="1076">
        <v>3.2355980287335164</v>
      </c>
      <c r="R15" s="1076">
        <v>1.992510554233676</v>
      </c>
      <c r="S15" s="1076"/>
      <c r="T15" s="1076">
        <v>79.8983378537866</v>
      </c>
      <c r="U15" s="1076">
        <v>7.1254667535822245</v>
      </c>
      <c r="V15" s="1076">
        <v>2.9718765375006932</v>
      </c>
      <c r="W15" s="1076">
        <v>3.7581118933181177</v>
      </c>
      <c r="X15" s="1076">
        <v>6.246205643507349</v>
      </c>
      <c r="Y15" s="1076"/>
      <c r="Z15" s="1076">
        <v>91.74475528629455</v>
      </c>
      <c r="AA15" s="1076">
        <v>3.4376805949725613</v>
      </c>
      <c r="AB15" s="1076">
        <v>2.350955731477998</v>
      </c>
      <c r="AC15" s="1076">
        <v>1.6516197015979683</v>
      </c>
      <c r="AD15" s="1076">
        <v>0.8149802299701586</v>
      </c>
      <c r="AE15" s="1076"/>
      <c r="AF15" s="1076">
        <v>85.81809291283105</v>
      </c>
      <c r="AG15" s="1076">
        <v>4.820482133635064</v>
      </c>
      <c r="AH15" s="1076">
        <v>2.951799908875223</v>
      </c>
      <c r="AI15" s="1076">
        <v>3.6097473284209056</v>
      </c>
      <c r="AJ15" s="1076">
        <v>2.799877353769439</v>
      </c>
      <c r="AK15" s="1076"/>
      <c r="AL15" s="1076" t="s">
        <v>67</v>
      </c>
      <c r="AM15" s="1076" t="s">
        <v>67</v>
      </c>
      <c r="AN15" s="1076" t="s">
        <v>67</v>
      </c>
      <c r="AO15" s="1076" t="s">
        <v>67</v>
      </c>
      <c r="AP15" s="1076" t="s">
        <v>67</v>
      </c>
      <c r="AQ15" s="1076"/>
    </row>
    <row r="16" spans="1:43" s="1077" customFormat="1" ht="20.1" customHeight="1">
      <c r="A16" s="1075" t="s">
        <v>35</v>
      </c>
      <c r="B16" s="1076">
        <v>100</v>
      </c>
      <c r="C16" s="1076">
        <v>0</v>
      </c>
      <c r="D16" s="1076">
        <v>0</v>
      </c>
      <c r="E16" s="1076">
        <v>0</v>
      </c>
      <c r="F16" s="1076">
        <v>0</v>
      </c>
      <c r="G16" s="1076"/>
      <c r="H16" s="1076">
        <v>100</v>
      </c>
      <c r="I16" s="1076">
        <v>0</v>
      </c>
      <c r="J16" s="1076">
        <v>0</v>
      </c>
      <c r="K16" s="1076">
        <v>0</v>
      </c>
      <c r="L16" s="1076">
        <v>0</v>
      </c>
      <c r="M16" s="1076"/>
      <c r="N16" s="1076">
        <v>85.186557893612</v>
      </c>
      <c r="O16" s="1076">
        <v>9.544968143670307</v>
      </c>
      <c r="P16" s="1076">
        <v>0.9776379123936643</v>
      </c>
      <c r="Q16" s="1076">
        <v>1.8357650824428275</v>
      </c>
      <c r="R16" s="1076">
        <v>2.455062263529978</v>
      </c>
      <c r="S16" s="1076"/>
      <c r="T16" s="1076">
        <v>81.2583026342249</v>
      </c>
      <c r="U16" s="1076">
        <v>7.060014494306337</v>
      </c>
      <c r="V16" s="1076">
        <v>2.3750307252989438</v>
      </c>
      <c r="W16" s="1076">
        <v>3.1805250811235037</v>
      </c>
      <c r="X16" s="1076">
        <v>6.1261270650463215</v>
      </c>
      <c r="Y16" s="1076"/>
      <c r="Z16" s="1076">
        <v>84.23197455608789</v>
      </c>
      <c r="AA16" s="1076">
        <v>4.215671523599419</v>
      </c>
      <c r="AB16" s="1076">
        <v>2.117699233799484</v>
      </c>
      <c r="AC16" s="1076">
        <v>3.306231720927028</v>
      </c>
      <c r="AD16" s="1076">
        <v>6.128422426981262</v>
      </c>
      <c r="AE16" s="1076"/>
      <c r="AF16" s="1076">
        <v>82.8215018459749</v>
      </c>
      <c r="AG16" s="1076">
        <v>5.513198044883523</v>
      </c>
      <c r="AH16" s="1076">
        <v>2.051447649317476</v>
      </c>
      <c r="AI16" s="1076">
        <v>3.8868226041532963</v>
      </c>
      <c r="AJ16" s="1076">
        <v>5.727026278841295</v>
      </c>
      <c r="AK16" s="1076"/>
      <c r="AL16" s="1076" t="s">
        <v>67</v>
      </c>
      <c r="AM16" s="1076" t="s">
        <v>67</v>
      </c>
      <c r="AN16" s="1076" t="s">
        <v>67</v>
      </c>
      <c r="AO16" s="1076" t="s">
        <v>67</v>
      </c>
      <c r="AP16" s="1076" t="s">
        <v>67</v>
      </c>
      <c r="AQ16" s="1076"/>
    </row>
    <row r="17" spans="1:43" s="1077" customFormat="1" ht="20.1" customHeight="1">
      <c r="A17" s="1075" t="s">
        <v>36</v>
      </c>
      <c r="B17" s="1076" t="s">
        <v>67</v>
      </c>
      <c r="C17" s="1076" t="s">
        <v>67</v>
      </c>
      <c r="D17" s="1076" t="s">
        <v>67</v>
      </c>
      <c r="E17" s="1076" t="s">
        <v>67</v>
      </c>
      <c r="F17" s="1076" t="s">
        <v>67</v>
      </c>
      <c r="G17" s="1076"/>
      <c r="H17" s="1076" t="s">
        <v>67</v>
      </c>
      <c r="I17" s="1076" t="s">
        <v>67</v>
      </c>
      <c r="J17" s="1076" t="s">
        <v>67</v>
      </c>
      <c r="K17" s="1076" t="s">
        <v>67</v>
      </c>
      <c r="L17" s="1076" t="s">
        <v>67</v>
      </c>
      <c r="M17" s="1076"/>
      <c r="N17" s="1076">
        <v>48.35318699726056</v>
      </c>
      <c r="O17" s="1076">
        <v>11.842063478215351</v>
      </c>
      <c r="P17" s="1076">
        <v>1.321378094955593</v>
      </c>
      <c r="Q17" s="1076">
        <v>13.747072987733594</v>
      </c>
      <c r="R17" s="1076">
        <v>24.73627226884891</v>
      </c>
      <c r="S17" s="1076"/>
      <c r="T17" s="1076">
        <v>80.70392526232528</v>
      </c>
      <c r="U17" s="1076">
        <v>3.6014739204355752</v>
      </c>
      <c r="V17" s="1076">
        <v>2.856279553564025</v>
      </c>
      <c r="W17" s="1076">
        <v>5.374816821031876</v>
      </c>
      <c r="X17" s="1076">
        <v>7.46350354846938</v>
      </c>
      <c r="Y17" s="1076"/>
      <c r="Z17" s="1076">
        <v>89.25591830289595</v>
      </c>
      <c r="AA17" s="1076">
        <v>2.440324010520895</v>
      </c>
      <c r="AB17" s="1076">
        <v>1.3157359586101958</v>
      </c>
      <c r="AC17" s="1076">
        <v>2.041150244957141</v>
      </c>
      <c r="AD17" s="1076">
        <v>4.946870261834116</v>
      </c>
      <c r="AE17" s="1076"/>
      <c r="AF17" s="1076">
        <v>74.09607419676544</v>
      </c>
      <c r="AG17" s="1076">
        <v>2.970957166430062</v>
      </c>
      <c r="AH17" s="1076">
        <v>3.351250472637482</v>
      </c>
      <c r="AI17" s="1076">
        <v>8.905446341085108</v>
      </c>
      <c r="AJ17" s="1076">
        <v>10.676265593922334</v>
      </c>
      <c r="AK17" s="1076"/>
      <c r="AL17" s="1076">
        <v>75.73381716035162</v>
      </c>
      <c r="AM17" s="1076">
        <v>5.823150441240243</v>
      </c>
      <c r="AN17" s="1076">
        <v>1.5431561787309882</v>
      </c>
      <c r="AO17" s="1076">
        <v>3.8829563673257073</v>
      </c>
      <c r="AP17" s="1076">
        <v>13.01690512069085</v>
      </c>
      <c r="AQ17" s="1076"/>
    </row>
    <row r="18" spans="1:43" s="1077" customFormat="1" ht="20.1" customHeight="1" thickBot="1">
      <c r="A18" s="1078" t="s">
        <v>37</v>
      </c>
      <c r="B18" s="1079">
        <v>100</v>
      </c>
      <c r="C18" s="1079">
        <v>0</v>
      </c>
      <c r="D18" s="1079">
        <v>0</v>
      </c>
      <c r="E18" s="1079">
        <v>0</v>
      </c>
      <c r="F18" s="1079">
        <v>0</v>
      </c>
      <c r="G18" s="1079"/>
      <c r="H18" s="1079">
        <v>98.78915315389656</v>
      </c>
      <c r="I18" s="1079">
        <v>0</v>
      </c>
      <c r="J18" s="1079">
        <v>0</v>
      </c>
      <c r="K18" s="1079">
        <v>1.21084684610344</v>
      </c>
      <c r="L18" s="1079">
        <v>0</v>
      </c>
      <c r="M18" s="1079"/>
      <c r="N18" s="1079">
        <v>79.40072147754668</v>
      </c>
      <c r="O18" s="1079">
        <v>9.43429749134939</v>
      </c>
      <c r="P18" s="1079">
        <v>2.8935523931254568</v>
      </c>
      <c r="Q18" s="1079">
        <v>4.245363242362837</v>
      </c>
      <c r="R18" s="1079">
        <v>4.026054513710756</v>
      </c>
      <c r="S18" s="1079"/>
      <c r="T18" s="1079">
        <v>84.82710132530869</v>
      </c>
      <c r="U18" s="1079">
        <v>4.517095682652022</v>
      </c>
      <c r="V18" s="1079">
        <v>2.0007741962664105</v>
      </c>
      <c r="W18" s="1079">
        <v>3.037084102588065</v>
      </c>
      <c r="X18" s="1079">
        <v>5.617944300665464</v>
      </c>
      <c r="Y18" s="1079"/>
      <c r="Z18" s="1079">
        <v>90.46741908887913</v>
      </c>
      <c r="AA18" s="1079">
        <v>2.8163681493075194</v>
      </c>
      <c r="AB18" s="1079">
        <v>1.3183569331993255</v>
      </c>
      <c r="AC18" s="1079">
        <v>2.0204916785030034</v>
      </c>
      <c r="AD18" s="1079">
        <v>3.3773636535029676</v>
      </c>
      <c r="AE18" s="1079"/>
      <c r="AF18" s="1079">
        <v>84.40018474592657</v>
      </c>
      <c r="AG18" s="1079">
        <v>4.12219593826449</v>
      </c>
      <c r="AH18" s="1079">
        <v>3.046544192493592</v>
      </c>
      <c r="AI18" s="1079">
        <v>4.777531140548168</v>
      </c>
      <c r="AJ18" s="1079">
        <v>3.6535436802612438</v>
      </c>
      <c r="AK18" s="1079"/>
      <c r="AL18" s="1079">
        <v>93.12861827465095</v>
      </c>
      <c r="AM18" s="1079">
        <v>1.3710598283787232</v>
      </c>
      <c r="AN18" s="1079">
        <v>0.9369066655355279</v>
      </c>
      <c r="AO18" s="1079">
        <v>1.8716384445492544</v>
      </c>
      <c r="AP18" s="1079">
        <v>2.6917743162257537</v>
      </c>
      <c r="AQ18" s="1076"/>
    </row>
    <row r="19" s="1077" customFormat="1" ht="15.75" customHeight="1">
      <c r="A19" s="1080" t="s">
        <v>966</v>
      </c>
    </row>
    <row r="20" s="1077" customFormat="1" ht="12.75" customHeight="1">
      <c r="A20" s="1077" t="s">
        <v>967</v>
      </c>
    </row>
    <row r="21" spans="1:6" s="1077" customFormat="1" ht="10.2">
      <c r="A21" s="1077" t="s">
        <v>968</v>
      </c>
      <c r="B21" s="1081"/>
      <c r="C21" s="1081"/>
      <c r="D21" s="1081"/>
      <c r="E21" s="1081"/>
      <c r="F21" s="1081"/>
    </row>
    <row r="22" ht="15">
      <c r="A22" s="1082" t="s">
        <v>969</v>
      </c>
    </row>
    <row r="23" ht="15">
      <c r="A23" s="1082" t="s">
        <v>970</v>
      </c>
    </row>
    <row r="24" ht="15">
      <c r="A24" s="229" t="s">
        <v>69</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89DE7-13AC-45B4-B667-06717BB0A6A2}">
  <dimension ref="A1:AG70"/>
  <sheetViews>
    <sheetView showGridLines="0" workbookViewId="0" topLeftCell="A1">
      <selection activeCell="A1" sqref="A1:D1"/>
    </sheetView>
  </sheetViews>
  <sheetFormatPr defaultColWidth="11.421875" defaultRowHeight="15"/>
  <cols>
    <col min="1" max="1" width="30.57421875" style="1083" customWidth="1"/>
    <col min="2" max="28" width="8.57421875" style="1083" customWidth="1"/>
    <col min="29" max="29" width="9.421875" style="1083" customWidth="1"/>
    <col min="30" max="30" width="8.57421875" style="1083" customWidth="1"/>
    <col min="31" max="31" width="12.00390625" style="1083" bestFit="1" customWidth="1"/>
    <col min="32" max="16384" width="11.421875" style="1084" customWidth="1"/>
  </cols>
  <sheetData>
    <row r="1" spans="1:4" ht="18" customHeight="1">
      <c r="A1" s="1245" t="s">
        <v>1063</v>
      </c>
      <c r="B1" s="1245"/>
      <c r="C1" s="1245"/>
      <c r="D1" s="1245"/>
    </row>
    <row r="2" spans="5:15" ht="21" customHeight="1">
      <c r="E2" s="500"/>
      <c r="F2" s="500"/>
      <c r="G2" s="500"/>
      <c r="L2" s="500" t="s">
        <v>971</v>
      </c>
      <c r="M2" s="500"/>
      <c r="N2" s="500"/>
      <c r="O2" s="500"/>
    </row>
    <row r="3" spans="17:20" ht="18.75" customHeight="1">
      <c r="Q3" s="1085">
        <v>45016</v>
      </c>
      <c r="R3" s="1085"/>
      <c r="S3" s="1085"/>
      <c r="T3" s="1085"/>
    </row>
    <row r="4" spans="1:4" ht="15">
      <c r="A4" s="1086"/>
      <c r="B4" s="1087"/>
      <c r="C4" s="1086"/>
      <c r="D4" s="1086"/>
    </row>
    <row r="5" spans="1:31" ht="12.75" customHeight="1">
      <c r="A5" s="1088"/>
      <c r="B5" s="1089" t="s">
        <v>28</v>
      </c>
      <c r="C5" s="1089"/>
      <c r="D5" s="1090"/>
      <c r="E5" s="1090" t="s">
        <v>29</v>
      </c>
      <c r="F5" s="1091"/>
      <c r="G5" s="1091"/>
      <c r="H5" s="1091" t="s">
        <v>30</v>
      </c>
      <c r="I5" s="1091"/>
      <c r="J5" s="1091"/>
      <c r="K5" s="1091" t="s">
        <v>31</v>
      </c>
      <c r="L5" s="1091"/>
      <c r="M5" s="1091"/>
      <c r="N5" s="1091" t="s">
        <v>32</v>
      </c>
      <c r="O5" s="1091"/>
      <c r="P5" s="1091"/>
      <c r="Q5" s="1091" t="s">
        <v>33</v>
      </c>
      <c r="R5" s="1091"/>
      <c r="S5" s="1091"/>
      <c r="T5" s="1091" t="s">
        <v>34</v>
      </c>
      <c r="U5" s="1091"/>
      <c r="V5" s="1091"/>
      <c r="W5" s="1091" t="s">
        <v>35</v>
      </c>
      <c r="X5" s="1091"/>
      <c r="Y5" s="1091"/>
      <c r="Z5" s="1091" t="s">
        <v>36</v>
      </c>
      <c r="AA5" s="1091"/>
      <c r="AB5" s="1091"/>
      <c r="AC5" s="1091" t="s">
        <v>741</v>
      </c>
      <c r="AD5" s="1091"/>
      <c r="AE5" s="1091"/>
    </row>
    <row r="6" spans="1:31" s="1096" customFormat="1" ht="41.4">
      <c r="A6" s="1092"/>
      <c r="B6" s="1093" t="s">
        <v>972</v>
      </c>
      <c r="C6" s="1094" t="s">
        <v>973</v>
      </c>
      <c r="D6" s="1095" t="s">
        <v>974</v>
      </c>
      <c r="E6" s="1093" t="s">
        <v>972</v>
      </c>
      <c r="F6" s="1094" t="s">
        <v>973</v>
      </c>
      <c r="G6" s="1095" t="s">
        <v>974</v>
      </c>
      <c r="H6" s="1093" t="s">
        <v>972</v>
      </c>
      <c r="I6" s="1094" t="s">
        <v>973</v>
      </c>
      <c r="J6" s="1095" t="s">
        <v>974</v>
      </c>
      <c r="K6" s="1093" t="s">
        <v>972</v>
      </c>
      <c r="L6" s="1094" t="s">
        <v>973</v>
      </c>
      <c r="M6" s="1095" t="s">
        <v>974</v>
      </c>
      <c r="N6" s="1093" t="s">
        <v>972</v>
      </c>
      <c r="O6" s="1094" t="s">
        <v>973</v>
      </c>
      <c r="P6" s="1095" t="s">
        <v>974</v>
      </c>
      <c r="Q6" s="1093" t="s">
        <v>972</v>
      </c>
      <c r="R6" s="1094" t="s">
        <v>973</v>
      </c>
      <c r="S6" s="1095" t="s">
        <v>974</v>
      </c>
      <c r="T6" s="1093" t="s">
        <v>972</v>
      </c>
      <c r="U6" s="1094" t="s">
        <v>973</v>
      </c>
      <c r="V6" s="1095" t="s">
        <v>974</v>
      </c>
      <c r="W6" s="1093" t="s">
        <v>972</v>
      </c>
      <c r="X6" s="1094" t="s">
        <v>973</v>
      </c>
      <c r="Y6" s="1095" t="s">
        <v>974</v>
      </c>
      <c r="Z6" s="1093" t="s">
        <v>972</v>
      </c>
      <c r="AA6" s="1094" t="s">
        <v>973</v>
      </c>
      <c r="AB6" s="1095" t="s">
        <v>974</v>
      </c>
      <c r="AC6" s="1093" t="s">
        <v>972</v>
      </c>
      <c r="AD6" s="1094" t="s">
        <v>973</v>
      </c>
      <c r="AE6" s="1095" t="s">
        <v>974</v>
      </c>
    </row>
    <row r="7" spans="1:33" s="1096" customFormat="1" ht="10.2">
      <c r="A7" s="1097" t="s">
        <v>975</v>
      </c>
      <c r="B7" s="1098">
        <v>0</v>
      </c>
      <c r="C7" s="1099">
        <v>0</v>
      </c>
      <c r="D7" s="1100">
        <v>0</v>
      </c>
      <c r="E7" s="1098">
        <v>0</v>
      </c>
      <c r="F7" s="1099">
        <v>0</v>
      </c>
      <c r="G7" s="1100">
        <v>0</v>
      </c>
      <c r="H7" s="1098">
        <v>0</v>
      </c>
      <c r="I7" s="1099">
        <v>0</v>
      </c>
      <c r="J7" s="1100">
        <v>0</v>
      </c>
      <c r="K7" s="1098">
        <v>0</v>
      </c>
      <c r="L7" s="1099">
        <v>0</v>
      </c>
      <c r="M7" s="1100">
        <v>0</v>
      </c>
      <c r="N7" s="1098">
        <v>0</v>
      </c>
      <c r="O7" s="1099">
        <v>0</v>
      </c>
      <c r="P7" s="1100">
        <v>0</v>
      </c>
      <c r="Q7" s="1098">
        <v>0</v>
      </c>
      <c r="R7" s="1099">
        <v>0</v>
      </c>
      <c r="S7" s="1100">
        <v>0</v>
      </c>
      <c r="T7" s="1098">
        <v>0</v>
      </c>
      <c r="U7" s="1099">
        <v>288.7363104731526</v>
      </c>
      <c r="V7" s="1100">
        <v>1086.226</v>
      </c>
      <c r="W7" s="1098">
        <v>1086.116</v>
      </c>
      <c r="X7" s="1099">
        <v>0</v>
      </c>
      <c r="Y7" s="1100">
        <v>1086.116</v>
      </c>
      <c r="Z7" s="1098">
        <v>0</v>
      </c>
      <c r="AA7" s="1099">
        <v>0</v>
      </c>
      <c r="AB7" s="1100">
        <v>0</v>
      </c>
      <c r="AC7" s="1098">
        <v>1086.116</v>
      </c>
      <c r="AD7" s="1099">
        <v>288.7363104731526</v>
      </c>
      <c r="AE7" s="1100">
        <v>2172.343</v>
      </c>
      <c r="AF7" s="1101"/>
      <c r="AG7" s="1101"/>
    </row>
    <row r="8" spans="1:33" s="1096" customFormat="1" ht="10.2">
      <c r="A8" s="1102" t="s">
        <v>976</v>
      </c>
      <c r="B8" s="1103">
        <v>0</v>
      </c>
      <c r="C8" s="1104">
        <v>0</v>
      </c>
      <c r="D8" s="1105">
        <v>0</v>
      </c>
      <c r="E8" s="1103">
        <v>0</v>
      </c>
      <c r="F8" s="1104">
        <v>0</v>
      </c>
      <c r="G8" s="1105">
        <v>0</v>
      </c>
      <c r="H8" s="1103">
        <v>0</v>
      </c>
      <c r="I8" s="1104">
        <v>0</v>
      </c>
      <c r="J8" s="1105">
        <v>0</v>
      </c>
      <c r="K8" s="1103">
        <v>0</v>
      </c>
      <c r="L8" s="1104">
        <v>0</v>
      </c>
      <c r="M8" s="1105">
        <v>0</v>
      </c>
      <c r="N8" s="1103">
        <v>0</v>
      </c>
      <c r="O8" s="1104">
        <v>0</v>
      </c>
      <c r="P8" s="1105">
        <v>0</v>
      </c>
      <c r="Q8" s="1103">
        <v>0</v>
      </c>
      <c r="R8" s="1104">
        <v>0</v>
      </c>
      <c r="S8" s="1105">
        <v>0</v>
      </c>
      <c r="T8" s="1103">
        <v>0</v>
      </c>
      <c r="U8" s="1104">
        <v>0</v>
      </c>
      <c r="V8" s="1105">
        <v>0</v>
      </c>
      <c r="W8" s="1103">
        <v>0</v>
      </c>
      <c r="X8" s="1104">
        <v>0</v>
      </c>
      <c r="Y8" s="1105">
        <v>0</v>
      </c>
      <c r="Z8" s="1103">
        <v>0</v>
      </c>
      <c r="AA8" s="1104">
        <v>0</v>
      </c>
      <c r="AB8" s="1105">
        <v>0</v>
      </c>
      <c r="AC8" s="1103">
        <v>0</v>
      </c>
      <c r="AD8" s="1104">
        <v>0</v>
      </c>
      <c r="AE8" s="1106">
        <v>0</v>
      </c>
      <c r="AF8" s="1101"/>
      <c r="AG8" s="1101"/>
    </row>
    <row r="9" spans="1:33" s="1096" customFormat="1" ht="10.2">
      <c r="A9" s="1102" t="s">
        <v>629</v>
      </c>
      <c r="B9" s="1103">
        <v>0</v>
      </c>
      <c r="C9" s="1105">
        <v>0</v>
      </c>
      <c r="D9" s="1105">
        <v>0</v>
      </c>
      <c r="E9" s="1103">
        <v>0</v>
      </c>
      <c r="F9" s="1105">
        <v>0</v>
      </c>
      <c r="G9" s="1105">
        <v>0</v>
      </c>
      <c r="H9" s="1103">
        <v>0</v>
      </c>
      <c r="I9" s="1105">
        <v>0</v>
      </c>
      <c r="J9" s="1105">
        <v>0</v>
      </c>
      <c r="K9" s="1103">
        <v>0</v>
      </c>
      <c r="L9" s="1105">
        <v>0</v>
      </c>
      <c r="M9" s="1105">
        <v>0</v>
      </c>
      <c r="N9" s="1103">
        <v>0</v>
      </c>
      <c r="O9" s="1105">
        <v>0</v>
      </c>
      <c r="P9" s="1105">
        <v>0</v>
      </c>
      <c r="Q9" s="1103">
        <v>0</v>
      </c>
      <c r="R9" s="1105">
        <v>0</v>
      </c>
      <c r="S9" s="1105">
        <v>0</v>
      </c>
      <c r="T9" s="1103">
        <v>0</v>
      </c>
      <c r="U9" s="1105">
        <v>0</v>
      </c>
      <c r="V9" s="1105">
        <v>0</v>
      </c>
      <c r="W9" s="1103">
        <v>0</v>
      </c>
      <c r="X9" s="1105">
        <v>0</v>
      </c>
      <c r="Y9" s="1105">
        <v>0</v>
      </c>
      <c r="Z9" s="1103">
        <v>0</v>
      </c>
      <c r="AA9" s="1105">
        <v>0</v>
      </c>
      <c r="AB9" s="1105">
        <v>0</v>
      </c>
      <c r="AC9" s="1103">
        <v>0</v>
      </c>
      <c r="AD9" s="1105">
        <v>0</v>
      </c>
      <c r="AE9" s="1106">
        <v>0</v>
      </c>
      <c r="AF9" s="1101"/>
      <c r="AG9" s="1101"/>
    </row>
    <row r="10" spans="1:33" s="1096" customFormat="1" ht="10.2">
      <c r="A10" s="1102" t="s">
        <v>396</v>
      </c>
      <c r="B10" s="1103">
        <v>0</v>
      </c>
      <c r="C10" s="1105">
        <v>0</v>
      </c>
      <c r="D10" s="1105">
        <v>0</v>
      </c>
      <c r="E10" s="1103">
        <v>0</v>
      </c>
      <c r="F10" s="1105">
        <v>0</v>
      </c>
      <c r="G10" s="1105">
        <v>0</v>
      </c>
      <c r="H10" s="1103">
        <v>0</v>
      </c>
      <c r="I10" s="1105">
        <v>0</v>
      </c>
      <c r="J10" s="1105">
        <v>0</v>
      </c>
      <c r="K10" s="1103">
        <v>0</v>
      </c>
      <c r="L10" s="1105">
        <v>0</v>
      </c>
      <c r="M10" s="1105">
        <v>0</v>
      </c>
      <c r="N10" s="1103">
        <v>0</v>
      </c>
      <c r="O10" s="1105">
        <v>0</v>
      </c>
      <c r="P10" s="1105">
        <v>0</v>
      </c>
      <c r="Q10" s="1103">
        <v>0</v>
      </c>
      <c r="R10" s="1105">
        <v>0</v>
      </c>
      <c r="S10" s="1105">
        <v>0</v>
      </c>
      <c r="T10" s="1103">
        <v>0</v>
      </c>
      <c r="U10" s="1105">
        <v>0</v>
      </c>
      <c r="V10" s="1105">
        <v>0</v>
      </c>
      <c r="W10" s="1103">
        <v>0</v>
      </c>
      <c r="X10" s="1105">
        <v>0</v>
      </c>
      <c r="Y10" s="1105">
        <v>0</v>
      </c>
      <c r="Z10" s="1103">
        <v>0</v>
      </c>
      <c r="AA10" s="1105">
        <v>0</v>
      </c>
      <c r="AB10" s="1105">
        <v>0</v>
      </c>
      <c r="AC10" s="1103">
        <v>0</v>
      </c>
      <c r="AD10" s="1105">
        <v>0</v>
      </c>
      <c r="AE10" s="1106">
        <v>0</v>
      </c>
      <c r="AF10" s="1101"/>
      <c r="AG10" s="1101"/>
    </row>
    <row r="11" spans="1:33" s="1096" customFormat="1" ht="10.2">
      <c r="A11" s="1102" t="s">
        <v>401</v>
      </c>
      <c r="B11" s="1103">
        <v>0</v>
      </c>
      <c r="C11" s="1105">
        <v>0</v>
      </c>
      <c r="D11" s="1105">
        <v>0</v>
      </c>
      <c r="E11" s="1103">
        <v>0</v>
      </c>
      <c r="F11" s="1105">
        <v>0</v>
      </c>
      <c r="G11" s="1105">
        <v>0</v>
      </c>
      <c r="H11" s="1103">
        <v>0</v>
      </c>
      <c r="I11" s="1105">
        <v>0</v>
      </c>
      <c r="J11" s="1105">
        <v>0</v>
      </c>
      <c r="K11" s="1103">
        <v>0</v>
      </c>
      <c r="L11" s="1105">
        <v>0</v>
      </c>
      <c r="M11" s="1105">
        <v>0</v>
      </c>
      <c r="N11" s="1103">
        <v>0</v>
      </c>
      <c r="O11" s="1105">
        <v>0</v>
      </c>
      <c r="P11" s="1105">
        <v>0</v>
      </c>
      <c r="Q11" s="1103">
        <v>0</v>
      </c>
      <c r="R11" s="1105">
        <v>0</v>
      </c>
      <c r="S11" s="1105">
        <v>0</v>
      </c>
      <c r="T11" s="1103">
        <v>0</v>
      </c>
      <c r="U11" s="1105">
        <v>150.27299308878256</v>
      </c>
      <c r="V11" s="1105">
        <v>565.327</v>
      </c>
      <c r="W11" s="1103">
        <v>0</v>
      </c>
      <c r="X11" s="1105">
        <v>0</v>
      </c>
      <c r="Y11" s="1105">
        <v>0</v>
      </c>
      <c r="Z11" s="1103">
        <v>0</v>
      </c>
      <c r="AA11" s="1105">
        <v>0</v>
      </c>
      <c r="AB11" s="1105">
        <v>0</v>
      </c>
      <c r="AC11" s="1103">
        <v>0</v>
      </c>
      <c r="AD11" s="1105">
        <v>150.27299308878256</v>
      </c>
      <c r="AE11" s="1106">
        <v>565.327</v>
      </c>
      <c r="AF11" s="1101"/>
      <c r="AG11" s="1101"/>
    </row>
    <row r="12" spans="1:33" s="1096" customFormat="1" ht="10.2">
      <c r="A12" s="1102" t="s">
        <v>630</v>
      </c>
      <c r="B12" s="1103">
        <v>0</v>
      </c>
      <c r="C12" s="1105">
        <v>0</v>
      </c>
      <c r="D12" s="1105">
        <v>0</v>
      </c>
      <c r="E12" s="1103">
        <v>0</v>
      </c>
      <c r="F12" s="1105">
        <v>0</v>
      </c>
      <c r="G12" s="1105">
        <v>0</v>
      </c>
      <c r="H12" s="1103">
        <v>0</v>
      </c>
      <c r="I12" s="1105">
        <v>0</v>
      </c>
      <c r="J12" s="1105">
        <v>0</v>
      </c>
      <c r="K12" s="1103">
        <v>0</v>
      </c>
      <c r="L12" s="1105">
        <v>0</v>
      </c>
      <c r="M12" s="1105">
        <v>0</v>
      </c>
      <c r="N12" s="1103">
        <v>0</v>
      </c>
      <c r="O12" s="1105">
        <v>0</v>
      </c>
      <c r="P12" s="1105">
        <v>0</v>
      </c>
      <c r="Q12" s="1103">
        <v>0</v>
      </c>
      <c r="R12" s="1105">
        <v>0</v>
      </c>
      <c r="S12" s="1105">
        <v>0</v>
      </c>
      <c r="T12" s="1103">
        <v>0</v>
      </c>
      <c r="U12" s="1105">
        <v>0</v>
      </c>
      <c r="V12" s="1105">
        <v>0</v>
      </c>
      <c r="W12" s="1103">
        <v>1086.116</v>
      </c>
      <c r="X12" s="1105">
        <v>0</v>
      </c>
      <c r="Y12" s="1105">
        <v>1086.116</v>
      </c>
      <c r="Z12" s="1103">
        <v>0</v>
      </c>
      <c r="AA12" s="1105">
        <v>0</v>
      </c>
      <c r="AB12" s="1105">
        <v>0</v>
      </c>
      <c r="AC12" s="1103">
        <v>1086.116</v>
      </c>
      <c r="AD12" s="1105">
        <v>0</v>
      </c>
      <c r="AE12" s="1106">
        <v>1086.116</v>
      </c>
      <c r="AF12" s="1101"/>
      <c r="AG12" s="1101"/>
    </row>
    <row r="13" spans="1:33" s="1096" customFormat="1" ht="10.2">
      <c r="A13" s="1102" t="s">
        <v>631</v>
      </c>
      <c r="B13" s="1103">
        <v>0</v>
      </c>
      <c r="C13" s="1105">
        <v>0</v>
      </c>
      <c r="D13" s="1105">
        <v>0</v>
      </c>
      <c r="E13" s="1103">
        <v>0</v>
      </c>
      <c r="F13" s="1105">
        <v>0</v>
      </c>
      <c r="G13" s="1105">
        <v>0</v>
      </c>
      <c r="H13" s="1103">
        <v>0</v>
      </c>
      <c r="I13" s="1105">
        <v>0</v>
      </c>
      <c r="J13" s="1105">
        <v>0</v>
      </c>
      <c r="K13" s="1103">
        <v>0</v>
      </c>
      <c r="L13" s="1105">
        <v>0</v>
      </c>
      <c r="M13" s="1105">
        <v>0</v>
      </c>
      <c r="N13" s="1103">
        <v>0</v>
      </c>
      <c r="O13" s="1105">
        <v>0</v>
      </c>
      <c r="P13" s="1105">
        <v>0</v>
      </c>
      <c r="Q13" s="1103">
        <v>0</v>
      </c>
      <c r="R13" s="1105">
        <v>0</v>
      </c>
      <c r="S13" s="1105">
        <v>0</v>
      </c>
      <c r="T13" s="1103">
        <v>0</v>
      </c>
      <c r="U13" s="1105">
        <v>138.46331738437001</v>
      </c>
      <c r="V13" s="1105">
        <v>520.899</v>
      </c>
      <c r="W13" s="1103">
        <v>0</v>
      </c>
      <c r="X13" s="1105">
        <v>0</v>
      </c>
      <c r="Y13" s="1105">
        <v>0</v>
      </c>
      <c r="Z13" s="1103">
        <v>0</v>
      </c>
      <c r="AA13" s="1105">
        <v>0</v>
      </c>
      <c r="AB13" s="1105">
        <v>0</v>
      </c>
      <c r="AC13" s="1103">
        <v>0</v>
      </c>
      <c r="AD13" s="1105">
        <v>138.46331738437001</v>
      </c>
      <c r="AE13" s="1106">
        <v>520.899</v>
      </c>
      <c r="AF13" s="1101"/>
      <c r="AG13" s="1101"/>
    </row>
    <row r="14" spans="1:33" s="1096" customFormat="1" ht="10.2">
      <c r="A14" s="1102" t="s">
        <v>632</v>
      </c>
      <c r="B14" s="1103">
        <v>0</v>
      </c>
      <c r="C14" s="1105">
        <v>0</v>
      </c>
      <c r="D14" s="1105">
        <v>0</v>
      </c>
      <c r="E14" s="1103">
        <v>0</v>
      </c>
      <c r="F14" s="1105">
        <v>0</v>
      </c>
      <c r="G14" s="1105">
        <v>0</v>
      </c>
      <c r="H14" s="1103">
        <v>0</v>
      </c>
      <c r="I14" s="1105">
        <v>0</v>
      </c>
      <c r="J14" s="1105">
        <v>0</v>
      </c>
      <c r="K14" s="1103">
        <v>0</v>
      </c>
      <c r="L14" s="1105">
        <v>0</v>
      </c>
      <c r="M14" s="1105">
        <v>0</v>
      </c>
      <c r="N14" s="1103">
        <v>0</v>
      </c>
      <c r="O14" s="1105">
        <v>0</v>
      </c>
      <c r="P14" s="1105">
        <v>0</v>
      </c>
      <c r="Q14" s="1103">
        <v>0</v>
      </c>
      <c r="R14" s="1105">
        <v>0</v>
      </c>
      <c r="S14" s="1105">
        <v>0</v>
      </c>
      <c r="T14" s="1103">
        <v>0</v>
      </c>
      <c r="U14" s="1105">
        <v>0</v>
      </c>
      <c r="V14" s="1105">
        <v>0</v>
      </c>
      <c r="W14" s="1103">
        <v>0</v>
      </c>
      <c r="X14" s="1105">
        <v>0</v>
      </c>
      <c r="Y14" s="1105">
        <v>0</v>
      </c>
      <c r="Z14" s="1103">
        <v>0</v>
      </c>
      <c r="AA14" s="1105">
        <v>0</v>
      </c>
      <c r="AB14" s="1105">
        <v>0</v>
      </c>
      <c r="AC14" s="1103">
        <v>0</v>
      </c>
      <c r="AD14" s="1105">
        <v>0</v>
      </c>
      <c r="AE14" s="1106">
        <v>0</v>
      </c>
      <c r="AF14" s="1101"/>
      <c r="AG14" s="1101"/>
    </row>
    <row r="15" spans="1:33" s="1096" customFormat="1" ht="10.2">
      <c r="A15" s="1102" t="s">
        <v>977</v>
      </c>
      <c r="B15" s="1103">
        <v>0</v>
      </c>
      <c r="C15" s="1105">
        <v>0</v>
      </c>
      <c r="D15" s="1105">
        <v>0</v>
      </c>
      <c r="E15" s="1103">
        <v>0</v>
      </c>
      <c r="F15" s="1105">
        <v>0</v>
      </c>
      <c r="G15" s="1105">
        <v>0</v>
      </c>
      <c r="H15" s="1103">
        <v>0</v>
      </c>
      <c r="I15" s="1105">
        <v>0</v>
      </c>
      <c r="J15" s="1105">
        <v>0</v>
      </c>
      <c r="K15" s="1103">
        <v>0</v>
      </c>
      <c r="L15" s="1105">
        <v>0</v>
      </c>
      <c r="M15" s="1105">
        <v>0</v>
      </c>
      <c r="N15" s="1103">
        <v>0</v>
      </c>
      <c r="O15" s="1105">
        <v>0</v>
      </c>
      <c r="P15" s="1105">
        <v>0</v>
      </c>
      <c r="Q15" s="1103">
        <v>0</v>
      </c>
      <c r="R15" s="1105">
        <v>0</v>
      </c>
      <c r="S15" s="1105">
        <v>0</v>
      </c>
      <c r="T15" s="1103">
        <v>0</v>
      </c>
      <c r="U15" s="1105">
        <v>0</v>
      </c>
      <c r="V15" s="1105">
        <v>0</v>
      </c>
      <c r="W15" s="1103">
        <v>0</v>
      </c>
      <c r="X15" s="1105">
        <v>0</v>
      </c>
      <c r="Y15" s="1105">
        <v>0</v>
      </c>
      <c r="Z15" s="1103">
        <v>0</v>
      </c>
      <c r="AA15" s="1105">
        <v>0</v>
      </c>
      <c r="AB15" s="1105">
        <v>0</v>
      </c>
      <c r="AC15" s="1103">
        <v>0</v>
      </c>
      <c r="AD15" s="1105">
        <v>0</v>
      </c>
      <c r="AE15" s="1106">
        <v>0</v>
      </c>
      <c r="AF15" s="1101"/>
      <c r="AG15" s="1101"/>
    </row>
    <row r="16" spans="1:33" s="1096" customFormat="1" ht="10.2">
      <c r="A16" s="1097" t="s">
        <v>978</v>
      </c>
      <c r="B16" s="1098">
        <v>0</v>
      </c>
      <c r="C16" s="1099">
        <v>0</v>
      </c>
      <c r="D16" s="1100">
        <v>0</v>
      </c>
      <c r="E16" s="1098">
        <v>0</v>
      </c>
      <c r="F16" s="1099">
        <v>0</v>
      </c>
      <c r="G16" s="1100">
        <v>0</v>
      </c>
      <c r="H16" s="1098">
        <v>0</v>
      </c>
      <c r="I16" s="1099">
        <v>0</v>
      </c>
      <c r="J16" s="1100">
        <v>0</v>
      </c>
      <c r="K16" s="1098">
        <v>0</v>
      </c>
      <c r="L16" s="1099">
        <v>0</v>
      </c>
      <c r="M16" s="1100">
        <v>0</v>
      </c>
      <c r="N16" s="1098">
        <v>0</v>
      </c>
      <c r="O16" s="1099">
        <v>0</v>
      </c>
      <c r="P16" s="1100">
        <v>0</v>
      </c>
      <c r="Q16" s="1098">
        <v>0</v>
      </c>
      <c r="R16" s="1099">
        <v>0</v>
      </c>
      <c r="S16" s="1100">
        <v>0</v>
      </c>
      <c r="T16" s="1098">
        <v>2929.47</v>
      </c>
      <c r="U16" s="1099">
        <v>4765.015948963318</v>
      </c>
      <c r="V16" s="1100">
        <v>20855.461</v>
      </c>
      <c r="W16" s="1098">
        <v>727.192</v>
      </c>
      <c r="X16" s="1099">
        <v>0</v>
      </c>
      <c r="Y16" s="1100">
        <v>727.192</v>
      </c>
      <c r="Z16" s="1098">
        <v>0</v>
      </c>
      <c r="AA16" s="1099">
        <v>0</v>
      </c>
      <c r="AB16" s="1100">
        <v>0</v>
      </c>
      <c r="AC16" s="1098">
        <v>3656.663</v>
      </c>
      <c r="AD16" s="1099">
        <v>4765.015948963318</v>
      </c>
      <c r="AE16" s="1100">
        <v>21582.653</v>
      </c>
      <c r="AF16" s="1101"/>
      <c r="AG16" s="1101"/>
    </row>
    <row r="17" spans="1:33" s="1096" customFormat="1" ht="10.2">
      <c r="A17" s="1102" t="s">
        <v>976</v>
      </c>
      <c r="B17" s="1103">
        <v>0</v>
      </c>
      <c r="C17" s="1104">
        <v>0</v>
      </c>
      <c r="D17" s="1105">
        <v>0</v>
      </c>
      <c r="E17" s="1103">
        <v>0</v>
      </c>
      <c r="F17" s="1104">
        <v>0</v>
      </c>
      <c r="G17" s="1105">
        <v>0</v>
      </c>
      <c r="H17" s="1103">
        <v>0</v>
      </c>
      <c r="I17" s="1104">
        <v>0</v>
      </c>
      <c r="J17" s="1105">
        <v>0</v>
      </c>
      <c r="K17" s="1103">
        <v>0</v>
      </c>
      <c r="L17" s="1104">
        <v>0</v>
      </c>
      <c r="M17" s="1105">
        <v>0</v>
      </c>
      <c r="N17" s="1103">
        <v>0</v>
      </c>
      <c r="O17" s="1104">
        <v>0</v>
      </c>
      <c r="P17" s="1105">
        <v>0</v>
      </c>
      <c r="Q17" s="1103">
        <v>0</v>
      </c>
      <c r="R17" s="1104">
        <v>0</v>
      </c>
      <c r="S17" s="1105">
        <v>0</v>
      </c>
      <c r="T17" s="1103">
        <v>0</v>
      </c>
      <c r="U17" s="1104">
        <v>0</v>
      </c>
      <c r="V17" s="1105">
        <v>0</v>
      </c>
      <c r="W17" s="1103">
        <v>0</v>
      </c>
      <c r="X17" s="1104">
        <v>0</v>
      </c>
      <c r="Y17" s="1105">
        <v>0</v>
      </c>
      <c r="Z17" s="1103">
        <v>0</v>
      </c>
      <c r="AA17" s="1104">
        <v>0</v>
      </c>
      <c r="AB17" s="1105">
        <v>0</v>
      </c>
      <c r="AC17" s="1103">
        <v>0</v>
      </c>
      <c r="AD17" s="1104">
        <v>0</v>
      </c>
      <c r="AE17" s="1106">
        <v>0</v>
      </c>
      <c r="AF17" s="1101"/>
      <c r="AG17" s="1101"/>
    </row>
    <row r="18" spans="1:33" s="1096" customFormat="1" ht="10.2">
      <c r="A18" s="1102" t="s">
        <v>629</v>
      </c>
      <c r="B18" s="1103">
        <v>0</v>
      </c>
      <c r="C18" s="1105">
        <v>0</v>
      </c>
      <c r="D18" s="1105">
        <v>0</v>
      </c>
      <c r="E18" s="1103">
        <v>0</v>
      </c>
      <c r="F18" s="1105">
        <v>0</v>
      </c>
      <c r="G18" s="1105">
        <v>0</v>
      </c>
      <c r="H18" s="1103">
        <v>0</v>
      </c>
      <c r="I18" s="1105">
        <v>0</v>
      </c>
      <c r="J18" s="1105">
        <v>0</v>
      </c>
      <c r="K18" s="1103">
        <v>0</v>
      </c>
      <c r="L18" s="1105">
        <v>0</v>
      </c>
      <c r="M18" s="1105">
        <v>0</v>
      </c>
      <c r="N18" s="1103">
        <v>0</v>
      </c>
      <c r="O18" s="1105">
        <v>0</v>
      </c>
      <c r="P18" s="1105">
        <v>0</v>
      </c>
      <c r="Q18" s="1103">
        <v>0</v>
      </c>
      <c r="R18" s="1105">
        <v>0</v>
      </c>
      <c r="S18" s="1105">
        <v>0</v>
      </c>
      <c r="T18" s="1103">
        <v>0</v>
      </c>
      <c r="U18" s="1105">
        <v>0</v>
      </c>
      <c r="V18" s="1105">
        <v>0</v>
      </c>
      <c r="W18" s="1103">
        <v>0</v>
      </c>
      <c r="X18" s="1105">
        <v>0</v>
      </c>
      <c r="Y18" s="1105">
        <v>0</v>
      </c>
      <c r="Z18" s="1103">
        <v>0</v>
      </c>
      <c r="AA18" s="1105">
        <v>0</v>
      </c>
      <c r="AB18" s="1105">
        <v>0</v>
      </c>
      <c r="AC18" s="1103">
        <v>0</v>
      </c>
      <c r="AD18" s="1105">
        <v>0</v>
      </c>
      <c r="AE18" s="1106">
        <v>0</v>
      </c>
      <c r="AF18" s="1101"/>
      <c r="AG18" s="1101"/>
    </row>
    <row r="19" spans="1:33" s="1096" customFormat="1" ht="10.2">
      <c r="A19" s="1102" t="s">
        <v>396</v>
      </c>
      <c r="B19" s="1103">
        <v>0</v>
      </c>
      <c r="C19" s="1105">
        <v>0</v>
      </c>
      <c r="D19" s="1105">
        <v>0</v>
      </c>
      <c r="E19" s="1103">
        <v>0</v>
      </c>
      <c r="F19" s="1105">
        <v>0</v>
      </c>
      <c r="G19" s="1105">
        <v>0</v>
      </c>
      <c r="H19" s="1103">
        <v>0</v>
      </c>
      <c r="I19" s="1105">
        <v>0</v>
      </c>
      <c r="J19" s="1105">
        <v>0</v>
      </c>
      <c r="K19" s="1103">
        <v>0</v>
      </c>
      <c r="L19" s="1105">
        <v>0</v>
      </c>
      <c r="M19" s="1105">
        <v>0</v>
      </c>
      <c r="N19" s="1103">
        <v>0</v>
      </c>
      <c r="O19" s="1105">
        <v>0</v>
      </c>
      <c r="P19" s="1105">
        <v>0</v>
      </c>
      <c r="Q19" s="1103">
        <v>0</v>
      </c>
      <c r="R19" s="1105">
        <v>0</v>
      </c>
      <c r="S19" s="1105">
        <v>0</v>
      </c>
      <c r="T19" s="1103">
        <v>0</v>
      </c>
      <c r="U19" s="1105">
        <v>0</v>
      </c>
      <c r="V19" s="1105">
        <v>0</v>
      </c>
      <c r="W19" s="1103">
        <v>0</v>
      </c>
      <c r="X19" s="1105">
        <v>0</v>
      </c>
      <c r="Y19" s="1105">
        <v>0</v>
      </c>
      <c r="Z19" s="1103">
        <v>0</v>
      </c>
      <c r="AA19" s="1105">
        <v>0</v>
      </c>
      <c r="AB19" s="1105">
        <v>0</v>
      </c>
      <c r="AC19" s="1103">
        <v>0</v>
      </c>
      <c r="AD19" s="1105">
        <v>0</v>
      </c>
      <c r="AE19" s="1106">
        <v>0</v>
      </c>
      <c r="AF19" s="1101"/>
      <c r="AG19" s="1101"/>
    </row>
    <row r="20" spans="1:33" s="1096" customFormat="1" ht="10.2">
      <c r="A20" s="1102" t="s">
        <v>401</v>
      </c>
      <c r="B20" s="1103">
        <v>0</v>
      </c>
      <c r="C20" s="1105">
        <v>0</v>
      </c>
      <c r="D20" s="1105">
        <v>0</v>
      </c>
      <c r="E20" s="1103">
        <v>0</v>
      </c>
      <c r="F20" s="1105">
        <v>0</v>
      </c>
      <c r="G20" s="1105">
        <v>0</v>
      </c>
      <c r="H20" s="1103">
        <v>0</v>
      </c>
      <c r="I20" s="1105">
        <v>0</v>
      </c>
      <c r="J20" s="1105">
        <v>0</v>
      </c>
      <c r="K20" s="1103">
        <v>0</v>
      </c>
      <c r="L20" s="1105">
        <v>0</v>
      </c>
      <c r="M20" s="1105">
        <v>0</v>
      </c>
      <c r="N20" s="1103">
        <v>0</v>
      </c>
      <c r="O20" s="1105">
        <v>0</v>
      </c>
      <c r="P20" s="1105">
        <v>0</v>
      </c>
      <c r="Q20" s="1103">
        <v>0</v>
      </c>
      <c r="R20" s="1105">
        <v>0</v>
      </c>
      <c r="S20" s="1105">
        <v>0</v>
      </c>
      <c r="T20" s="1103">
        <v>2929.47</v>
      </c>
      <c r="U20" s="1105">
        <v>93.6472620946305</v>
      </c>
      <c r="V20" s="1105">
        <v>3281.771</v>
      </c>
      <c r="W20" s="1103">
        <v>0</v>
      </c>
      <c r="X20" s="1105">
        <v>0</v>
      </c>
      <c r="Y20" s="1105">
        <v>0</v>
      </c>
      <c r="Z20" s="1103">
        <v>0</v>
      </c>
      <c r="AA20" s="1105">
        <v>0</v>
      </c>
      <c r="AB20" s="1105">
        <v>0</v>
      </c>
      <c r="AC20" s="1103">
        <v>2929.47</v>
      </c>
      <c r="AD20" s="1105">
        <v>93.6472620946305</v>
      </c>
      <c r="AE20" s="1106">
        <v>3281.771</v>
      </c>
      <c r="AF20" s="1101"/>
      <c r="AG20" s="1101"/>
    </row>
    <row r="21" spans="1:33" s="1096" customFormat="1" ht="10.2">
      <c r="A21" s="1102" t="s">
        <v>630</v>
      </c>
      <c r="B21" s="1103">
        <v>0</v>
      </c>
      <c r="C21" s="1105">
        <v>0</v>
      </c>
      <c r="D21" s="1105">
        <v>0</v>
      </c>
      <c r="E21" s="1103">
        <v>0</v>
      </c>
      <c r="F21" s="1105">
        <v>0</v>
      </c>
      <c r="G21" s="1105">
        <v>0</v>
      </c>
      <c r="H21" s="1103">
        <v>0</v>
      </c>
      <c r="I21" s="1105">
        <v>0</v>
      </c>
      <c r="J21" s="1105">
        <v>0</v>
      </c>
      <c r="K21" s="1103">
        <v>0</v>
      </c>
      <c r="L21" s="1105">
        <v>0</v>
      </c>
      <c r="M21" s="1105">
        <v>0</v>
      </c>
      <c r="N21" s="1103">
        <v>0</v>
      </c>
      <c r="O21" s="1105">
        <v>0</v>
      </c>
      <c r="P21" s="1105">
        <v>0</v>
      </c>
      <c r="Q21" s="1103">
        <v>0</v>
      </c>
      <c r="R21" s="1105">
        <v>0</v>
      </c>
      <c r="S21" s="1105">
        <v>0</v>
      </c>
      <c r="T21" s="1103">
        <v>0</v>
      </c>
      <c r="U21" s="1105">
        <v>0</v>
      </c>
      <c r="V21" s="1105">
        <v>0</v>
      </c>
      <c r="W21" s="1103">
        <v>727.192</v>
      </c>
      <c r="X21" s="1105">
        <v>0</v>
      </c>
      <c r="Y21" s="1105">
        <v>727.192</v>
      </c>
      <c r="Z21" s="1103">
        <v>0</v>
      </c>
      <c r="AA21" s="1105">
        <v>0</v>
      </c>
      <c r="AB21" s="1105">
        <v>0</v>
      </c>
      <c r="AC21" s="1103">
        <v>727.192</v>
      </c>
      <c r="AD21" s="1105">
        <v>0</v>
      </c>
      <c r="AE21" s="1106">
        <v>727.192</v>
      </c>
      <c r="AF21" s="1101"/>
      <c r="AG21" s="1101"/>
    </row>
    <row r="22" spans="1:33" s="1096" customFormat="1" ht="10.2">
      <c r="A22" s="1102" t="s">
        <v>631</v>
      </c>
      <c r="B22" s="1103">
        <v>0</v>
      </c>
      <c r="C22" s="1105">
        <v>0</v>
      </c>
      <c r="D22" s="1105">
        <v>0</v>
      </c>
      <c r="E22" s="1103">
        <v>0</v>
      </c>
      <c r="F22" s="1105">
        <v>0</v>
      </c>
      <c r="G22" s="1105">
        <v>0</v>
      </c>
      <c r="H22" s="1103">
        <v>0</v>
      </c>
      <c r="I22" s="1105">
        <v>0</v>
      </c>
      <c r="J22" s="1105">
        <v>0</v>
      </c>
      <c r="K22" s="1103">
        <v>0</v>
      </c>
      <c r="L22" s="1105">
        <v>0</v>
      </c>
      <c r="M22" s="1105">
        <v>0</v>
      </c>
      <c r="N22" s="1103">
        <v>0</v>
      </c>
      <c r="O22" s="1105">
        <v>0</v>
      </c>
      <c r="P22" s="1105">
        <v>0</v>
      </c>
      <c r="Q22" s="1103">
        <v>0</v>
      </c>
      <c r="R22" s="1105">
        <v>0</v>
      </c>
      <c r="S22" s="1105">
        <v>0</v>
      </c>
      <c r="T22" s="1103">
        <v>0</v>
      </c>
      <c r="U22" s="1105">
        <v>4671.368686868686</v>
      </c>
      <c r="V22" s="1105">
        <v>17573.689</v>
      </c>
      <c r="W22" s="1103">
        <v>0</v>
      </c>
      <c r="X22" s="1105">
        <v>0</v>
      </c>
      <c r="Y22" s="1105">
        <v>0</v>
      </c>
      <c r="Z22" s="1103">
        <v>0</v>
      </c>
      <c r="AA22" s="1105">
        <v>0</v>
      </c>
      <c r="AB22" s="1105">
        <v>0</v>
      </c>
      <c r="AC22" s="1103">
        <v>0</v>
      </c>
      <c r="AD22" s="1105">
        <v>4671.368686868686</v>
      </c>
      <c r="AE22" s="1106">
        <v>17573.689</v>
      </c>
      <c r="AF22" s="1101"/>
      <c r="AG22" s="1101"/>
    </row>
    <row r="23" spans="1:33" s="1096" customFormat="1" ht="10.2">
      <c r="A23" s="1102" t="s">
        <v>632</v>
      </c>
      <c r="B23" s="1103">
        <v>0</v>
      </c>
      <c r="C23" s="1105">
        <v>0</v>
      </c>
      <c r="D23" s="1105">
        <v>0</v>
      </c>
      <c r="E23" s="1103">
        <v>0</v>
      </c>
      <c r="F23" s="1105">
        <v>0</v>
      </c>
      <c r="G23" s="1105">
        <v>0</v>
      </c>
      <c r="H23" s="1103">
        <v>0</v>
      </c>
      <c r="I23" s="1105">
        <v>0</v>
      </c>
      <c r="J23" s="1105">
        <v>0</v>
      </c>
      <c r="K23" s="1103">
        <v>0</v>
      </c>
      <c r="L23" s="1105">
        <v>0</v>
      </c>
      <c r="M23" s="1105">
        <v>0</v>
      </c>
      <c r="N23" s="1103">
        <v>0</v>
      </c>
      <c r="O23" s="1105">
        <v>0</v>
      </c>
      <c r="P23" s="1105">
        <v>0</v>
      </c>
      <c r="Q23" s="1103">
        <v>0</v>
      </c>
      <c r="R23" s="1105">
        <v>0</v>
      </c>
      <c r="S23" s="1105">
        <v>0</v>
      </c>
      <c r="T23" s="1103">
        <v>0</v>
      </c>
      <c r="U23" s="1105">
        <v>0</v>
      </c>
      <c r="V23" s="1105">
        <v>0</v>
      </c>
      <c r="W23" s="1103">
        <v>0</v>
      </c>
      <c r="X23" s="1105">
        <v>0</v>
      </c>
      <c r="Y23" s="1105">
        <v>0</v>
      </c>
      <c r="Z23" s="1103">
        <v>0</v>
      </c>
      <c r="AA23" s="1105">
        <v>0</v>
      </c>
      <c r="AB23" s="1105">
        <v>0</v>
      </c>
      <c r="AC23" s="1103">
        <v>0</v>
      </c>
      <c r="AD23" s="1105">
        <v>0</v>
      </c>
      <c r="AE23" s="1106">
        <v>0</v>
      </c>
      <c r="AF23" s="1101"/>
      <c r="AG23" s="1101"/>
    </row>
    <row r="24" spans="1:33" s="1096" customFormat="1" ht="10.2">
      <c r="A24" s="1102" t="s">
        <v>979</v>
      </c>
      <c r="B24" s="1103">
        <v>0</v>
      </c>
      <c r="C24" s="1105">
        <v>0</v>
      </c>
      <c r="D24" s="1105">
        <v>0</v>
      </c>
      <c r="E24" s="1103">
        <v>0</v>
      </c>
      <c r="F24" s="1105">
        <v>0</v>
      </c>
      <c r="G24" s="1105">
        <v>0</v>
      </c>
      <c r="H24" s="1103">
        <v>0</v>
      </c>
      <c r="I24" s="1105">
        <v>0</v>
      </c>
      <c r="J24" s="1105">
        <v>0</v>
      </c>
      <c r="K24" s="1103">
        <v>0</v>
      </c>
      <c r="L24" s="1105">
        <v>0</v>
      </c>
      <c r="M24" s="1105">
        <v>0</v>
      </c>
      <c r="N24" s="1103">
        <v>0</v>
      </c>
      <c r="O24" s="1105">
        <v>0</v>
      </c>
      <c r="P24" s="1105">
        <v>0</v>
      </c>
      <c r="Q24" s="1103">
        <v>0</v>
      </c>
      <c r="R24" s="1105">
        <v>0</v>
      </c>
      <c r="S24" s="1105">
        <v>0</v>
      </c>
      <c r="T24" s="1103">
        <v>0</v>
      </c>
      <c r="U24" s="1105">
        <v>0</v>
      </c>
      <c r="V24" s="1105">
        <v>0</v>
      </c>
      <c r="W24" s="1103">
        <v>0</v>
      </c>
      <c r="X24" s="1105">
        <v>0</v>
      </c>
      <c r="Y24" s="1105">
        <v>0</v>
      </c>
      <c r="Z24" s="1103">
        <v>0</v>
      </c>
      <c r="AA24" s="1105">
        <v>0</v>
      </c>
      <c r="AB24" s="1105">
        <v>0</v>
      </c>
      <c r="AC24" s="1103">
        <v>0</v>
      </c>
      <c r="AD24" s="1105">
        <v>0</v>
      </c>
      <c r="AE24" s="1106">
        <v>0</v>
      </c>
      <c r="AF24" s="1101"/>
      <c r="AG24" s="1101"/>
    </row>
    <row r="25" spans="1:33" s="1096" customFormat="1" ht="10.2">
      <c r="A25" s="1097" t="s">
        <v>980</v>
      </c>
      <c r="B25" s="1098">
        <v>2502.043</v>
      </c>
      <c r="C25" s="1099">
        <v>0</v>
      </c>
      <c r="D25" s="1100">
        <v>2502.043</v>
      </c>
      <c r="E25" s="1098">
        <v>10751.819</v>
      </c>
      <c r="F25" s="1099">
        <v>0</v>
      </c>
      <c r="G25" s="1100">
        <v>10751.819</v>
      </c>
      <c r="H25" s="1098">
        <v>5407.604</v>
      </c>
      <c r="I25" s="1099">
        <v>0</v>
      </c>
      <c r="J25" s="1100">
        <v>5407.604</v>
      </c>
      <c r="K25" s="1098">
        <v>187.278</v>
      </c>
      <c r="L25" s="1099">
        <v>0</v>
      </c>
      <c r="M25" s="1100">
        <v>187.278</v>
      </c>
      <c r="N25" s="1098">
        <v>466.92</v>
      </c>
      <c r="O25" s="1099">
        <v>0</v>
      </c>
      <c r="P25" s="1100">
        <v>466.92</v>
      </c>
      <c r="Q25" s="1098">
        <v>5190.642</v>
      </c>
      <c r="R25" s="1099">
        <v>0</v>
      </c>
      <c r="S25" s="1100">
        <v>5190.642</v>
      </c>
      <c r="T25" s="1098">
        <v>63438.361</v>
      </c>
      <c r="U25" s="1099">
        <v>15991.01461988304</v>
      </c>
      <c r="V25" s="1100">
        <v>123596.559</v>
      </c>
      <c r="W25" s="1098">
        <v>31472.011</v>
      </c>
      <c r="X25" s="1099">
        <v>906.1727804359383</v>
      </c>
      <c r="Y25" s="1100">
        <v>34881.033</v>
      </c>
      <c r="Z25" s="1098">
        <v>10377.402</v>
      </c>
      <c r="AA25" s="1099">
        <v>218.6656034024455</v>
      </c>
      <c r="AB25" s="1100">
        <v>11200.023</v>
      </c>
      <c r="AC25" s="1098">
        <v>129794.084</v>
      </c>
      <c r="AD25" s="1099">
        <v>17115.853269537478</v>
      </c>
      <c r="AE25" s="1100">
        <v>194183.925</v>
      </c>
      <c r="AF25" s="1101"/>
      <c r="AG25" s="1101"/>
    </row>
    <row r="26" spans="1:33" s="1096" customFormat="1" ht="10.2">
      <c r="A26" s="1102" t="s">
        <v>976</v>
      </c>
      <c r="B26" s="1103">
        <v>0</v>
      </c>
      <c r="C26" s="1104">
        <v>0</v>
      </c>
      <c r="D26" s="1105">
        <v>0</v>
      </c>
      <c r="E26" s="1103">
        <v>0</v>
      </c>
      <c r="F26" s="1104">
        <v>0</v>
      </c>
      <c r="G26" s="1105">
        <v>0</v>
      </c>
      <c r="H26" s="1103">
        <v>0</v>
      </c>
      <c r="I26" s="1104">
        <v>0</v>
      </c>
      <c r="J26" s="1105">
        <v>0</v>
      </c>
      <c r="K26" s="1103">
        <v>0</v>
      </c>
      <c r="L26" s="1104">
        <v>0</v>
      </c>
      <c r="M26" s="1105">
        <v>0</v>
      </c>
      <c r="N26" s="1103">
        <v>0</v>
      </c>
      <c r="O26" s="1104">
        <v>0</v>
      </c>
      <c r="P26" s="1105">
        <v>0</v>
      </c>
      <c r="Q26" s="1103">
        <v>0</v>
      </c>
      <c r="R26" s="1104">
        <v>0</v>
      </c>
      <c r="S26" s="1105">
        <v>0</v>
      </c>
      <c r="T26" s="1103">
        <v>0</v>
      </c>
      <c r="U26" s="1104">
        <v>0</v>
      </c>
      <c r="V26" s="1105">
        <v>0</v>
      </c>
      <c r="W26" s="1103">
        <v>0</v>
      </c>
      <c r="X26" s="1104">
        <v>0</v>
      </c>
      <c r="Y26" s="1105">
        <v>0</v>
      </c>
      <c r="Z26" s="1103">
        <v>0</v>
      </c>
      <c r="AA26" s="1104">
        <v>0</v>
      </c>
      <c r="AB26" s="1105">
        <v>0</v>
      </c>
      <c r="AC26" s="1103">
        <v>0</v>
      </c>
      <c r="AD26" s="1104">
        <v>0</v>
      </c>
      <c r="AE26" s="1106">
        <v>0</v>
      </c>
      <c r="AF26" s="1101"/>
      <c r="AG26" s="1101"/>
    </row>
    <row r="27" spans="1:33" s="1096" customFormat="1" ht="10.2">
      <c r="A27" s="1102" t="s">
        <v>629</v>
      </c>
      <c r="B27" s="1103">
        <v>295.106</v>
      </c>
      <c r="C27" s="1105">
        <v>0</v>
      </c>
      <c r="D27" s="1105">
        <v>295.106</v>
      </c>
      <c r="E27" s="1103">
        <v>0</v>
      </c>
      <c r="F27" s="1105">
        <v>0</v>
      </c>
      <c r="G27" s="1105">
        <v>0</v>
      </c>
      <c r="H27" s="1103">
        <v>0</v>
      </c>
      <c r="I27" s="1105">
        <v>0</v>
      </c>
      <c r="J27" s="1105">
        <v>0</v>
      </c>
      <c r="K27" s="1103">
        <v>0</v>
      </c>
      <c r="L27" s="1105">
        <v>0</v>
      </c>
      <c r="M27" s="1105">
        <v>0</v>
      </c>
      <c r="N27" s="1103">
        <v>0</v>
      </c>
      <c r="O27" s="1105">
        <v>0</v>
      </c>
      <c r="P27" s="1105">
        <v>0</v>
      </c>
      <c r="Q27" s="1103">
        <v>4829.986</v>
      </c>
      <c r="R27" s="1105">
        <v>0</v>
      </c>
      <c r="S27" s="1105">
        <v>4829.986</v>
      </c>
      <c r="T27" s="1103">
        <v>0</v>
      </c>
      <c r="U27" s="1105">
        <v>0</v>
      </c>
      <c r="V27" s="1105">
        <v>0</v>
      </c>
      <c r="W27" s="1103">
        <v>0</v>
      </c>
      <c r="X27" s="1105">
        <v>0</v>
      </c>
      <c r="Y27" s="1105">
        <v>0</v>
      </c>
      <c r="Z27" s="1103">
        <v>0</v>
      </c>
      <c r="AA27" s="1105">
        <v>0</v>
      </c>
      <c r="AB27" s="1105">
        <v>0</v>
      </c>
      <c r="AC27" s="1103">
        <v>5125.092</v>
      </c>
      <c r="AD27" s="1105">
        <v>0</v>
      </c>
      <c r="AE27" s="1106">
        <v>5125.092</v>
      </c>
      <c r="AF27" s="1101"/>
      <c r="AG27" s="1101"/>
    </row>
    <row r="28" spans="1:33" s="1096" customFormat="1" ht="10.2">
      <c r="A28" s="1102" t="s">
        <v>396</v>
      </c>
      <c r="B28" s="1103">
        <v>0</v>
      </c>
      <c r="C28" s="1105">
        <v>0</v>
      </c>
      <c r="D28" s="1105">
        <v>0</v>
      </c>
      <c r="E28" s="1103">
        <v>0</v>
      </c>
      <c r="F28" s="1105">
        <v>0</v>
      </c>
      <c r="G28" s="1105">
        <v>0</v>
      </c>
      <c r="H28" s="1103">
        <v>0</v>
      </c>
      <c r="I28" s="1105">
        <v>0</v>
      </c>
      <c r="J28" s="1105">
        <v>0</v>
      </c>
      <c r="K28" s="1103">
        <v>0</v>
      </c>
      <c r="L28" s="1105">
        <v>0</v>
      </c>
      <c r="M28" s="1105">
        <v>0</v>
      </c>
      <c r="N28" s="1103">
        <v>0</v>
      </c>
      <c r="O28" s="1105">
        <v>0</v>
      </c>
      <c r="P28" s="1105">
        <v>0</v>
      </c>
      <c r="Q28" s="1103">
        <v>0</v>
      </c>
      <c r="R28" s="1105">
        <v>0</v>
      </c>
      <c r="S28" s="1105">
        <v>0</v>
      </c>
      <c r="T28" s="1103">
        <v>0</v>
      </c>
      <c r="U28" s="1105">
        <v>0</v>
      </c>
      <c r="V28" s="1105">
        <v>0</v>
      </c>
      <c r="W28" s="1103">
        <v>0</v>
      </c>
      <c r="X28" s="1105">
        <v>0</v>
      </c>
      <c r="Y28" s="1105">
        <v>0</v>
      </c>
      <c r="Z28" s="1103">
        <v>0</v>
      </c>
      <c r="AA28" s="1105">
        <v>0</v>
      </c>
      <c r="AB28" s="1105">
        <v>0</v>
      </c>
      <c r="AC28" s="1103">
        <v>0</v>
      </c>
      <c r="AD28" s="1105">
        <v>0</v>
      </c>
      <c r="AE28" s="1106">
        <v>0</v>
      </c>
      <c r="AF28" s="1101"/>
      <c r="AG28" s="1101"/>
    </row>
    <row r="29" spans="1:33" s="1096" customFormat="1" ht="10.2">
      <c r="A29" s="1102" t="s">
        <v>401</v>
      </c>
      <c r="B29" s="1103">
        <v>2067.543</v>
      </c>
      <c r="C29" s="1105">
        <v>0</v>
      </c>
      <c r="D29" s="1105">
        <v>2067.543</v>
      </c>
      <c r="E29" s="1103">
        <v>10751.819</v>
      </c>
      <c r="F29" s="1105">
        <v>0</v>
      </c>
      <c r="G29" s="1105">
        <v>10751.819</v>
      </c>
      <c r="H29" s="1103">
        <v>5407.604</v>
      </c>
      <c r="I29" s="1105">
        <v>0</v>
      </c>
      <c r="J29" s="1105">
        <v>5407.604</v>
      </c>
      <c r="K29" s="1103">
        <v>187.278</v>
      </c>
      <c r="L29" s="1105">
        <v>0</v>
      </c>
      <c r="M29" s="1105">
        <v>187.278</v>
      </c>
      <c r="N29" s="1103">
        <v>466.92</v>
      </c>
      <c r="O29" s="1105">
        <v>0</v>
      </c>
      <c r="P29" s="1105">
        <v>466.92</v>
      </c>
      <c r="Q29" s="1103">
        <v>360.656</v>
      </c>
      <c r="R29" s="1105">
        <v>0</v>
      </c>
      <c r="S29" s="1105">
        <v>360.656</v>
      </c>
      <c r="T29" s="1103">
        <v>62729.417</v>
      </c>
      <c r="U29" s="1105">
        <v>14252.05582137161</v>
      </c>
      <c r="V29" s="1105">
        <v>116345.651</v>
      </c>
      <c r="W29" s="1103">
        <v>30900.212</v>
      </c>
      <c r="X29" s="1105">
        <v>906.1727804359383</v>
      </c>
      <c r="Y29" s="1105">
        <v>34309.234</v>
      </c>
      <c r="Z29" s="1103">
        <v>10377.402</v>
      </c>
      <c r="AA29" s="1105">
        <v>87.19537480063796</v>
      </c>
      <c r="AB29" s="1105">
        <v>10705.431</v>
      </c>
      <c r="AC29" s="1103">
        <v>123248.854</v>
      </c>
      <c r="AD29" s="1105">
        <v>15245.424242424242</v>
      </c>
      <c r="AE29" s="1106">
        <v>180602.141</v>
      </c>
      <c r="AF29" s="1101"/>
      <c r="AG29" s="1101"/>
    </row>
    <row r="30" spans="1:33" s="1096" customFormat="1" ht="10.2">
      <c r="A30" s="1102" t="s">
        <v>630</v>
      </c>
      <c r="B30" s="1103">
        <v>0</v>
      </c>
      <c r="C30" s="1105">
        <v>0</v>
      </c>
      <c r="D30" s="1105">
        <v>0</v>
      </c>
      <c r="E30" s="1103">
        <v>0</v>
      </c>
      <c r="F30" s="1105">
        <v>0</v>
      </c>
      <c r="G30" s="1105">
        <v>0</v>
      </c>
      <c r="H30" s="1103">
        <v>0</v>
      </c>
      <c r="I30" s="1105">
        <v>0</v>
      </c>
      <c r="J30" s="1105">
        <v>0</v>
      </c>
      <c r="K30" s="1103">
        <v>0</v>
      </c>
      <c r="L30" s="1105">
        <v>0</v>
      </c>
      <c r="M30" s="1105">
        <v>0</v>
      </c>
      <c r="N30" s="1103">
        <v>0</v>
      </c>
      <c r="O30" s="1105">
        <v>0</v>
      </c>
      <c r="P30" s="1105">
        <v>0</v>
      </c>
      <c r="Q30" s="1103">
        <v>0</v>
      </c>
      <c r="R30" s="1105">
        <v>0</v>
      </c>
      <c r="S30" s="1105">
        <v>0</v>
      </c>
      <c r="T30" s="1103">
        <v>0</v>
      </c>
      <c r="U30" s="1105">
        <v>0</v>
      </c>
      <c r="V30" s="1105">
        <v>0</v>
      </c>
      <c r="W30" s="1103">
        <v>571.799</v>
      </c>
      <c r="X30" s="1105">
        <v>0</v>
      </c>
      <c r="Y30" s="1105">
        <v>571.799</v>
      </c>
      <c r="Z30" s="1103">
        <v>0</v>
      </c>
      <c r="AA30" s="1105">
        <v>131.47022860180755</v>
      </c>
      <c r="AB30" s="1105">
        <v>494.591</v>
      </c>
      <c r="AC30" s="1103">
        <v>571.799</v>
      </c>
      <c r="AD30" s="1105">
        <v>131.47022860180755</v>
      </c>
      <c r="AE30" s="1106">
        <v>1066.39</v>
      </c>
      <c r="AF30" s="1101"/>
      <c r="AG30" s="1101"/>
    </row>
    <row r="31" spans="1:33" s="1096" customFormat="1" ht="10.2">
      <c r="A31" s="1102" t="s">
        <v>631</v>
      </c>
      <c r="B31" s="1103">
        <v>0</v>
      </c>
      <c r="C31" s="1105">
        <v>0</v>
      </c>
      <c r="D31" s="1105">
        <v>0</v>
      </c>
      <c r="E31" s="1103">
        <v>0</v>
      </c>
      <c r="F31" s="1105">
        <v>0</v>
      </c>
      <c r="G31" s="1105">
        <v>0</v>
      </c>
      <c r="H31" s="1103">
        <v>0</v>
      </c>
      <c r="I31" s="1105">
        <v>0</v>
      </c>
      <c r="J31" s="1105">
        <v>0</v>
      </c>
      <c r="K31" s="1103">
        <v>0</v>
      </c>
      <c r="L31" s="1105">
        <v>0</v>
      </c>
      <c r="M31" s="1105">
        <v>0</v>
      </c>
      <c r="N31" s="1103">
        <v>0</v>
      </c>
      <c r="O31" s="1105">
        <v>0</v>
      </c>
      <c r="P31" s="1105">
        <v>0</v>
      </c>
      <c r="Q31" s="1103">
        <v>0</v>
      </c>
      <c r="R31" s="1105">
        <v>0</v>
      </c>
      <c r="S31" s="1105">
        <v>0</v>
      </c>
      <c r="T31" s="1103">
        <v>708.944</v>
      </c>
      <c r="U31" s="1105">
        <v>1738.95879851143</v>
      </c>
      <c r="V31" s="1105">
        <v>7250.907</v>
      </c>
      <c r="W31" s="1103">
        <v>0</v>
      </c>
      <c r="X31" s="1105">
        <v>0</v>
      </c>
      <c r="Y31" s="1105">
        <v>0</v>
      </c>
      <c r="Z31" s="1103">
        <v>0</v>
      </c>
      <c r="AA31" s="1105">
        <v>0</v>
      </c>
      <c r="AB31" s="1105">
        <v>0</v>
      </c>
      <c r="AC31" s="1103">
        <v>708.944</v>
      </c>
      <c r="AD31" s="1105">
        <v>1738.95879851143</v>
      </c>
      <c r="AE31" s="1106">
        <v>7250.907</v>
      </c>
      <c r="AF31" s="1101"/>
      <c r="AG31" s="1101"/>
    </row>
    <row r="32" spans="1:33" s="1096" customFormat="1" ht="10.2">
      <c r="A32" s="1102" t="s">
        <v>632</v>
      </c>
      <c r="B32" s="1103">
        <v>0</v>
      </c>
      <c r="C32" s="1105">
        <v>0</v>
      </c>
      <c r="D32" s="1105">
        <v>0</v>
      </c>
      <c r="E32" s="1103">
        <v>0</v>
      </c>
      <c r="F32" s="1105">
        <v>0</v>
      </c>
      <c r="G32" s="1105">
        <v>0</v>
      </c>
      <c r="H32" s="1103">
        <v>0</v>
      </c>
      <c r="I32" s="1105">
        <v>0</v>
      </c>
      <c r="J32" s="1105">
        <v>0</v>
      </c>
      <c r="K32" s="1103">
        <v>0</v>
      </c>
      <c r="L32" s="1105">
        <v>0</v>
      </c>
      <c r="M32" s="1105">
        <v>0</v>
      </c>
      <c r="N32" s="1103">
        <v>0</v>
      </c>
      <c r="O32" s="1105">
        <v>0</v>
      </c>
      <c r="P32" s="1105">
        <v>0</v>
      </c>
      <c r="Q32" s="1103">
        <v>0</v>
      </c>
      <c r="R32" s="1105">
        <v>0</v>
      </c>
      <c r="S32" s="1105">
        <v>0</v>
      </c>
      <c r="T32" s="1103">
        <v>0</v>
      </c>
      <c r="U32" s="1105">
        <v>0</v>
      </c>
      <c r="V32" s="1105">
        <v>0</v>
      </c>
      <c r="W32" s="1103">
        <v>0</v>
      </c>
      <c r="X32" s="1105">
        <v>0</v>
      </c>
      <c r="Y32" s="1105">
        <v>0</v>
      </c>
      <c r="Z32" s="1103">
        <v>0</v>
      </c>
      <c r="AA32" s="1105">
        <v>0</v>
      </c>
      <c r="AB32" s="1105">
        <v>0</v>
      </c>
      <c r="AC32" s="1103">
        <v>0</v>
      </c>
      <c r="AD32" s="1105">
        <v>0</v>
      </c>
      <c r="AE32" s="1106">
        <v>0</v>
      </c>
      <c r="AF32" s="1101"/>
      <c r="AG32" s="1101"/>
    </row>
    <row r="33" spans="1:33" s="1096" customFormat="1" ht="10.2">
      <c r="A33" s="1102" t="s">
        <v>981</v>
      </c>
      <c r="B33" s="1103">
        <v>139.393</v>
      </c>
      <c r="C33" s="1105">
        <v>0</v>
      </c>
      <c r="D33" s="1105">
        <v>139.393</v>
      </c>
      <c r="E33" s="1103">
        <v>0</v>
      </c>
      <c r="F33" s="1105">
        <v>0</v>
      </c>
      <c r="G33" s="1105">
        <v>0</v>
      </c>
      <c r="H33" s="1103">
        <v>0</v>
      </c>
      <c r="I33" s="1105">
        <v>0</v>
      </c>
      <c r="J33" s="1105">
        <v>0</v>
      </c>
      <c r="K33" s="1103">
        <v>0</v>
      </c>
      <c r="L33" s="1105">
        <v>0</v>
      </c>
      <c r="M33" s="1105">
        <v>0</v>
      </c>
      <c r="N33" s="1103">
        <v>0</v>
      </c>
      <c r="O33" s="1105">
        <v>0</v>
      </c>
      <c r="P33" s="1105">
        <v>0</v>
      </c>
      <c r="Q33" s="1103">
        <v>0</v>
      </c>
      <c r="R33" s="1105">
        <v>0</v>
      </c>
      <c r="S33" s="1105">
        <v>0</v>
      </c>
      <c r="T33" s="1103">
        <v>0</v>
      </c>
      <c r="U33" s="1105">
        <v>0</v>
      </c>
      <c r="V33" s="1105">
        <v>0</v>
      </c>
      <c r="W33" s="1103">
        <v>0</v>
      </c>
      <c r="X33" s="1105">
        <v>0</v>
      </c>
      <c r="Y33" s="1105">
        <v>0</v>
      </c>
      <c r="Z33" s="1103">
        <v>0</v>
      </c>
      <c r="AA33" s="1105">
        <v>0</v>
      </c>
      <c r="AB33" s="1105">
        <v>0</v>
      </c>
      <c r="AC33" s="1103">
        <v>139.393</v>
      </c>
      <c r="AD33" s="1105">
        <v>0</v>
      </c>
      <c r="AE33" s="1106">
        <v>139.393</v>
      </c>
      <c r="AF33" s="1101"/>
      <c r="AG33" s="1101"/>
    </row>
    <row r="34" spans="1:33" s="1096" customFormat="1" ht="10.2">
      <c r="A34" s="1097" t="s">
        <v>982</v>
      </c>
      <c r="B34" s="1098">
        <v>20012.249</v>
      </c>
      <c r="C34" s="1099">
        <v>23.341307814992025</v>
      </c>
      <c r="D34" s="1100">
        <v>20100.059</v>
      </c>
      <c r="E34" s="1098">
        <v>1742001.857</v>
      </c>
      <c r="F34" s="1099">
        <v>0</v>
      </c>
      <c r="G34" s="1100">
        <v>1742001.857</v>
      </c>
      <c r="H34" s="1098">
        <v>1039310.375</v>
      </c>
      <c r="I34" s="1099">
        <v>33.26608187134503</v>
      </c>
      <c r="J34" s="1100">
        <v>1039435.523</v>
      </c>
      <c r="K34" s="1098">
        <v>50325.012</v>
      </c>
      <c r="L34" s="1099">
        <v>0</v>
      </c>
      <c r="M34" s="1100">
        <v>50325.012</v>
      </c>
      <c r="N34" s="1098">
        <v>90457.762</v>
      </c>
      <c r="O34" s="1099">
        <v>0</v>
      </c>
      <c r="P34" s="1100">
        <v>90457.762</v>
      </c>
      <c r="Q34" s="1098">
        <v>0</v>
      </c>
      <c r="R34" s="1099">
        <v>0</v>
      </c>
      <c r="S34" s="1100">
        <v>0</v>
      </c>
      <c r="T34" s="1098">
        <v>181619.424</v>
      </c>
      <c r="U34" s="1099">
        <v>12430.087187666135</v>
      </c>
      <c r="V34" s="1100">
        <v>228381.412</v>
      </c>
      <c r="W34" s="1098">
        <v>336457.606</v>
      </c>
      <c r="X34" s="1099">
        <v>311.1259968102073</v>
      </c>
      <c r="Y34" s="1100">
        <v>337628.063</v>
      </c>
      <c r="Z34" s="1098">
        <v>335276.328</v>
      </c>
      <c r="AA34" s="1099">
        <v>31.217969165337585</v>
      </c>
      <c r="AB34" s="1100">
        <v>335393.77</v>
      </c>
      <c r="AC34" s="1098">
        <v>3795460.617</v>
      </c>
      <c r="AD34" s="1099">
        <v>12829.038809144071</v>
      </c>
      <c r="AE34" s="1100">
        <v>3843723.462</v>
      </c>
      <c r="AF34" s="1101"/>
      <c r="AG34" s="1101"/>
    </row>
    <row r="35" spans="1:33" s="1096" customFormat="1" ht="10.2">
      <c r="A35" s="1102" t="s">
        <v>976</v>
      </c>
      <c r="B35" s="1103">
        <v>0</v>
      </c>
      <c r="C35" s="1104">
        <v>0</v>
      </c>
      <c r="D35" s="1105">
        <v>0</v>
      </c>
      <c r="E35" s="1103">
        <v>0</v>
      </c>
      <c r="F35" s="1104">
        <v>0</v>
      </c>
      <c r="G35" s="1105">
        <v>0</v>
      </c>
      <c r="H35" s="1103">
        <v>0</v>
      </c>
      <c r="I35" s="1104">
        <v>0</v>
      </c>
      <c r="J35" s="1105">
        <v>0</v>
      </c>
      <c r="K35" s="1103">
        <v>0</v>
      </c>
      <c r="L35" s="1104">
        <v>0</v>
      </c>
      <c r="M35" s="1105">
        <v>0</v>
      </c>
      <c r="N35" s="1103">
        <v>0</v>
      </c>
      <c r="O35" s="1104">
        <v>0</v>
      </c>
      <c r="P35" s="1105">
        <v>0</v>
      </c>
      <c r="Q35" s="1103">
        <v>0</v>
      </c>
      <c r="R35" s="1104">
        <v>0</v>
      </c>
      <c r="S35" s="1105">
        <v>0</v>
      </c>
      <c r="T35" s="1103">
        <v>0</v>
      </c>
      <c r="U35" s="1104">
        <v>0</v>
      </c>
      <c r="V35" s="1105">
        <v>0</v>
      </c>
      <c r="W35" s="1103">
        <v>0</v>
      </c>
      <c r="X35" s="1104">
        <v>0</v>
      </c>
      <c r="Y35" s="1105">
        <v>0</v>
      </c>
      <c r="Z35" s="1103">
        <v>0</v>
      </c>
      <c r="AA35" s="1104">
        <v>0</v>
      </c>
      <c r="AB35" s="1105">
        <v>0</v>
      </c>
      <c r="AC35" s="1103">
        <v>0</v>
      </c>
      <c r="AD35" s="1104">
        <v>0</v>
      </c>
      <c r="AE35" s="1106">
        <v>0</v>
      </c>
      <c r="AF35" s="1101"/>
      <c r="AG35" s="1101"/>
    </row>
    <row r="36" spans="1:33" s="1096" customFormat="1" ht="10.2">
      <c r="A36" s="1102" t="s">
        <v>629</v>
      </c>
      <c r="B36" s="1103">
        <v>0</v>
      </c>
      <c r="C36" s="1105">
        <v>0</v>
      </c>
      <c r="D36" s="1105">
        <v>0</v>
      </c>
      <c r="E36" s="1103">
        <v>0</v>
      </c>
      <c r="F36" s="1105">
        <v>0</v>
      </c>
      <c r="G36" s="1105">
        <v>0</v>
      </c>
      <c r="H36" s="1103">
        <v>0</v>
      </c>
      <c r="I36" s="1105">
        <v>0</v>
      </c>
      <c r="J36" s="1105">
        <v>0</v>
      </c>
      <c r="K36" s="1103">
        <v>0</v>
      </c>
      <c r="L36" s="1105">
        <v>0</v>
      </c>
      <c r="M36" s="1105">
        <v>0</v>
      </c>
      <c r="N36" s="1103">
        <v>0</v>
      </c>
      <c r="O36" s="1105">
        <v>0</v>
      </c>
      <c r="P36" s="1105">
        <v>0</v>
      </c>
      <c r="Q36" s="1103">
        <v>0</v>
      </c>
      <c r="R36" s="1105">
        <v>0</v>
      </c>
      <c r="S36" s="1105">
        <v>0</v>
      </c>
      <c r="T36" s="1103">
        <v>0</v>
      </c>
      <c r="U36" s="1105">
        <v>0</v>
      </c>
      <c r="V36" s="1105">
        <v>0</v>
      </c>
      <c r="W36" s="1103">
        <v>0</v>
      </c>
      <c r="X36" s="1105">
        <v>0</v>
      </c>
      <c r="Y36" s="1105">
        <v>0</v>
      </c>
      <c r="Z36" s="1103">
        <v>0</v>
      </c>
      <c r="AA36" s="1105">
        <v>0</v>
      </c>
      <c r="AB36" s="1105">
        <v>0</v>
      </c>
      <c r="AC36" s="1103">
        <v>0</v>
      </c>
      <c r="AD36" s="1105">
        <v>0</v>
      </c>
      <c r="AE36" s="1106">
        <v>0</v>
      </c>
      <c r="AF36" s="1101"/>
      <c r="AG36" s="1101"/>
    </row>
    <row r="37" spans="1:33" s="1096" customFormat="1" ht="10.2">
      <c r="A37" s="1102" t="s">
        <v>396</v>
      </c>
      <c r="B37" s="1103">
        <v>0</v>
      </c>
      <c r="C37" s="1105">
        <v>0</v>
      </c>
      <c r="D37" s="1105">
        <v>0</v>
      </c>
      <c r="E37" s="1103">
        <v>0</v>
      </c>
      <c r="F37" s="1105">
        <v>0</v>
      </c>
      <c r="G37" s="1105">
        <v>0</v>
      </c>
      <c r="H37" s="1103">
        <v>0</v>
      </c>
      <c r="I37" s="1105">
        <v>0</v>
      </c>
      <c r="J37" s="1105">
        <v>0</v>
      </c>
      <c r="K37" s="1103">
        <v>0</v>
      </c>
      <c r="L37" s="1105">
        <v>0</v>
      </c>
      <c r="M37" s="1105">
        <v>0</v>
      </c>
      <c r="N37" s="1103">
        <v>0</v>
      </c>
      <c r="O37" s="1105">
        <v>0</v>
      </c>
      <c r="P37" s="1105">
        <v>0</v>
      </c>
      <c r="Q37" s="1103">
        <v>0</v>
      </c>
      <c r="R37" s="1105">
        <v>0</v>
      </c>
      <c r="S37" s="1105">
        <v>0</v>
      </c>
      <c r="T37" s="1103">
        <v>0</v>
      </c>
      <c r="U37" s="1105">
        <v>0</v>
      </c>
      <c r="V37" s="1105">
        <v>0</v>
      </c>
      <c r="W37" s="1103">
        <v>0</v>
      </c>
      <c r="X37" s="1105">
        <v>0</v>
      </c>
      <c r="Y37" s="1105">
        <v>0</v>
      </c>
      <c r="Z37" s="1103">
        <v>0</v>
      </c>
      <c r="AA37" s="1105">
        <v>0</v>
      </c>
      <c r="AB37" s="1105">
        <v>0</v>
      </c>
      <c r="AC37" s="1103">
        <v>0</v>
      </c>
      <c r="AD37" s="1105">
        <v>0</v>
      </c>
      <c r="AE37" s="1106">
        <v>0</v>
      </c>
      <c r="AF37" s="1101"/>
      <c r="AG37" s="1101"/>
    </row>
    <row r="38" spans="1:33" s="1096" customFormat="1" ht="10.2">
      <c r="A38" s="1102" t="s">
        <v>401</v>
      </c>
      <c r="B38" s="1103">
        <v>19984.831</v>
      </c>
      <c r="C38" s="1105">
        <v>23.341307814992025</v>
      </c>
      <c r="D38" s="1105">
        <v>20072.641</v>
      </c>
      <c r="E38" s="1103">
        <v>1742001.857</v>
      </c>
      <c r="F38" s="1105">
        <v>0</v>
      </c>
      <c r="G38" s="1105">
        <v>1742001.857</v>
      </c>
      <c r="H38" s="1103">
        <v>1039310.375</v>
      </c>
      <c r="I38" s="1105">
        <v>33.26608187134503</v>
      </c>
      <c r="J38" s="1105">
        <v>1039435.523</v>
      </c>
      <c r="K38" s="1103">
        <v>50325.012</v>
      </c>
      <c r="L38" s="1105">
        <v>0</v>
      </c>
      <c r="M38" s="1105">
        <v>50325.012</v>
      </c>
      <c r="N38" s="1103">
        <v>90457.762</v>
      </c>
      <c r="O38" s="1105">
        <v>0</v>
      </c>
      <c r="P38" s="1105">
        <v>90457.762</v>
      </c>
      <c r="Q38" s="1103">
        <v>0</v>
      </c>
      <c r="R38" s="1105">
        <v>0</v>
      </c>
      <c r="S38" s="1105">
        <v>0</v>
      </c>
      <c r="T38" s="1103">
        <v>181380.487</v>
      </c>
      <c r="U38" s="1105">
        <v>12399.522328548643</v>
      </c>
      <c r="V38" s="1105">
        <v>228027.491</v>
      </c>
      <c r="W38" s="1103">
        <v>336457.606</v>
      </c>
      <c r="X38" s="1105">
        <v>311.1259968102073</v>
      </c>
      <c r="Y38" s="1105">
        <v>337628.063</v>
      </c>
      <c r="Z38" s="1103">
        <v>335276.328</v>
      </c>
      <c r="AA38" s="1105">
        <v>5.457735247208931</v>
      </c>
      <c r="AB38" s="1105">
        <v>335296.86</v>
      </c>
      <c r="AC38" s="1103">
        <v>3795194.263</v>
      </c>
      <c r="AD38" s="1105">
        <v>12772.713981924508</v>
      </c>
      <c r="AE38" s="1106">
        <v>3843245.213</v>
      </c>
      <c r="AF38" s="1101"/>
      <c r="AG38" s="1101"/>
    </row>
    <row r="39" spans="1:33" s="1096" customFormat="1" ht="10.2">
      <c r="A39" s="1102" t="s">
        <v>630</v>
      </c>
      <c r="B39" s="1103">
        <v>0</v>
      </c>
      <c r="C39" s="1105">
        <v>0</v>
      </c>
      <c r="D39" s="1105">
        <v>0</v>
      </c>
      <c r="E39" s="1103">
        <v>0</v>
      </c>
      <c r="F39" s="1105">
        <v>0</v>
      </c>
      <c r="G39" s="1105">
        <v>0</v>
      </c>
      <c r="H39" s="1103">
        <v>0</v>
      </c>
      <c r="I39" s="1105">
        <v>0</v>
      </c>
      <c r="J39" s="1105">
        <v>0</v>
      </c>
      <c r="K39" s="1103">
        <v>0</v>
      </c>
      <c r="L39" s="1105">
        <v>0</v>
      </c>
      <c r="M39" s="1105">
        <v>0</v>
      </c>
      <c r="N39" s="1103">
        <v>0</v>
      </c>
      <c r="O39" s="1105">
        <v>0</v>
      </c>
      <c r="P39" s="1105">
        <v>0</v>
      </c>
      <c r="Q39" s="1103">
        <v>0</v>
      </c>
      <c r="R39" s="1105">
        <v>0</v>
      </c>
      <c r="S39" s="1105">
        <v>0</v>
      </c>
      <c r="T39" s="1103">
        <v>0</v>
      </c>
      <c r="U39" s="1105">
        <v>0</v>
      </c>
      <c r="V39" s="1105">
        <v>0</v>
      </c>
      <c r="W39" s="1103">
        <v>0</v>
      </c>
      <c r="X39" s="1105">
        <v>0</v>
      </c>
      <c r="Y39" s="1105">
        <v>0</v>
      </c>
      <c r="Z39" s="1103">
        <v>0</v>
      </c>
      <c r="AA39" s="1105">
        <v>25.760233918128655</v>
      </c>
      <c r="AB39" s="1105">
        <v>96.91</v>
      </c>
      <c r="AC39" s="1103">
        <v>0</v>
      </c>
      <c r="AD39" s="1105">
        <v>25.760233918128655</v>
      </c>
      <c r="AE39" s="1106">
        <v>96.91</v>
      </c>
      <c r="AF39" s="1101"/>
      <c r="AG39" s="1101"/>
    </row>
    <row r="40" spans="1:33" s="1096" customFormat="1" ht="10.2">
      <c r="A40" s="1102" t="s">
        <v>631</v>
      </c>
      <c r="B40" s="1103">
        <v>0</v>
      </c>
      <c r="C40" s="1105">
        <v>0</v>
      </c>
      <c r="D40" s="1105">
        <v>0</v>
      </c>
      <c r="E40" s="1103">
        <v>0</v>
      </c>
      <c r="F40" s="1105">
        <v>0</v>
      </c>
      <c r="G40" s="1105">
        <v>0</v>
      </c>
      <c r="H40" s="1103">
        <v>0</v>
      </c>
      <c r="I40" s="1105">
        <v>0</v>
      </c>
      <c r="J40" s="1105">
        <v>0</v>
      </c>
      <c r="K40" s="1103">
        <v>0</v>
      </c>
      <c r="L40" s="1105">
        <v>0</v>
      </c>
      <c r="M40" s="1105">
        <v>0</v>
      </c>
      <c r="N40" s="1103">
        <v>0</v>
      </c>
      <c r="O40" s="1105">
        <v>0</v>
      </c>
      <c r="P40" s="1105">
        <v>0</v>
      </c>
      <c r="Q40" s="1103">
        <v>0</v>
      </c>
      <c r="R40" s="1105">
        <v>0</v>
      </c>
      <c r="S40" s="1105">
        <v>0</v>
      </c>
      <c r="T40" s="1103">
        <v>238.936</v>
      </c>
      <c r="U40" s="1105">
        <v>30.564593301435405</v>
      </c>
      <c r="V40" s="1105">
        <v>353.92</v>
      </c>
      <c r="W40" s="1103">
        <v>0</v>
      </c>
      <c r="X40" s="1105">
        <v>0</v>
      </c>
      <c r="Y40" s="1105">
        <v>0</v>
      </c>
      <c r="Z40" s="1103">
        <v>0</v>
      </c>
      <c r="AA40" s="1105">
        <v>0</v>
      </c>
      <c r="AB40" s="1105">
        <v>0</v>
      </c>
      <c r="AC40" s="1103">
        <v>238.936</v>
      </c>
      <c r="AD40" s="1105">
        <v>30.564593301435405</v>
      </c>
      <c r="AE40" s="1106">
        <v>353.92</v>
      </c>
      <c r="AF40" s="1101"/>
      <c r="AG40" s="1101"/>
    </row>
    <row r="41" spans="1:33" s="1096" customFormat="1" ht="10.2">
      <c r="A41" s="1102" t="s">
        <v>632</v>
      </c>
      <c r="B41" s="1103">
        <v>0</v>
      </c>
      <c r="C41" s="1105">
        <v>0</v>
      </c>
      <c r="D41" s="1105">
        <v>0</v>
      </c>
      <c r="E41" s="1103">
        <v>0</v>
      </c>
      <c r="F41" s="1105">
        <v>0</v>
      </c>
      <c r="G41" s="1105">
        <v>0</v>
      </c>
      <c r="H41" s="1103">
        <v>0</v>
      </c>
      <c r="I41" s="1105">
        <v>0</v>
      </c>
      <c r="J41" s="1105">
        <v>0</v>
      </c>
      <c r="K41" s="1103">
        <v>0</v>
      </c>
      <c r="L41" s="1105">
        <v>0</v>
      </c>
      <c r="M41" s="1105">
        <v>0</v>
      </c>
      <c r="N41" s="1103">
        <v>0</v>
      </c>
      <c r="O41" s="1105">
        <v>0</v>
      </c>
      <c r="P41" s="1105">
        <v>0</v>
      </c>
      <c r="Q41" s="1103">
        <v>0</v>
      </c>
      <c r="R41" s="1105">
        <v>0</v>
      </c>
      <c r="S41" s="1105">
        <v>0</v>
      </c>
      <c r="T41" s="1103">
        <v>0</v>
      </c>
      <c r="U41" s="1105">
        <v>0</v>
      </c>
      <c r="V41" s="1105">
        <v>0</v>
      </c>
      <c r="W41" s="1103">
        <v>0</v>
      </c>
      <c r="X41" s="1105">
        <v>0</v>
      </c>
      <c r="Y41" s="1105">
        <v>0</v>
      </c>
      <c r="Z41" s="1103">
        <v>0</v>
      </c>
      <c r="AA41" s="1105">
        <v>0</v>
      </c>
      <c r="AB41" s="1105">
        <v>0</v>
      </c>
      <c r="AC41" s="1103">
        <v>0</v>
      </c>
      <c r="AD41" s="1105">
        <v>0</v>
      </c>
      <c r="AE41" s="1106">
        <v>0</v>
      </c>
      <c r="AF41" s="1101"/>
      <c r="AG41" s="1101"/>
    </row>
    <row r="42" spans="1:33" s="1096" customFormat="1" ht="10.2">
      <c r="A42" s="1102" t="s">
        <v>983</v>
      </c>
      <c r="B42" s="1103">
        <v>27.417</v>
      </c>
      <c r="C42" s="1105">
        <v>0</v>
      </c>
      <c r="D42" s="1105">
        <v>27.417</v>
      </c>
      <c r="E42" s="1103">
        <v>0</v>
      </c>
      <c r="F42" s="1105">
        <v>0</v>
      </c>
      <c r="G42" s="1105">
        <v>0</v>
      </c>
      <c r="H42" s="1103">
        <v>0</v>
      </c>
      <c r="I42" s="1105">
        <v>0</v>
      </c>
      <c r="J42" s="1105">
        <v>0</v>
      </c>
      <c r="K42" s="1103">
        <v>0</v>
      </c>
      <c r="L42" s="1105">
        <v>0</v>
      </c>
      <c r="M42" s="1105">
        <v>0</v>
      </c>
      <c r="N42" s="1103">
        <v>0</v>
      </c>
      <c r="O42" s="1105">
        <v>0</v>
      </c>
      <c r="P42" s="1105">
        <v>0</v>
      </c>
      <c r="Q42" s="1103">
        <v>0</v>
      </c>
      <c r="R42" s="1105">
        <v>0</v>
      </c>
      <c r="S42" s="1105">
        <v>0</v>
      </c>
      <c r="T42" s="1103">
        <v>0</v>
      </c>
      <c r="U42" s="1105">
        <v>0</v>
      </c>
      <c r="V42" s="1105">
        <v>0</v>
      </c>
      <c r="W42" s="1103">
        <v>0</v>
      </c>
      <c r="X42" s="1105">
        <v>0</v>
      </c>
      <c r="Y42" s="1105">
        <v>0</v>
      </c>
      <c r="Z42" s="1103">
        <v>0</v>
      </c>
      <c r="AA42" s="1105">
        <v>0</v>
      </c>
      <c r="AB42" s="1105">
        <v>0</v>
      </c>
      <c r="AC42" s="1103">
        <v>27.417</v>
      </c>
      <c r="AD42" s="1105">
        <v>0</v>
      </c>
      <c r="AE42" s="1106">
        <v>27.417</v>
      </c>
      <c r="AF42" s="1101"/>
      <c r="AG42" s="1101"/>
    </row>
    <row r="43" spans="1:33" s="1096" customFormat="1" ht="10.2">
      <c r="A43" s="1107" t="s">
        <v>984</v>
      </c>
      <c r="B43" s="1108">
        <v>12664.808</v>
      </c>
      <c r="C43" s="1109">
        <v>2.463317384370016</v>
      </c>
      <c r="D43" s="1110">
        <v>12674.075</v>
      </c>
      <c r="E43" s="1108">
        <v>1562235.864</v>
      </c>
      <c r="F43" s="1109">
        <v>0</v>
      </c>
      <c r="G43" s="1110">
        <v>1562235.864</v>
      </c>
      <c r="H43" s="1108">
        <v>762780.055</v>
      </c>
      <c r="I43" s="1109">
        <v>0</v>
      </c>
      <c r="J43" s="1110">
        <v>762780.055</v>
      </c>
      <c r="K43" s="1108">
        <v>31372.262</v>
      </c>
      <c r="L43" s="1109">
        <v>0</v>
      </c>
      <c r="M43" s="1110">
        <v>31372.262</v>
      </c>
      <c r="N43" s="1108">
        <v>81735.785</v>
      </c>
      <c r="O43" s="1109">
        <v>0</v>
      </c>
      <c r="P43" s="1110">
        <v>81735.785</v>
      </c>
      <c r="Q43" s="1108">
        <v>0</v>
      </c>
      <c r="R43" s="1109">
        <v>0</v>
      </c>
      <c r="S43" s="1110">
        <v>0</v>
      </c>
      <c r="T43" s="1108">
        <v>21897.345</v>
      </c>
      <c r="U43" s="1109">
        <v>499.2852206273259</v>
      </c>
      <c r="V43" s="1110">
        <v>23775.657</v>
      </c>
      <c r="W43" s="1108">
        <v>190013.278</v>
      </c>
      <c r="X43" s="1109">
        <v>0</v>
      </c>
      <c r="Y43" s="1110">
        <v>190013.278</v>
      </c>
      <c r="Z43" s="1108">
        <v>163886.51</v>
      </c>
      <c r="AA43" s="1109">
        <v>0.7780435938330675</v>
      </c>
      <c r="AB43" s="1110">
        <v>163889.437</v>
      </c>
      <c r="AC43" s="1108">
        <v>2826585.909</v>
      </c>
      <c r="AD43" s="1109">
        <v>502.5268474215843</v>
      </c>
      <c r="AE43" s="1110">
        <v>2828476.416</v>
      </c>
      <c r="AF43" s="1101"/>
      <c r="AG43" s="1101"/>
    </row>
    <row r="44" spans="1:33" s="1096" customFormat="1" ht="10.2">
      <c r="A44" s="1102" t="s">
        <v>976</v>
      </c>
      <c r="B44" s="1103">
        <v>0</v>
      </c>
      <c r="C44" s="1105">
        <v>0</v>
      </c>
      <c r="D44" s="1105">
        <v>0</v>
      </c>
      <c r="E44" s="1103">
        <v>0</v>
      </c>
      <c r="F44" s="1105">
        <v>0</v>
      </c>
      <c r="G44" s="1105">
        <v>0</v>
      </c>
      <c r="H44" s="1103">
        <v>0</v>
      </c>
      <c r="I44" s="1105">
        <v>0</v>
      </c>
      <c r="J44" s="1105">
        <v>0</v>
      </c>
      <c r="K44" s="1103">
        <v>0</v>
      </c>
      <c r="L44" s="1105">
        <v>0</v>
      </c>
      <c r="M44" s="1105">
        <v>0</v>
      </c>
      <c r="N44" s="1103">
        <v>0</v>
      </c>
      <c r="O44" s="1105">
        <v>0</v>
      </c>
      <c r="P44" s="1105">
        <v>0</v>
      </c>
      <c r="Q44" s="1103">
        <v>0</v>
      </c>
      <c r="R44" s="1105">
        <v>0</v>
      </c>
      <c r="S44" s="1105">
        <v>0</v>
      </c>
      <c r="T44" s="1103">
        <v>0</v>
      </c>
      <c r="U44" s="1105">
        <v>0</v>
      </c>
      <c r="V44" s="1105">
        <v>0</v>
      </c>
      <c r="W44" s="1103">
        <v>0</v>
      </c>
      <c r="X44" s="1105">
        <v>0</v>
      </c>
      <c r="Y44" s="1105">
        <v>0</v>
      </c>
      <c r="Z44" s="1103">
        <v>0</v>
      </c>
      <c r="AA44" s="1105">
        <v>0</v>
      </c>
      <c r="AB44" s="1105">
        <v>0</v>
      </c>
      <c r="AC44" s="1103">
        <v>0</v>
      </c>
      <c r="AD44" s="1105">
        <v>0</v>
      </c>
      <c r="AE44" s="1106">
        <v>0</v>
      </c>
      <c r="AF44" s="1101"/>
      <c r="AG44" s="1101"/>
    </row>
    <row r="45" spans="1:33" s="1096" customFormat="1" ht="10.2">
      <c r="A45" s="1102" t="s">
        <v>629</v>
      </c>
      <c r="B45" s="1103">
        <v>0</v>
      </c>
      <c r="C45" s="1105">
        <v>0</v>
      </c>
      <c r="D45" s="1105">
        <v>0</v>
      </c>
      <c r="E45" s="1103">
        <v>0</v>
      </c>
      <c r="F45" s="1105">
        <v>0</v>
      </c>
      <c r="G45" s="1105">
        <v>0</v>
      </c>
      <c r="H45" s="1103">
        <v>0</v>
      </c>
      <c r="I45" s="1105">
        <v>0</v>
      </c>
      <c r="J45" s="1105">
        <v>0</v>
      </c>
      <c r="K45" s="1103">
        <v>0</v>
      </c>
      <c r="L45" s="1105">
        <v>0</v>
      </c>
      <c r="M45" s="1105">
        <v>0</v>
      </c>
      <c r="N45" s="1103">
        <v>0</v>
      </c>
      <c r="O45" s="1105">
        <v>0</v>
      </c>
      <c r="P45" s="1105">
        <v>0</v>
      </c>
      <c r="Q45" s="1103">
        <v>0</v>
      </c>
      <c r="R45" s="1105">
        <v>0</v>
      </c>
      <c r="S45" s="1105">
        <v>0</v>
      </c>
      <c r="T45" s="1103">
        <v>0</v>
      </c>
      <c r="U45" s="1105">
        <v>0</v>
      </c>
      <c r="V45" s="1105">
        <v>0</v>
      </c>
      <c r="W45" s="1103">
        <v>0</v>
      </c>
      <c r="X45" s="1105">
        <v>0</v>
      </c>
      <c r="Y45" s="1105">
        <v>0</v>
      </c>
      <c r="Z45" s="1103">
        <v>0</v>
      </c>
      <c r="AA45" s="1105">
        <v>0</v>
      </c>
      <c r="AB45" s="1105">
        <v>0</v>
      </c>
      <c r="AC45" s="1103">
        <v>0</v>
      </c>
      <c r="AD45" s="1105">
        <v>0</v>
      </c>
      <c r="AE45" s="1106">
        <v>0</v>
      </c>
      <c r="AF45" s="1101"/>
      <c r="AG45" s="1101"/>
    </row>
    <row r="46" spans="1:33" s="1096" customFormat="1" ht="10.2">
      <c r="A46" s="1102" t="s">
        <v>396</v>
      </c>
      <c r="B46" s="1103">
        <v>0</v>
      </c>
      <c r="C46" s="1105">
        <v>0</v>
      </c>
      <c r="D46" s="1105">
        <v>0</v>
      </c>
      <c r="E46" s="1103">
        <v>0</v>
      </c>
      <c r="F46" s="1105">
        <v>0</v>
      </c>
      <c r="G46" s="1105">
        <v>0</v>
      </c>
      <c r="H46" s="1103">
        <v>0</v>
      </c>
      <c r="I46" s="1105">
        <v>0</v>
      </c>
      <c r="J46" s="1105">
        <v>0</v>
      </c>
      <c r="K46" s="1103">
        <v>0</v>
      </c>
      <c r="L46" s="1105">
        <v>0</v>
      </c>
      <c r="M46" s="1105">
        <v>0</v>
      </c>
      <c r="N46" s="1103">
        <v>0</v>
      </c>
      <c r="O46" s="1105">
        <v>0</v>
      </c>
      <c r="P46" s="1105">
        <v>0</v>
      </c>
      <c r="Q46" s="1103">
        <v>0</v>
      </c>
      <c r="R46" s="1105">
        <v>0</v>
      </c>
      <c r="S46" s="1105">
        <v>0</v>
      </c>
      <c r="T46" s="1103">
        <v>0</v>
      </c>
      <c r="U46" s="1105">
        <v>0</v>
      </c>
      <c r="V46" s="1105">
        <v>0</v>
      </c>
      <c r="W46" s="1103">
        <v>0</v>
      </c>
      <c r="X46" s="1105">
        <v>0</v>
      </c>
      <c r="Y46" s="1105">
        <v>0</v>
      </c>
      <c r="Z46" s="1103">
        <v>0</v>
      </c>
      <c r="AA46" s="1105">
        <v>0</v>
      </c>
      <c r="AB46" s="1105">
        <v>0</v>
      </c>
      <c r="AC46" s="1103">
        <v>0</v>
      </c>
      <c r="AD46" s="1105">
        <v>0</v>
      </c>
      <c r="AE46" s="1106">
        <v>0</v>
      </c>
      <c r="AF46" s="1101"/>
      <c r="AG46" s="1101"/>
    </row>
    <row r="47" spans="1:33" s="1096" customFormat="1" ht="10.2">
      <c r="A47" s="1102" t="s">
        <v>401</v>
      </c>
      <c r="B47" s="1103">
        <v>12384.278</v>
      </c>
      <c r="C47" s="1105">
        <v>2.463317384370016</v>
      </c>
      <c r="D47" s="1105">
        <v>12393.545</v>
      </c>
      <c r="E47" s="1103">
        <v>1562235.864</v>
      </c>
      <c r="F47" s="1105">
        <v>0</v>
      </c>
      <c r="G47" s="1105">
        <v>1562235.864</v>
      </c>
      <c r="H47" s="1103">
        <v>762780.055</v>
      </c>
      <c r="I47" s="1105">
        <v>0</v>
      </c>
      <c r="J47" s="1105">
        <v>762780.055</v>
      </c>
      <c r="K47" s="1103">
        <v>31372.262</v>
      </c>
      <c r="L47" s="1105">
        <v>0</v>
      </c>
      <c r="M47" s="1105">
        <v>31372.262</v>
      </c>
      <c r="N47" s="1103">
        <v>81735.785</v>
      </c>
      <c r="O47" s="1105">
        <v>0</v>
      </c>
      <c r="P47" s="1105">
        <v>81735.785</v>
      </c>
      <c r="Q47" s="1103">
        <v>0</v>
      </c>
      <c r="R47" s="1105">
        <v>0</v>
      </c>
      <c r="S47" s="1105">
        <v>0</v>
      </c>
      <c r="T47" s="1103">
        <v>21892.1</v>
      </c>
      <c r="U47" s="1105">
        <v>499.2852206273259</v>
      </c>
      <c r="V47" s="1105">
        <v>23770.412</v>
      </c>
      <c r="W47" s="1103">
        <v>190013.278</v>
      </c>
      <c r="X47" s="1105">
        <v>0</v>
      </c>
      <c r="Y47" s="1105">
        <v>190013.278</v>
      </c>
      <c r="Z47" s="1103">
        <v>163886.51</v>
      </c>
      <c r="AA47" s="1105">
        <v>0.19457735247208932</v>
      </c>
      <c r="AB47" s="1105">
        <v>163887.242</v>
      </c>
      <c r="AC47" s="1103">
        <v>2826300.134</v>
      </c>
      <c r="AD47" s="1105">
        <v>501.94338118022324</v>
      </c>
      <c r="AE47" s="1106">
        <v>2828188.445</v>
      </c>
      <c r="AF47" s="1101"/>
      <c r="AG47" s="1101"/>
    </row>
    <row r="48" spans="1:33" s="1096" customFormat="1" ht="10.2">
      <c r="A48" s="1102" t="s">
        <v>630</v>
      </c>
      <c r="B48" s="1103">
        <v>0</v>
      </c>
      <c r="C48" s="1105">
        <v>0</v>
      </c>
      <c r="D48" s="1105">
        <v>0</v>
      </c>
      <c r="E48" s="1103">
        <v>0</v>
      </c>
      <c r="F48" s="1105">
        <v>0</v>
      </c>
      <c r="G48" s="1105">
        <v>0</v>
      </c>
      <c r="H48" s="1103">
        <v>0</v>
      </c>
      <c r="I48" s="1105">
        <v>0</v>
      </c>
      <c r="J48" s="1105">
        <v>0</v>
      </c>
      <c r="K48" s="1103">
        <v>0</v>
      </c>
      <c r="L48" s="1105">
        <v>0</v>
      </c>
      <c r="M48" s="1105">
        <v>0</v>
      </c>
      <c r="N48" s="1103">
        <v>0</v>
      </c>
      <c r="O48" s="1105">
        <v>0</v>
      </c>
      <c r="P48" s="1105">
        <v>0</v>
      </c>
      <c r="Q48" s="1103">
        <v>0</v>
      </c>
      <c r="R48" s="1105">
        <v>0</v>
      </c>
      <c r="S48" s="1105">
        <v>0</v>
      </c>
      <c r="T48" s="1103">
        <v>0</v>
      </c>
      <c r="U48" s="1105">
        <v>0</v>
      </c>
      <c r="V48" s="1105">
        <v>0</v>
      </c>
      <c r="W48" s="1103">
        <v>0</v>
      </c>
      <c r="X48" s="1105">
        <v>0</v>
      </c>
      <c r="Y48" s="1105">
        <v>0</v>
      </c>
      <c r="Z48" s="1103">
        <v>0</v>
      </c>
      <c r="AA48" s="1105">
        <v>0.5834662413609781</v>
      </c>
      <c r="AB48" s="1105">
        <v>2.195</v>
      </c>
      <c r="AC48" s="1103">
        <v>0</v>
      </c>
      <c r="AD48" s="1105">
        <v>0.5834662413609781</v>
      </c>
      <c r="AE48" s="1106">
        <v>2.195</v>
      </c>
      <c r="AF48" s="1101"/>
      <c r="AG48" s="1101"/>
    </row>
    <row r="49" spans="1:33" s="1096" customFormat="1" ht="10.2">
      <c r="A49" s="1102" t="s">
        <v>631</v>
      </c>
      <c r="B49" s="1103">
        <v>0</v>
      </c>
      <c r="C49" s="1105">
        <v>0</v>
      </c>
      <c r="D49" s="1105">
        <v>0</v>
      </c>
      <c r="E49" s="1103">
        <v>0</v>
      </c>
      <c r="F49" s="1105">
        <v>0</v>
      </c>
      <c r="G49" s="1105">
        <v>0</v>
      </c>
      <c r="H49" s="1103">
        <v>0</v>
      </c>
      <c r="I49" s="1105">
        <v>0</v>
      </c>
      <c r="J49" s="1105">
        <v>0</v>
      </c>
      <c r="K49" s="1103">
        <v>0</v>
      </c>
      <c r="L49" s="1105">
        <v>0</v>
      </c>
      <c r="M49" s="1105">
        <v>0</v>
      </c>
      <c r="N49" s="1103">
        <v>0</v>
      </c>
      <c r="O49" s="1105">
        <v>0</v>
      </c>
      <c r="P49" s="1105">
        <v>0</v>
      </c>
      <c r="Q49" s="1103">
        <v>0</v>
      </c>
      <c r="R49" s="1105">
        <v>0</v>
      </c>
      <c r="S49" s="1105">
        <v>0</v>
      </c>
      <c r="T49" s="1103">
        <v>5.245</v>
      </c>
      <c r="U49" s="1105">
        <v>0</v>
      </c>
      <c r="V49" s="1105">
        <v>5.245</v>
      </c>
      <c r="W49" s="1103">
        <v>0</v>
      </c>
      <c r="X49" s="1105">
        <v>0</v>
      </c>
      <c r="Y49" s="1105">
        <v>0</v>
      </c>
      <c r="Z49" s="1103">
        <v>0</v>
      </c>
      <c r="AA49" s="1105">
        <v>0</v>
      </c>
      <c r="AB49" s="1105">
        <v>0</v>
      </c>
      <c r="AC49" s="1103">
        <v>5.245</v>
      </c>
      <c r="AD49" s="1105">
        <v>0</v>
      </c>
      <c r="AE49" s="1106">
        <v>5.245</v>
      </c>
      <c r="AF49" s="1101"/>
      <c r="AG49" s="1101"/>
    </row>
    <row r="50" spans="1:33" s="1096" customFormat="1" ht="10.2">
      <c r="A50" s="1102" t="s">
        <v>632</v>
      </c>
      <c r="B50" s="1103">
        <v>0</v>
      </c>
      <c r="C50" s="1105">
        <v>0</v>
      </c>
      <c r="D50" s="1105">
        <v>0</v>
      </c>
      <c r="E50" s="1103">
        <v>0</v>
      </c>
      <c r="F50" s="1105">
        <v>0</v>
      </c>
      <c r="G50" s="1105">
        <v>0</v>
      </c>
      <c r="H50" s="1103">
        <v>0</v>
      </c>
      <c r="I50" s="1105">
        <v>0</v>
      </c>
      <c r="J50" s="1105">
        <v>0</v>
      </c>
      <c r="K50" s="1103">
        <v>0</v>
      </c>
      <c r="L50" s="1105">
        <v>0</v>
      </c>
      <c r="M50" s="1105">
        <v>0</v>
      </c>
      <c r="N50" s="1103">
        <v>0</v>
      </c>
      <c r="O50" s="1105">
        <v>0</v>
      </c>
      <c r="P50" s="1105">
        <v>0</v>
      </c>
      <c r="Q50" s="1103">
        <v>0</v>
      </c>
      <c r="R50" s="1105">
        <v>0</v>
      </c>
      <c r="S50" s="1105">
        <v>0</v>
      </c>
      <c r="T50" s="1103">
        <v>0</v>
      </c>
      <c r="U50" s="1105">
        <v>0</v>
      </c>
      <c r="V50" s="1105">
        <v>0</v>
      </c>
      <c r="W50" s="1103">
        <v>0</v>
      </c>
      <c r="X50" s="1105">
        <v>0</v>
      </c>
      <c r="Y50" s="1105">
        <v>0</v>
      </c>
      <c r="Z50" s="1103">
        <v>0</v>
      </c>
      <c r="AA50" s="1105">
        <v>0</v>
      </c>
      <c r="AB50" s="1105">
        <v>0</v>
      </c>
      <c r="AC50" s="1103">
        <v>0</v>
      </c>
      <c r="AD50" s="1105">
        <v>0</v>
      </c>
      <c r="AE50" s="1106">
        <v>0</v>
      </c>
      <c r="AF50" s="1101"/>
      <c r="AG50" s="1101"/>
    </row>
    <row r="51" spans="1:33" s="1096" customFormat="1" ht="10.2">
      <c r="A51" s="1102" t="s">
        <v>985</v>
      </c>
      <c r="B51" s="1103">
        <v>280.529</v>
      </c>
      <c r="C51" s="1105">
        <v>0</v>
      </c>
      <c r="D51" s="1105">
        <v>280.529</v>
      </c>
      <c r="E51" s="1103">
        <v>0</v>
      </c>
      <c r="F51" s="1105">
        <v>0</v>
      </c>
      <c r="G51" s="1105">
        <v>0</v>
      </c>
      <c r="H51" s="1103">
        <v>0</v>
      </c>
      <c r="I51" s="1105">
        <v>0</v>
      </c>
      <c r="J51" s="1105">
        <v>0</v>
      </c>
      <c r="K51" s="1103">
        <v>0</v>
      </c>
      <c r="L51" s="1105">
        <v>0</v>
      </c>
      <c r="M51" s="1105">
        <v>0</v>
      </c>
      <c r="N51" s="1103">
        <v>0</v>
      </c>
      <c r="O51" s="1105">
        <v>0</v>
      </c>
      <c r="P51" s="1105">
        <v>0</v>
      </c>
      <c r="Q51" s="1103">
        <v>0</v>
      </c>
      <c r="R51" s="1105">
        <v>0</v>
      </c>
      <c r="S51" s="1105">
        <v>0</v>
      </c>
      <c r="T51" s="1103">
        <v>0</v>
      </c>
      <c r="U51" s="1105">
        <v>0</v>
      </c>
      <c r="V51" s="1105">
        <v>0</v>
      </c>
      <c r="W51" s="1103">
        <v>0</v>
      </c>
      <c r="X51" s="1105">
        <v>0</v>
      </c>
      <c r="Y51" s="1105">
        <v>0</v>
      </c>
      <c r="Z51" s="1103">
        <v>0</v>
      </c>
      <c r="AA51" s="1105">
        <v>0</v>
      </c>
      <c r="AB51" s="1105">
        <v>0</v>
      </c>
      <c r="AC51" s="1103">
        <v>280.529</v>
      </c>
      <c r="AD51" s="1105">
        <v>0</v>
      </c>
      <c r="AE51" s="1106">
        <v>280.529</v>
      </c>
      <c r="AF51" s="1101"/>
      <c r="AG51" s="1101"/>
    </row>
    <row r="52" spans="1:33" s="1096" customFormat="1" ht="10.2">
      <c r="A52" s="1107" t="s">
        <v>986</v>
      </c>
      <c r="B52" s="1108">
        <v>2432500.562</v>
      </c>
      <c r="C52" s="1109">
        <v>0</v>
      </c>
      <c r="D52" s="1110">
        <v>2432500.562</v>
      </c>
      <c r="E52" s="1108">
        <v>378903.828</v>
      </c>
      <c r="F52" s="1109">
        <v>0</v>
      </c>
      <c r="G52" s="1110">
        <v>378903.828</v>
      </c>
      <c r="H52" s="1108">
        <v>466594.543</v>
      </c>
      <c r="I52" s="1109">
        <v>0</v>
      </c>
      <c r="J52" s="1110">
        <v>466594.543</v>
      </c>
      <c r="K52" s="1108">
        <v>870597.293</v>
      </c>
      <c r="L52" s="1109">
        <v>0</v>
      </c>
      <c r="M52" s="1110">
        <v>870597.293</v>
      </c>
      <c r="N52" s="1108">
        <v>155145.439</v>
      </c>
      <c r="O52" s="1109">
        <v>0</v>
      </c>
      <c r="P52" s="1110">
        <v>155145.439</v>
      </c>
      <c r="Q52" s="1108">
        <v>1729255.788</v>
      </c>
      <c r="R52" s="1109">
        <v>0</v>
      </c>
      <c r="S52" s="1110">
        <v>1729255.788</v>
      </c>
      <c r="T52" s="1108">
        <v>676637.878</v>
      </c>
      <c r="U52" s="1109">
        <v>40517.332535885165</v>
      </c>
      <c r="V52" s="1110">
        <v>829064.083</v>
      </c>
      <c r="W52" s="1108">
        <v>56004.512</v>
      </c>
      <c r="X52" s="1109">
        <v>0</v>
      </c>
      <c r="Y52" s="1110">
        <v>56004.512</v>
      </c>
      <c r="Z52" s="1108">
        <v>32156.93</v>
      </c>
      <c r="AA52" s="1109">
        <v>0</v>
      </c>
      <c r="AB52" s="1110">
        <v>32156.93</v>
      </c>
      <c r="AC52" s="1108">
        <v>6797796.777</v>
      </c>
      <c r="AD52" s="1109">
        <v>40517.332535885165</v>
      </c>
      <c r="AE52" s="1110">
        <v>6950222.982</v>
      </c>
      <c r="AF52" s="1101"/>
      <c r="AG52" s="1101"/>
    </row>
    <row r="53" spans="1:33" s="1096" customFormat="1" ht="10.2">
      <c r="A53" s="1102" t="s">
        <v>976</v>
      </c>
      <c r="B53" s="1103">
        <v>0.018</v>
      </c>
      <c r="C53" s="1105">
        <v>0</v>
      </c>
      <c r="D53" s="1105">
        <v>0.018</v>
      </c>
      <c r="E53" s="1103">
        <v>0</v>
      </c>
      <c r="F53" s="1105">
        <v>0</v>
      </c>
      <c r="G53" s="1105">
        <v>0</v>
      </c>
      <c r="H53" s="1103">
        <v>0</v>
      </c>
      <c r="I53" s="1105">
        <v>0</v>
      </c>
      <c r="J53" s="1105">
        <v>0</v>
      </c>
      <c r="K53" s="1103">
        <v>0</v>
      </c>
      <c r="L53" s="1105">
        <v>0</v>
      </c>
      <c r="M53" s="1105">
        <v>0</v>
      </c>
      <c r="N53" s="1103">
        <v>0</v>
      </c>
      <c r="O53" s="1105">
        <v>0</v>
      </c>
      <c r="P53" s="1105">
        <v>0</v>
      </c>
      <c r="Q53" s="1103">
        <v>0</v>
      </c>
      <c r="R53" s="1105">
        <v>0</v>
      </c>
      <c r="S53" s="1105">
        <v>0</v>
      </c>
      <c r="T53" s="1103">
        <v>0</v>
      </c>
      <c r="U53" s="1105">
        <v>0</v>
      </c>
      <c r="V53" s="1105">
        <v>0</v>
      </c>
      <c r="W53" s="1103">
        <v>0</v>
      </c>
      <c r="X53" s="1105">
        <v>0</v>
      </c>
      <c r="Y53" s="1105">
        <v>0</v>
      </c>
      <c r="Z53" s="1103">
        <v>0</v>
      </c>
      <c r="AA53" s="1105">
        <v>0</v>
      </c>
      <c r="AB53" s="1105">
        <v>0</v>
      </c>
      <c r="AC53" s="1103">
        <v>0.018</v>
      </c>
      <c r="AD53" s="1105">
        <v>0</v>
      </c>
      <c r="AE53" s="1106">
        <v>0.018</v>
      </c>
      <c r="AF53" s="1101"/>
      <c r="AG53" s="1101"/>
    </row>
    <row r="54" spans="1:33" s="1096" customFormat="1" ht="10.2">
      <c r="A54" s="1102" t="s">
        <v>629</v>
      </c>
      <c r="B54" s="1103">
        <v>313135.248</v>
      </c>
      <c r="C54" s="1105">
        <v>0</v>
      </c>
      <c r="D54" s="1105">
        <v>313135.248</v>
      </c>
      <c r="E54" s="1103">
        <v>0</v>
      </c>
      <c r="F54" s="1105">
        <v>0</v>
      </c>
      <c r="G54" s="1105">
        <v>0</v>
      </c>
      <c r="H54" s="1103">
        <v>0</v>
      </c>
      <c r="I54" s="1105">
        <v>0</v>
      </c>
      <c r="J54" s="1105">
        <v>0</v>
      </c>
      <c r="K54" s="1103">
        <v>6.456</v>
      </c>
      <c r="L54" s="1105">
        <v>0</v>
      </c>
      <c r="M54" s="1105">
        <v>6.456</v>
      </c>
      <c r="N54" s="1103">
        <v>0</v>
      </c>
      <c r="O54" s="1105">
        <v>0</v>
      </c>
      <c r="P54" s="1105">
        <v>0</v>
      </c>
      <c r="Q54" s="1103">
        <v>1679523.555</v>
      </c>
      <c r="R54" s="1105">
        <v>0</v>
      </c>
      <c r="S54" s="1105">
        <v>1679523.555</v>
      </c>
      <c r="T54" s="1103">
        <v>0</v>
      </c>
      <c r="U54" s="1105">
        <v>0</v>
      </c>
      <c r="V54" s="1105">
        <v>0</v>
      </c>
      <c r="W54" s="1103">
        <v>0</v>
      </c>
      <c r="X54" s="1105">
        <v>0</v>
      </c>
      <c r="Y54" s="1105">
        <v>0</v>
      </c>
      <c r="Z54" s="1103">
        <v>0</v>
      </c>
      <c r="AA54" s="1105">
        <v>0</v>
      </c>
      <c r="AB54" s="1105">
        <v>0</v>
      </c>
      <c r="AC54" s="1103">
        <v>1992665.26</v>
      </c>
      <c r="AD54" s="1105">
        <v>0</v>
      </c>
      <c r="AE54" s="1106">
        <v>1992665.26</v>
      </c>
      <c r="AF54" s="1101"/>
      <c r="AG54" s="1101"/>
    </row>
    <row r="55" spans="1:33" s="1096" customFormat="1" ht="10.2">
      <c r="A55" s="1102" t="s">
        <v>401</v>
      </c>
      <c r="B55" s="1103">
        <v>1390346.156</v>
      </c>
      <c r="C55" s="1105">
        <v>0</v>
      </c>
      <c r="D55" s="1105">
        <v>1390346.156</v>
      </c>
      <c r="E55" s="1103">
        <v>378903.828</v>
      </c>
      <c r="F55" s="1105">
        <v>0</v>
      </c>
      <c r="G55" s="1105">
        <v>378903.828</v>
      </c>
      <c r="H55" s="1103">
        <v>466594.543</v>
      </c>
      <c r="I55" s="1105">
        <v>0</v>
      </c>
      <c r="J55" s="1105">
        <v>466594.543</v>
      </c>
      <c r="K55" s="1103">
        <v>840786.314</v>
      </c>
      <c r="L55" s="1105">
        <v>0</v>
      </c>
      <c r="M55" s="1105">
        <v>840786.314</v>
      </c>
      <c r="N55" s="1103">
        <v>135134.134</v>
      </c>
      <c r="O55" s="1105">
        <v>0</v>
      </c>
      <c r="P55" s="1105">
        <v>135134.134</v>
      </c>
      <c r="Q55" s="1103">
        <v>49732.233</v>
      </c>
      <c r="R55" s="1105">
        <v>0</v>
      </c>
      <c r="S55" s="1105">
        <v>49732.233</v>
      </c>
      <c r="T55" s="1103">
        <v>676637.878</v>
      </c>
      <c r="U55" s="1105">
        <v>40517.332535885165</v>
      </c>
      <c r="V55" s="1105">
        <v>829064.083</v>
      </c>
      <c r="W55" s="1103">
        <v>56004.512</v>
      </c>
      <c r="X55" s="1105">
        <v>0</v>
      </c>
      <c r="Y55" s="1105">
        <v>56004.512</v>
      </c>
      <c r="Z55" s="1103">
        <v>32156.93</v>
      </c>
      <c r="AA55" s="1105">
        <v>0</v>
      </c>
      <c r="AB55" s="1105">
        <v>32156.93</v>
      </c>
      <c r="AC55" s="1103">
        <v>4026296.531</v>
      </c>
      <c r="AD55" s="1105">
        <v>40517.332535885165</v>
      </c>
      <c r="AE55" s="1106">
        <v>4178722.736</v>
      </c>
      <c r="AF55" s="1101"/>
      <c r="AG55" s="1101"/>
    </row>
    <row r="56" spans="1:33" s="1096" customFormat="1" ht="10.2">
      <c r="A56" s="1102" t="s">
        <v>987</v>
      </c>
      <c r="B56" s="1103">
        <v>0</v>
      </c>
      <c r="C56" s="1105">
        <v>0</v>
      </c>
      <c r="D56" s="1105">
        <v>0</v>
      </c>
      <c r="E56" s="1103">
        <v>0</v>
      </c>
      <c r="F56" s="1105">
        <v>0</v>
      </c>
      <c r="G56" s="1105">
        <v>0</v>
      </c>
      <c r="H56" s="1103">
        <v>0</v>
      </c>
      <c r="I56" s="1105">
        <v>0</v>
      </c>
      <c r="J56" s="1105">
        <v>0</v>
      </c>
      <c r="K56" s="1103">
        <v>0</v>
      </c>
      <c r="L56" s="1105">
        <v>0</v>
      </c>
      <c r="M56" s="1105">
        <v>0</v>
      </c>
      <c r="N56" s="1103">
        <v>0</v>
      </c>
      <c r="O56" s="1105">
        <v>0</v>
      </c>
      <c r="P56" s="1105">
        <v>0</v>
      </c>
      <c r="Q56" s="1103">
        <v>0</v>
      </c>
      <c r="R56" s="1105">
        <v>0</v>
      </c>
      <c r="S56" s="1105">
        <v>0</v>
      </c>
      <c r="T56" s="1103">
        <v>0</v>
      </c>
      <c r="U56" s="1105">
        <v>0</v>
      </c>
      <c r="V56" s="1105">
        <v>0</v>
      </c>
      <c r="W56" s="1103">
        <v>0</v>
      </c>
      <c r="X56" s="1105">
        <v>0</v>
      </c>
      <c r="Y56" s="1105">
        <v>0</v>
      </c>
      <c r="Z56" s="1103">
        <v>0</v>
      </c>
      <c r="AA56" s="1105">
        <v>0</v>
      </c>
      <c r="AB56" s="1105">
        <v>0</v>
      </c>
      <c r="AC56" s="1103">
        <v>0</v>
      </c>
      <c r="AD56" s="1105">
        <v>0</v>
      </c>
      <c r="AE56" s="1106">
        <v>0</v>
      </c>
      <c r="AF56" s="1101"/>
      <c r="AG56" s="1101"/>
    </row>
    <row r="57" spans="1:33" s="1096" customFormat="1" ht="10.2">
      <c r="A57" s="1102" t="s">
        <v>988</v>
      </c>
      <c r="B57" s="1103">
        <v>1390346.156</v>
      </c>
      <c r="C57" s="1105">
        <v>0</v>
      </c>
      <c r="D57" s="1105">
        <v>1390346.156</v>
      </c>
      <c r="E57" s="1103">
        <v>378903.828</v>
      </c>
      <c r="F57" s="1105">
        <v>0</v>
      </c>
      <c r="G57" s="1105">
        <v>378903.828</v>
      </c>
      <c r="H57" s="1103">
        <v>466594.543</v>
      </c>
      <c r="I57" s="1105">
        <v>0</v>
      </c>
      <c r="J57" s="1105">
        <v>466594.543</v>
      </c>
      <c r="K57" s="1103">
        <v>840786.314</v>
      </c>
      <c r="L57" s="1105">
        <v>0</v>
      </c>
      <c r="M57" s="1105">
        <v>840786.314</v>
      </c>
      <c r="N57" s="1103">
        <v>135134.134</v>
      </c>
      <c r="O57" s="1105">
        <v>0</v>
      </c>
      <c r="P57" s="1105">
        <v>135134.134</v>
      </c>
      <c r="Q57" s="1103">
        <v>49732.233</v>
      </c>
      <c r="R57" s="1105">
        <v>0</v>
      </c>
      <c r="S57" s="1105">
        <v>49732.233</v>
      </c>
      <c r="T57" s="1103">
        <v>676637.878</v>
      </c>
      <c r="U57" s="1105">
        <v>40517.332535885165</v>
      </c>
      <c r="V57" s="1105">
        <v>829064.083</v>
      </c>
      <c r="W57" s="1103">
        <v>56004.512</v>
      </c>
      <c r="X57" s="1105">
        <v>0</v>
      </c>
      <c r="Y57" s="1105">
        <v>56004.512</v>
      </c>
      <c r="Z57" s="1103">
        <v>32156.93</v>
      </c>
      <c r="AA57" s="1105">
        <v>0</v>
      </c>
      <c r="AB57" s="1105">
        <v>32156.93</v>
      </c>
      <c r="AC57" s="1103">
        <v>4026296.531</v>
      </c>
      <c r="AD57" s="1105">
        <v>40517.332535885165</v>
      </c>
      <c r="AE57" s="1106">
        <v>4178722.736</v>
      </c>
      <c r="AF57" s="1101"/>
      <c r="AG57" s="1101"/>
    </row>
    <row r="58" spans="1:33" s="1096" customFormat="1" ht="10.2">
      <c r="A58" s="1102" t="s">
        <v>989</v>
      </c>
      <c r="B58" s="1103">
        <v>45.859</v>
      </c>
      <c r="C58" s="1105">
        <v>0</v>
      </c>
      <c r="D58" s="1105">
        <v>45.859</v>
      </c>
      <c r="E58" s="1103">
        <v>0</v>
      </c>
      <c r="F58" s="1105">
        <v>0</v>
      </c>
      <c r="G58" s="1105">
        <v>0</v>
      </c>
      <c r="H58" s="1103">
        <v>0</v>
      </c>
      <c r="I58" s="1105">
        <v>0</v>
      </c>
      <c r="J58" s="1105">
        <v>0</v>
      </c>
      <c r="K58" s="1103">
        <v>113170.195</v>
      </c>
      <c r="L58" s="1105">
        <v>0</v>
      </c>
      <c r="M58" s="1105">
        <v>113170.195</v>
      </c>
      <c r="N58" s="1103">
        <v>0</v>
      </c>
      <c r="O58" s="1105">
        <v>0</v>
      </c>
      <c r="P58" s="1105">
        <v>0</v>
      </c>
      <c r="Q58" s="1103">
        <v>0</v>
      </c>
      <c r="R58" s="1105">
        <v>0</v>
      </c>
      <c r="S58" s="1105">
        <v>0</v>
      </c>
      <c r="T58" s="1103">
        <v>674624.654</v>
      </c>
      <c r="U58" s="1105">
        <v>40491.91679957469</v>
      </c>
      <c r="V58" s="1105">
        <v>826955.245</v>
      </c>
      <c r="W58" s="1103">
        <v>0</v>
      </c>
      <c r="X58" s="1105">
        <v>0</v>
      </c>
      <c r="Y58" s="1105">
        <v>0</v>
      </c>
      <c r="Z58" s="1103">
        <v>0</v>
      </c>
      <c r="AA58" s="1105">
        <v>0</v>
      </c>
      <c r="AB58" s="1105">
        <v>0</v>
      </c>
      <c r="AC58" s="1103">
        <v>787840.708</v>
      </c>
      <c r="AD58" s="1105">
        <v>40491.91679957469</v>
      </c>
      <c r="AE58" s="1106">
        <v>940171.299</v>
      </c>
      <c r="AF58" s="1101"/>
      <c r="AG58" s="1101"/>
    </row>
    <row r="59" spans="1:33" s="1096" customFormat="1" ht="10.2">
      <c r="A59" s="1102" t="s">
        <v>631</v>
      </c>
      <c r="B59" s="1103">
        <v>0</v>
      </c>
      <c r="C59" s="1105">
        <v>0</v>
      </c>
      <c r="D59" s="1105">
        <v>0</v>
      </c>
      <c r="E59" s="1103">
        <v>0</v>
      </c>
      <c r="F59" s="1105">
        <v>0</v>
      </c>
      <c r="G59" s="1105">
        <v>0</v>
      </c>
      <c r="H59" s="1103">
        <v>0</v>
      </c>
      <c r="I59" s="1105">
        <v>0</v>
      </c>
      <c r="J59" s="1105">
        <v>0</v>
      </c>
      <c r="K59" s="1103">
        <v>0</v>
      </c>
      <c r="L59" s="1105">
        <v>0</v>
      </c>
      <c r="M59" s="1105">
        <v>0</v>
      </c>
      <c r="N59" s="1103">
        <v>0</v>
      </c>
      <c r="O59" s="1105">
        <v>0</v>
      </c>
      <c r="P59" s="1105">
        <v>0</v>
      </c>
      <c r="Q59" s="1103">
        <v>0</v>
      </c>
      <c r="R59" s="1105">
        <v>0</v>
      </c>
      <c r="S59" s="1105">
        <v>0</v>
      </c>
      <c r="T59" s="1103">
        <v>0</v>
      </c>
      <c r="U59" s="1105">
        <v>0</v>
      </c>
      <c r="V59" s="1105">
        <v>0</v>
      </c>
      <c r="W59" s="1103">
        <v>0</v>
      </c>
      <c r="X59" s="1105">
        <v>0</v>
      </c>
      <c r="Y59" s="1105">
        <v>0</v>
      </c>
      <c r="Z59" s="1103">
        <v>0</v>
      </c>
      <c r="AA59" s="1105">
        <v>0</v>
      </c>
      <c r="AB59" s="1105">
        <v>0</v>
      </c>
      <c r="AC59" s="1103">
        <v>0</v>
      </c>
      <c r="AD59" s="1105">
        <v>0</v>
      </c>
      <c r="AE59" s="1106">
        <v>0</v>
      </c>
      <c r="AF59" s="1101"/>
      <c r="AG59" s="1101"/>
    </row>
    <row r="60" spans="1:33" s="1096" customFormat="1" ht="10.2">
      <c r="A60" s="1102" t="s">
        <v>990</v>
      </c>
      <c r="B60" s="1103">
        <v>0</v>
      </c>
      <c r="C60" s="1105">
        <v>0</v>
      </c>
      <c r="D60" s="1105">
        <v>0</v>
      </c>
      <c r="E60" s="1103">
        <v>0</v>
      </c>
      <c r="F60" s="1105">
        <v>0</v>
      </c>
      <c r="G60" s="1105">
        <v>0</v>
      </c>
      <c r="H60" s="1103">
        <v>0</v>
      </c>
      <c r="I60" s="1105">
        <v>0</v>
      </c>
      <c r="J60" s="1105">
        <v>0</v>
      </c>
      <c r="K60" s="1103">
        <v>0</v>
      </c>
      <c r="L60" s="1105">
        <v>0</v>
      </c>
      <c r="M60" s="1105">
        <v>0</v>
      </c>
      <c r="N60" s="1103">
        <v>20011.305</v>
      </c>
      <c r="O60" s="1105">
        <v>0</v>
      </c>
      <c r="P60" s="1105">
        <v>20011.305</v>
      </c>
      <c r="Q60" s="1103">
        <v>0</v>
      </c>
      <c r="R60" s="1105">
        <v>0</v>
      </c>
      <c r="S60" s="1105">
        <v>0</v>
      </c>
      <c r="T60" s="1103">
        <v>0</v>
      </c>
      <c r="U60" s="1105">
        <v>0</v>
      </c>
      <c r="V60" s="1105">
        <v>0</v>
      </c>
      <c r="W60" s="1103">
        <v>0</v>
      </c>
      <c r="X60" s="1105">
        <v>0</v>
      </c>
      <c r="Y60" s="1105">
        <v>0</v>
      </c>
      <c r="Z60" s="1103">
        <v>0</v>
      </c>
      <c r="AA60" s="1105">
        <v>0</v>
      </c>
      <c r="AB60" s="1105">
        <v>0</v>
      </c>
      <c r="AC60" s="1103">
        <v>20011.305</v>
      </c>
      <c r="AD60" s="1105">
        <v>0</v>
      </c>
      <c r="AE60" s="1106">
        <v>20011.305</v>
      </c>
      <c r="AF60" s="1101"/>
      <c r="AG60" s="1101"/>
    </row>
    <row r="61" spans="1:33" s="1096" customFormat="1" ht="10.2">
      <c r="A61" s="1102" t="s">
        <v>991</v>
      </c>
      <c r="B61" s="1103">
        <v>729019.138</v>
      </c>
      <c r="C61" s="1105">
        <v>0</v>
      </c>
      <c r="D61" s="1105">
        <v>729019.138</v>
      </c>
      <c r="E61" s="1103">
        <v>0</v>
      </c>
      <c r="F61" s="1105">
        <v>0</v>
      </c>
      <c r="G61" s="1105">
        <v>0</v>
      </c>
      <c r="H61" s="1103">
        <v>0</v>
      </c>
      <c r="I61" s="1105">
        <v>0</v>
      </c>
      <c r="J61" s="1105">
        <v>0</v>
      </c>
      <c r="K61" s="1103">
        <v>29804.523</v>
      </c>
      <c r="L61" s="1105">
        <v>0</v>
      </c>
      <c r="M61" s="1105">
        <v>29804.523</v>
      </c>
      <c r="N61" s="1103">
        <v>0</v>
      </c>
      <c r="O61" s="1105">
        <v>0</v>
      </c>
      <c r="P61" s="1105">
        <v>0</v>
      </c>
      <c r="Q61" s="1103">
        <v>0</v>
      </c>
      <c r="R61" s="1105">
        <v>0</v>
      </c>
      <c r="S61" s="1105">
        <v>0</v>
      </c>
      <c r="T61" s="1103">
        <v>0</v>
      </c>
      <c r="U61" s="1105">
        <v>0</v>
      </c>
      <c r="V61" s="1105">
        <v>0</v>
      </c>
      <c r="W61" s="1103">
        <v>0</v>
      </c>
      <c r="X61" s="1105">
        <v>0</v>
      </c>
      <c r="Y61" s="1105">
        <v>0</v>
      </c>
      <c r="Z61" s="1103">
        <v>0</v>
      </c>
      <c r="AA61" s="1105">
        <v>0</v>
      </c>
      <c r="AB61" s="1105">
        <v>0</v>
      </c>
      <c r="AC61" s="1103">
        <v>758823.661</v>
      </c>
      <c r="AD61" s="1105">
        <v>0</v>
      </c>
      <c r="AE61" s="1106">
        <v>758823.661</v>
      </c>
      <c r="AF61" s="1101"/>
      <c r="AG61" s="1101"/>
    </row>
    <row r="62" spans="1:33" s="1096" customFormat="1" ht="10.2">
      <c r="A62" s="1107" t="s">
        <v>992</v>
      </c>
      <c r="B62" s="1108">
        <v>11491.297</v>
      </c>
      <c r="C62" s="1109">
        <v>102.88755980861244</v>
      </c>
      <c r="D62" s="1110">
        <v>11878.361</v>
      </c>
      <c r="E62" s="1108">
        <v>0</v>
      </c>
      <c r="F62" s="1109">
        <v>0</v>
      </c>
      <c r="G62" s="1110">
        <v>0</v>
      </c>
      <c r="H62" s="1108">
        <v>88.497</v>
      </c>
      <c r="I62" s="1109">
        <v>74.47368421052632</v>
      </c>
      <c r="J62" s="1110">
        <v>368.668</v>
      </c>
      <c r="K62" s="1108">
        <v>251376.221</v>
      </c>
      <c r="L62" s="1109">
        <v>16.188463583200427</v>
      </c>
      <c r="M62" s="1110">
        <v>251437.122</v>
      </c>
      <c r="N62" s="1108">
        <v>0</v>
      </c>
      <c r="O62" s="1109">
        <v>0</v>
      </c>
      <c r="P62" s="1110">
        <v>0</v>
      </c>
      <c r="Q62" s="1108">
        <v>0</v>
      </c>
      <c r="R62" s="1109">
        <v>0</v>
      </c>
      <c r="S62" s="1110">
        <v>0</v>
      </c>
      <c r="T62" s="1108">
        <v>0</v>
      </c>
      <c r="U62" s="1109">
        <v>0</v>
      </c>
      <c r="V62" s="1110">
        <v>0</v>
      </c>
      <c r="W62" s="1108">
        <v>0</v>
      </c>
      <c r="X62" s="1109">
        <v>0</v>
      </c>
      <c r="Y62" s="1110">
        <v>0</v>
      </c>
      <c r="Z62" s="1108">
        <v>20823.877</v>
      </c>
      <c r="AA62" s="1109">
        <v>0</v>
      </c>
      <c r="AB62" s="1110">
        <v>20823.877</v>
      </c>
      <c r="AC62" s="1108">
        <v>283779.894</v>
      </c>
      <c r="AD62" s="1109">
        <v>193.54997341839447</v>
      </c>
      <c r="AE62" s="1110">
        <v>284508.03</v>
      </c>
      <c r="AF62" s="1101"/>
      <c r="AG62" s="1101"/>
    </row>
    <row r="63" spans="1:33" s="1096" customFormat="1" ht="10.2">
      <c r="A63" s="1102" t="s">
        <v>401</v>
      </c>
      <c r="B63" s="1111">
        <v>9050.737</v>
      </c>
      <c r="C63" s="1105">
        <v>0</v>
      </c>
      <c r="D63" s="1104">
        <v>9050.737</v>
      </c>
      <c r="E63" s="1111">
        <v>0</v>
      </c>
      <c r="F63" s="1105">
        <v>0</v>
      </c>
      <c r="G63" s="1104">
        <v>0</v>
      </c>
      <c r="H63" s="1111">
        <v>24.876</v>
      </c>
      <c r="I63" s="1105">
        <v>0</v>
      </c>
      <c r="J63" s="1104">
        <v>24.876</v>
      </c>
      <c r="K63" s="1111">
        <v>0</v>
      </c>
      <c r="L63" s="1105">
        <v>0</v>
      </c>
      <c r="M63" s="1104">
        <v>0</v>
      </c>
      <c r="N63" s="1111">
        <v>0</v>
      </c>
      <c r="O63" s="1105">
        <v>0</v>
      </c>
      <c r="P63" s="1104">
        <v>0</v>
      </c>
      <c r="Q63" s="1111">
        <v>0</v>
      </c>
      <c r="R63" s="1105">
        <v>0</v>
      </c>
      <c r="S63" s="1104">
        <v>0</v>
      </c>
      <c r="T63" s="1111">
        <v>0</v>
      </c>
      <c r="U63" s="1105">
        <v>0</v>
      </c>
      <c r="V63" s="1104">
        <v>0</v>
      </c>
      <c r="W63" s="1111">
        <v>0</v>
      </c>
      <c r="X63" s="1105">
        <v>0</v>
      </c>
      <c r="Y63" s="1104">
        <v>0</v>
      </c>
      <c r="Z63" s="1111">
        <v>0</v>
      </c>
      <c r="AA63" s="1105">
        <v>0</v>
      </c>
      <c r="AB63" s="1104">
        <v>0</v>
      </c>
      <c r="AC63" s="1111">
        <v>9075.613</v>
      </c>
      <c r="AD63" s="1105">
        <v>0</v>
      </c>
      <c r="AE63" s="1112">
        <v>9075.613</v>
      </c>
      <c r="AF63" s="1101"/>
      <c r="AG63" s="1101"/>
    </row>
    <row r="64" spans="1:33" s="1096" customFormat="1" ht="10.2">
      <c r="A64" s="1102" t="s">
        <v>643</v>
      </c>
      <c r="B64" s="1103">
        <v>2440.56</v>
      </c>
      <c r="C64" s="1105">
        <v>102.88755980861244</v>
      </c>
      <c r="D64" s="1105">
        <v>2827.624</v>
      </c>
      <c r="E64" s="1103">
        <v>0</v>
      </c>
      <c r="F64" s="1105">
        <v>0</v>
      </c>
      <c r="G64" s="1105">
        <v>0</v>
      </c>
      <c r="H64" s="1103">
        <v>63.621</v>
      </c>
      <c r="I64" s="1105">
        <v>61.29930887825625</v>
      </c>
      <c r="J64" s="1105">
        <v>294.229</v>
      </c>
      <c r="K64" s="1103">
        <v>251376.221</v>
      </c>
      <c r="L64" s="1105">
        <v>16.188463583200427</v>
      </c>
      <c r="M64" s="1105">
        <v>251437.122</v>
      </c>
      <c r="N64" s="1103">
        <v>0</v>
      </c>
      <c r="O64" s="1105">
        <v>0</v>
      </c>
      <c r="P64" s="1105">
        <v>0</v>
      </c>
      <c r="Q64" s="1103">
        <v>0</v>
      </c>
      <c r="R64" s="1105">
        <v>0</v>
      </c>
      <c r="S64" s="1105">
        <v>0</v>
      </c>
      <c r="T64" s="1103">
        <v>0</v>
      </c>
      <c r="U64" s="1105">
        <v>0</v>
      </c>
      <c r="V64" s="1105">
        <v>0</v>
      </c>
      <c r="W64" s="1103">
        <v>0</v>
      </c>
      <c r="X64" s="1105">
        <v>0</v>
      </c>
      <c r="Y64" s="1105">
        <v>0</v>
      </c>
      <c r="Z64" s="1103">
        <v>20823.877</v>
      </c>
      <c r="AA64" s="1105">
        <v>0</v>
      </c>
      <c r="AB64" s="1105">
        <v>20823.877</v>
      </c>
      <c r="AC64" s="1103">
        <v>274704.28</v>
      </c>
      <c r="AD64" s="1105">
        <v>180.3755980861244</v>
      </c>
      <c r="AE64" s="1106">
        <v>275382.854</v>
      </c>
      <c r="AF64" s="1101"/>
      <c r="AG64" s="1101"/>
    </row>
    <row r="65" spans="1:33" s="1096" customFormat="1" ht="10.2">
      <c r="A65" s="1113" t="s">
        <v>993</v>
      </c>
      <c r="B65" s="1114">
        <v>0</v>
      </c>
      <c r="C65" s="1105">
        <v>0</v>
      </c>
      <c r="D65" s="1115">
        <v>0</v>
      </c>
      <c r="E65" s="1114">
        <v>0</v>
      </c>
      <c r="F65" s="1105">
        <v>0</v>
      </c>
      <c r="G65" s="1115">
        <v>0</v>
      </c>
      <c r="H65" s="1114">
        <v>0</v>
      </c>
      <c r="I65" s="1105">
        <v>13.174375332270069</v>
      </c>
      <c r="J65" s="1115">
        <v>49.562</v>
      </c>
      <c r="K65" s="1114">
        <v>0</v>
      </c>
      <c r="L65" s="1105">
        <v>0</v>
      </c>
      <c r="M65" s="1115">
        <v>0</v>
      </c>
      <c r="N65" s="1114">
        <v>0</v>
      </c>
      <c r="O65" s="1105">
        <v>0</v>
      </c>
      <c r="P65" s="1115">
        <v>0</v>
      </c>
      <c r="Q65" s="1114">
        <v>0</v>
      </c>
      <c r="R65" s="1105">
        <v>0</v>
      </c>
      <c r="S65" s="1115">
        <v>0</v>
      </c>
      <c r="T65" s="1114">
        <v>0</v>
      </c>
      <c r="U65" s="1105">
        <v>0</v>
      </c>
      <c r="V65" s="1115">
        <v>0</v>
      </c>
      <c r="W65" s="1114">
        <v>0</v>
      </c>
      <c r="X65" s="1105">
        <v>0</v>
      </c>
      <c r="Y65" s="1115">
        <v>0</v>
      </c>
      <c r="Z65" s="1114">
        <v>0</v>
      </c>
      <c r="AA65" s="1105">
        <v>0</v>
      </c>
      <c r="AB65" s="1115">
        <v>0</v>
      </c>
      <c r="AC65" s="1114">
        <v>0</v>
      </c>
      <c r="AD65" s="1105">
        <v>13.174375332270069</v>
      </c>
      <c r="AE65" s="1116">
        <v>49.562</v>
      </c>
      <c r="AF65" s="1101"/>
      <c r="AG65" s="1101"/>
    </row>
    <row r="66" spans="1:33" s="1096" customFormat="1" ht="10.2">
      <c r="A66" s="1097" t="s">
        <v>994</v>
      </c>
      <c r="B66" s="1108">
        <v>2479170.959</v>
      </c>
      <c r="C66" s="1109">
        <v>128.69245082402978</v>
      </c>
      <c r="D66" s="1110">
        <v>2479655.103</v>
      </c>
      <c r="E66" s="1108">
        <v>3693893.368</v>
      </c>
      <c r="F66" s="1109">
        <v>0</v>
      </c>
      <c r="G66" s="1110">
        <v>3693893.371</v>
      </c>
      <c r="H66" s="1108">
        <v>2274181.074</v>
      </c>
      <c r="I66" s="1109">
        <v>107.74003189792663</v>
      </c>
      <c r="J66" s="1110">
        <v>2274586.394</v>
      </c>
      <c r="K66" s="1108">
        <v>1203858.0659999999</v>
      </c>
      <c r="L66" s="1109">
        <v>16.188463583200427</v>
      </c>
      <c r="M66" s="1110">
        <v>1203918.969</v>
      </c>
      <c r="N66" s="1108">
        <v>327805.906</v>
      </c>
      <c r="O66" s="1109">
        <v>0</v>
      </c>
      <c r="P66" s="1110">
        <v>327805.908</v>
      </c>
      <c r="Q66" s="1108">
        <v>1734446.43</v>
      </c>
      <c r="R66" s="1109">
        <v>0</v>
      </c>
      <c r="S66" s="1110">
        <v>1734446.43</v>
      </c>
      <c r="T66" s="1108">
        <v>946522.478</v>
      </c>
      <c r="U66" s="1109">
        <v>74491.4726209463</v>
      </c>
      <c r="V66" s="1110">
        <v>1226759.401</v>
      </c>
      <c r="W66" s="1108">
        <v>615760.715</v>
      </c>
      <c r="X66" s="1109">
        <v>1217.2987772461456</v>
      </c>
      <c r="Y66" s="1110">
        <v>620340.196</v>
      </c>
      <c r="Z66" s="1108">
        <v>562521.047</v>
      </c>
      <c r="AA66" s="1109">
        <v>250.66188197767144</v>
      </c>
      <c r="AB66" s="1110">
        <v>563464.038</v>
      </c>
      <c r="AC66" s="1108">
        <v>13838160.06</v>
      </c>
      <c r="AD66" s="1109">
        <v>76212.05475810739</v>
      </c>
      <c r="AE66" s="1110">
        <v>14124869.814</v>
      </c>
      <c r="AF66" s="1101"/>
      <c r="AG66" s="1101"/>
    </row>
    <row r="67" spans="1:31" ht="15">
      <c r="A67" s="1117" t="s">
        <v>995</v>
      </c>
      <c r="B67" s="1118">
        <v>3.762</v>
      </c>
      <c r="C67" s="1119"/>
      <c r="D67" s="1120"/>
      <c r="E67" s="1120"/>
      <c r="F67" s="1119"/>
      <c r="G67" s="1120"/>
      <c r="H67" s="1120"/>
      <c r="I67" s="1119"/>
      <c r="J67" s="1120"/>
      <c r="K67" s="1120"/>
      <c r="L67" s="1119"/>
      <c r="M67" s="1120"/>
      <c r="N67" s="1120"/>
      <c r="O67" s="1119"/>
      <c r="P67" s="1120"/>
      <c r="Q67" s="1120"/>
      <c r="R67" s="1119"/>
      <c r="S67" s="1120"/>
      <c r="T67" s="1120"/>
      <c r="U67" s="1119"/>
      <c r="V67" s="1120"/>
      <c r="W67" s="1120"/>
      <c r="X67" s="1119"/>
      <c r="Y67" s="1120"/>
      <c r="Z67" s="1120"/>
      <c r="AA67" s="1119"/>
      <c r="AB67" s="1120"/>
      <c r="AC67" s="1120"/>
      <c r="AD67" s="1119"/>
      <c r="AE67" s="1120"/>
    </row>
    <row r="68" spans="1:31" ht="15">
      <c r="A68" s="1119" t="s">
        <v>588</v>
      </c>
      <c r="B68" s="1119"/>
      <c r="C68" s="1119"/>
      <c r="D68" s="1120"/>
      <c r="E68" s="1119"/>
      <c r="F68" s="1119"/>
      <c r="G68" s="1120"/>
      <c r="H68" s="1119"/>
      <c r="I68" s="1119"/>
      <c r="J68" s="1120"/>
      <c r="K68" s="1119"/>
      <c r="L68" s="1119"/>
      <c r="M68" s="1120"/>
      <c r="N68" s="1119"/>
      <c r="O68" s="1119"/>
      <c r="P68" s="1120"/>
      <c r="Q68" s="1119"/>
      <c r="R68" s="1119"/>
      <c r="S68" s="1120"/>
      <c r="T68" s="1119"/>
      <c r="U68" s="1119"/>
      <c r="V68" s="1120"/>
      <c r="W68" s="1119"/>
      <c r="X68" s="1119"/>
      <c r="Y68" s="1120"/>
      <c r="Z68" s="1119"/>
      <c r="AA68" s="1119"/>
      <c r="AB68" s="1120"/>
      <c r="AC68" s="1119"/>
      <c r="AD68" s="1119"/>
      <c r="AE68" s="1120"/>
    </row>
    <row r="69" ht="15">
      <c r="A69" s="138" t="s">
        <v>404</v>
      </c>
    </row>
    <row r="70" ht="15">
      <c r="A70" s="229" t="s">
        <v>405</v>
      </c>
    </row>
  </sheetData>
  <mergeCells count="12">
    <mergeCell ref="W5:Y5"/>
    <mergeCell ref="Z5:AB5"/>
    <mergeCell ref="AC5:AE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0DBD6-FE5F-4629-BBA7-789687D173D6}">
  <dimension ref="A1:N73"/>
  <sheetViews>
    <sheetView showGridLines="0" workbookViewId="0" topLeftCell="A1"/>
  </sheetViews>
  <sheetFormatPr defaultColWidth="11.421875" defaultRowHeight="15"/>
  <cols>
    <col min="1" max="1" width="29.421875" style="555" customWidth="1"/>
    <col min="2" max="2" width="9.140625" style="7" bestFit="1" customWidth="1"/>
    <col min="3" max="6" width="7.8515625" style="7" bestFit="1" customWidth="1"/>
    <col min="7" max="7" width="7.421875" style="7" bestFit="1" customWidth="1"/>
    <col min="8" max="10" width="9.140625" style="7" customWidth="1"/>
    <col min="11" max="11" width="7.8515625" style="7" bestFit="1" customWidth="1"/>
    <col min="12" max="12" width="11.57421875" style="7" customWidth="1"/>
    <col min="13" max="13" width="14.57421875" style="7" bestFit="1" customWidth="1"/>
    <col min="14" max="14" width="19.57421875" style="7" bestFit="1" customWidth="1"/>
    <col min="15" max="16384" width="11.57421875" style="7" customWidth="1"/>
  </cols>
  <sheetData>
    <row r="1" ht="18" customHeight="1">
      <c r="A1" s="1243" t="s">
        <v>1063</v>
      </c>
    </row>
    <row r="2" spans="1:11" ht="42.75" customHeight="1">
      <c r="A2" s="126" t="s">
        <v>959</v>
      </c>
      <c r="B2" s="126"/>
      <c r="C2" s="126"/>
      <c r="D2" s="126"/>
      <c r="E2" s="126"/>
      <c r="F2" s="126"/>
      <c r="G2" s="126"/>
      <c r="H2" s="126"/>
      <c r="I2" s="126"/>
      <c r="J2" s="126"/>
      <c r="K2" s="126"/>
    </row>
    <row r="3" spans="1:11" ht="17.4">
      <c r="A3" s="557">
        <v>45016</v>
      </c>
      <c r="B3" s="557"/>
      <c r="C3" s="557"/>
      <c r="D3" s="557"/>
      <c r="E3" s="557"/>
      <c r="F3" s="557"/>
      <c r="G3" s="557"/>
      <c r="H3" s="557"/>
      <c r="I3" s="557"/>
      <c r="J3" s="557"/>
      <c r="K3" s="557"/>
    </row>
    <row r="4" spans="1:11" ht="16.8">
      <c r="A4" s="502" t="s">
        <v>63</v>
      </c>
      <c r="B4" s="502"/>
      <c r="C4" s="502"/>
      <c r="D4" s="502"/>
      <c r="E4" s="502"/>
      <c r="F4" s="502"/>
      <c r="G4" s="502"/>
      <c r="H4" s="502"/>
      <c r="I4" s="502"/>
      <c r="J4" s="502"/>
      <c r="K4" s="502"/>
    </row>
    <row r="5" spans="1:11" s="560" customFormat="1" ht="9" customHeight="1" thickBot="1">
      <c r="A5" s="558"/>
      <c r="B5" s="559"/>
      <c r="C5" s="559"/>
      <c r="D5" s="559"/>
      <c r="E5" s="559"/>
      <c r="F5" s="559"/>
      <c r="G5" s="559"/>
      <c r="H5" s="559"/>
      <c r="I5" s="559"/>
      <c r="J5" s="559"/>
      <c r="K5" s="559"/>
    </row>
    <row r="6" spans="1:11" ht="96.75" customHeight="1">
      <c r="A6" s="180" t="s">
        <v>626</v>
      </c>
      <c r="B6" s="561" t="s">
        <v>28</v>
      </c>
      <c r="C6" s="562" t="s">
        <v>29</v>
      </c>
      <c r="D6" s="562" t="s">
        <v>30</v>
      </c>
      <c r="E6" s="562" t="s">
        <v>31</v>
      </c>
      <c r="F6" s="562" t="s">
        <v>32</v>
      </c>
      <c r="G6" s="562" t="s">
        <v>33</v>
      </c>
      <c r="H6" s="562" t="s">
        <v>34</v>
      </c>
      <c r="I6" s="562" t="s">
        <v>35</v>
      </c>
      <c r="J6" s="562" t="s">
        <v>36</v>
      </c>
      <c r="K6" s="563" t="s">
        <v>627</v>
      </c>
    </row>
    <row r="7" spans="1:13" ht="15">
      <c r="A7" s="564" t="s">
        <v>628</v>
      </c>
      <c r="B7" s="1048" t="s">
        <v>67</v>
      </c>
      <c r="C7" s="1049" t="s">
        <v>67</v>
      </c>
      <c r="D7" s="1049" t="s">
        <v>67</v>
      </c>
      <c r="E7" s="1049" t="s">
        <v>67</v>
      </c>
      <c r="F7" s="1049" t="s">
        <v>67</v>
      </c>
      <c r="G7" s="1049" t="s">
        <v>67</v>
      </c>
      <c r="H7" s="1049" t="s">
        <v>67</v>
      </c>
      <c r="I7" s="1049" t="s">
        <v>67</v>
      </c>
      <c r="J7" s="1049" t="s">
        <v>67</v>
      </c>
      <c r="K7" s="1049" t="s">
        <v>67</v>
      </c>
      <c r="M7" s="1050"/>
    </row>
    <row r="8" spans="1:11" ht="15">
      <c r="A8" s="567" t="s">
        <v>629</v>
      </c>
      <c r="B8" s="1051" t="s">
        <v>67</v>
      </c>
      <c r="C8" s="514" t="s">
        <v>67</v>
      </c>
      <c r="D8" s="514" t="s">
        <v>67</v>
      </c>
      <c r="E8" s="514" t="s">
        <v>67</v>
      </c>
      <c r="F8" s="514" t="s">
        <v>67</v>
      </c>
      <c r="G8" s="514" t="s">
        <v>67</v>
      </c>
      <c r="H8" s="514" t="s">
        <v>67</v>
      </c>
      <c r="I8" s="514" t="s">
        <v>67</v>
      </c>
      <c r="J8" s="514" t="s">
        <v>67</v>
      </c>
      <c r="K8" s="514" t="s">
        <v>67</v>
      </c>
    </row>
    <row r="9" spans="1:11" ht="15">
      <c r="A9" s="567" t="s">
        <v>396</v>
      </c>
      <c r="B9" s="1051" t="s">
        <v>67</v>
      </c>
      <c r="C9" s="514" t="s">
        <v>67</v>
      </c>
      <c r="D9" s="514" t="s">
        <v>67</v>
      </c>
      <c r="E9" s="514" t="s">
        <v>67</v>
      </c>
      <c r="F9" s="514" t="s">
        <v>67</v>
      </c>
      <c r="G9" s="514" t="s">
        <v>67</v>
      </c>
      <c r="H9" s="514" t="s">
        <v>67</v>
      </c>
      <c r="I9" s="514" t="s">
        <v>67</v>
      </c>
      <c r="J9" s="514" t="s">
        <v>67</v>
      </c>
      <c r="K9" s="514" t="s">
        <v>67</v>
      </c>
    </row>
    <row r="10" spans="1:11" ht="15">
      <c r="A10" s="567" t="s">
        <v>401</v>
      </c>
      <c r="B10" s="1051" t="s">
        <v>67</v>
      </c>
      <c r="C10" s="514" t="s">
        <v>67</v>
      </c>
      <c r="D10" s="514" t="s">
        <v>67</v>
      </c>
      <c r="E10" s="514" t="s">
        <v>67</v>
      </c>
      <c r="F10" s="514" t="s">
        <v>67</v>
      </c>
      <c r="G10" s="514" t="s">
        <v>67</v>
      </c>
      <c r="H10" s="514" t="s">
        <v>67</v>
      </c>
      <c r="I10" s="514" t="s">
        <v>67</v>
      </c>
      <c r="J10" s="514" t="s">
        <v>67</v>
      </c>
      <c r="K10" s="514" t="s">
        <v>67</v>
      </c>
    </row>
    <row r="11" spans="1:11" ht="15">
      <c r="A11" s="567" t="s">
        <v>630</v>
      </c>
      <c r="B11" s="1051" t="s">
        <v>67</v>
      </c>
      <c r="C11" s="514" t="s">
        <v>67</v>
      </c>
      <c r="D11" s="514" t="s">
        <v>67</v>
      </c>
      <c r="E11" s="514" t="s">
        <v>67</v>
      </c>
      <c r="F11" s="514" t="s">
        <v>67</v>
      </c>
      <c r="G11" s="514" t="s">
        <v>67</v>
      </c>
      <c r="H11" s="514" t="s">
        <v>67</v>
      </c>
      <c r="I11" s="514" t="s">
        <v>67</v>
      </c>
      <c r="J11" s="514" t="s">
        <v>67</v>
      </c>
      <c r="K11" s="514" t="s">
        <v>67</v>
      </c>
    </row>
    <row r="12" spans="1:14" ht="15">
      <c r="A12" s="567" t="s">
        <v>631</v>
      </c>
      <c r="B12" s="1051" t="s">
        <v>67</v>
      </c>
      <c r="C12" s="514" t="s">
        <v>67</v>
      </c>
      <c r="D12" s="514" t="s">
        <v>67</v>
      </c>
      <c r="E12" s="514" t="s">
        <v>67</v>
      </c>
      <c r="F12" s="514" t="s">
        <v>67</v>
      </c>
      <c r="G12" s="514" t="s">
        <v>67</v>
      </c>
      <c r="H12" s="514" t="s">
        <v>67</v>
      </c>
      <c r="I12" s="514" t="s">
        <v>67</v>
      </c>
      <c r="J12" s="514" t="s">
        <v>67</v>
      </c>
      <c r="K12" s="514" t="s">
        <v>67</v>
      </c>
      <c r="N12" s="1052"/>
    </row>
    <row r="13" spans="1:11" ht="15">
      <c r="A13" s="567" t="s">
        <v>632</v>
      </c>
      <c r="B13" s="1051" t="s">
        <v>67</v>
      </c>
      <c r="C13" s="514" t="s">
        <v>67</v>
      </c>
      <c r="D13" s="514" t="s">
        <v>67</v>
      </c>
      <c r="E13" s="514" t="s">
        <v>67</v>
      </c>
      <c r="F13" s="514" t="s">
        <v>67</v>
      </c>
      <c r="G13" s="514" t="s">
        <v>67</v>
      </c>
      <c r="H13" s="514" t="s">
        <v>67</v>
      </c>
      <c r="I13" s="514" t="s">
        <v>67</v>
      </c>
      <c r="J13" s="514" t="s">
        <v>67</v>
      </c>
      <c r="K13" s="514" t="s">
        <v>67</v>
      </c>
    </row>
    <row r="14" spans="1:11" ht="15" hidden="1">
      <c r="A14" s="567" t="s">
        <v>633</v>
      </c>
      <c r="B14" s="1051" t="s">
        <v>67</v>
      </c>
      <c r="C14" s="514" t="s">
        <v>67</v>
      </c>
      <c r="D14" s="514" t="s">
        <v>67</v>
      </c>
      <c r="E14" s="514" t="s">
        <v>67</v>
      </c>
      <c r="F14" s="514" t="s">
        <v>67</v>
      </c>
      <c r="G14" s="514" t="s">
        <v>67</v>
      </c>
      <c r="H14" s="514" t="s">
        <v>67</v>
      </c>
      <c r="I14" s="514" t="s">
        <v>67</v>
      </c>
      <c r="J14" s="514" t="s">
        <v>67</v>
      </c>
      <c r="K14" s="514" t="s">
        <v>67</v>
      </c>
    </row>
    <row r="15" spans="1:11" ht="3" customHeight="1">
      <c r="A15" s="567"/>
      <c r="B15" s="1051" t="s">
        <v>67</v>
      </c>
      <c r="C15" s="514" t="s">
        <v>67</v>
      </c>
      <c r="D15" s="514" t="s">
        <v>67</v>
      </c>
      <c r="E15" s="514" t="s">
        <v>67</v>
      </c>
      <c r="F15" s="514" t="s">
        <v>67</v>
      </c>
      <c r="G15" s="514" t="s">
        <v>67</v>
      </c>
      <c r="H15" s="514" t="s">
        <v>67</v>
      </c>
      <c r="I15" s="514" t="s">
        <v>67</v>
      </c>
      <c r="J15" s="514" t="s">
        <v>67</v>
      </c>
      <c r="K15" s="514" t="s">
        <v>67</v>
      </c>
    </row>
    <row r="16" spans="1:11" ht="15">
      <c r="A16" s="564" t="s">
        <v>634</v>
      </c>
      <c r="B16" s="1048" t="s">
        <v>67</v>
      </c>
      <c r="C16" s="1049" t="s">
        <v>67</v>
      </c>
      <c r="D16" s="1049" t="s">
        <v>67</v>
      </c>
      <c r="E16" s="1049" t="s">
        <v>67</v>
      </c>
      <c r="F16" s="1049" t="s">
        <v>67</v>
      </c>
      <c r="G16" s="1049" t="s">
        <v>67</v>
      </c>
      <c r="H16" s="1049" t="s">
        <v>67</v>
      </c>
      <c r="I16" s="1049" t="s">
        <v>67</v>
      </c>
      <c r="J16" s="1049" t="s">
        <v>67</v>
      </c>
      <c r="K16" s="1049" t="s">
        <v>67</v>
      </c>
    </row>
    <row r="17" spans="1:11" ht="15">
      <c r="A17" s="567" t="s">
        <v>629</v>
      </c>
      <c r="B17" s="1051" t="s">
        <v>67</v>
      </c>
      <c r="C17" s="514" t="s">
        <v>67</v>
      </c>
      <c r="D17" s="514" t="s">
        <v>67</v>
      </c>
      <c r="E17" s="514" t="s">
        <v>67</v>
      </c>
      <c r="F17" s="514" t="s">
        <v>67</v>
      </c>
      <c r="G17" s="514" t="s">
        <v>67</v>
      </c>
      <c r="H17" s="514" t="s">
        <v>67</v>
      </c>
      <c r="I17" s="514" t="s">
        <v>67</v>
      </c>
      <c r="J17" s="514" t="s">
        <v>67</v>
      </c>
      <c r="K17" s="514" t="s">
        <v>67</v>
      </c>
    </row>
    <row r="18" spans="1:11" ht="15">
      <c r="A18" s="567" t="s">
        <v>396</v>
      </c>
      <c r="B18" s="1051" t="s">
        <v>67</v>
      </c>
      <c r="C18" s="514" t="s">
        <v>67</v>
      </c>
      <c r="D18" s="514" t="s">
        <v>67</v>
      </c>
      <c r="E18" s="514" t="s">
        <v>67</v>
      </c>
      <c r="F18" s="514" t="s">
        <v>67</v>
      </c>
      <c r="G18" s="514" t="s">
        <v>67</v>
      </c>
      <c r="H18" s="514" t="s">
        <v>67</v>
      </c>
      <c r="I18" s="514" t="s">
        <v>67</v>
      </c>
      <c r="J18" s="514" t="s">
        <v>67</v>
      </c>
      <c r="K18" s="514" t="s">
        <v>67</v>
      </c>
    </row>
    <row r="19" spans="1:11" ht="15">
      <c r="A19" s="567" t="s">
        <v>401</v>
      </c>
      <c r="B19" s="1051" t="s">
        <v>67</v>
      </c>
      <c r="C19" s="514" t="s">
        <v>67</v>
      </c>
      <c r="D19" s="514" t="s">
        <v>67</v>
      </c>
      <c r="E19" s="514" t="s">
        <v>67</v>
      </c>
      <c r="F19" s="514" t="s">
        <v>67</v>
      </c>
      <c r="G19" s="514" t="s">
        <v>67</v>
      </c>
      <c r="H19" s="514" t="s">
        <v>67</v>
      </c>
      <c r="I19" s="514" t="s">
        <v>67</v>
      </c>
      <c r="J19" s="514" t="s">
        <v>67</v>
      </c>
      <c r="K19" s="514" t="s">
        <v>67</v>
      </c>
    </row>
    <row r="20" spans="1:11" ht="15">
      <c r="A20" s="567" t="s">
        <v>630</v>
      </c>
      <c r="B20" s="1051" t="s">
        <v>67</v>
      </c>
      <c r="C20" s="514" t="s">
        <v>67</v>
      </c>
      <c r="D20" s="514" t="s">
        <v>67</v>
      </c>
      <c r="E20" s="514" t="s">
        <v>67</v>
      </c>
      <c r="F20" s="514" t="s">
        <v>67</v>
      </c>
      <c r="G20" s="514" t="s">
        <v>67</v>
      </c>
      <c r="H20" s="514" t="s">
        <v>67</v>
      </c>
      <c r="I20" s="514" t="s">
        <v>67</v>
      </c>
      <c r="J20" s="514" t="s">
        <v>67</v>
      </c>
      <c r="K20" s="514" t="s">
        <v>67</v>
      </c>
    </row>
    <row r="21" spans="1:11" ht="15">
      <c r="A21" s="567" t="s">
        <v>631</v>
      </c>
      <c r="B21" s="1051" t="s">
        <v>67</v>
      </c>
      <c r="C21" s="514" t="s">
        <v>67</v>
      </c>
      <c r="D21" s="514" t="s">
        <v>67</v>
      </c>
      <c r="E21" s="514" t="s">
        <v>67</v>
      </c>
      <c r="F21" s="514" t="s">
        <v>67</v>
      </c>
      <c r="G21" s="514" t="s">
        <v>67</v>
      </c>
      <c r="H21" s="514" t="s">
        <v>67</v>
      </c>
      <c r="I21" s="514" t="s">
        <v>67</v>
      </c>
      <c r="J21" s="514" t="s">
        <v>67</v>
      </c>
      <c r="K21" s="514" t="s">
        <v>67</v>
      </c>
    </row>
    <row r="22" spans="1:11" ht="15">
      <c r="A22" s="567" t="s">
        <v>632</v>
      </c>
      <c r="B22" s="1051" t="s">
        <v>67</v>
      </c>
      <c r="C22" s="514" t="s">
        <v>67</v>
      </c>
      <c r="D22" s="514" t="s">
        <v>67</v>
      </c>
      <c r="E22" s="514" t="s">
        <v>67</v>
      </c>
      <c r="F22" s="514" t="s">
        <v>67</v>
      </c>
      <c r="G22" s="514" t="s">
        <v>67</v>
      </c>
      <c r="H22" s="514" t="s">
        <v>67</v>
      </c>
      <c r="I22" s="514" t="s">
        <v>67</v>
      </c>
      <c r="J22" s="514" t="s">
        <v>67</v>
      </c>
      <c r="K22" s="514" t="s">
        <v>67</v>
      </c>
    </row>
    <row r="23" spans="1:11" ht="15" hidden="1">
      <c r="A23" s="567" t="s">
        <v>633</v>
      </c>
      <c r="B23" s="1051" t="s">
        <v>67</v>
      </c>
      <c r="C23" s="514" t="s">
        <v>67</v>
      </c>
      <c r="D23" s="514" t="s">
        <v>67</v>
      </c>
      <c r="E23" s="514" t="s">
        <v>67</v>
      </c>
      <c r="F23" s="514" t="s">
        <v>67</v>
      </c>
      <c r="G23" s="514" t="s">
        <v>67</v>
      </c>
      <c r="H23" s="514" t="s">
        <v>67</v>
      </c>
      <c r="I23" s="514" t="s">
        <v>67</v>
      </c>
      <c r="J23" s="514" t="s">
        <v>67</v>
      </c>
      <c r="K23" s="514" t="s">
        <v>67</v>
      </c>
    </row>
    <row r="24" spans="1:11" ht="2.25" customHeight="1">
      <c r="A24" s="567"/>
      <c r="B24" s="1051" t="s">
        <v>67</v>
      </c>
      <c r="C24" s="514" t="s">
        <v>67</v>
      </c>
      <c r="D24" s="514" t="s">
        <v>67</v>
      </c>
      <c r="E24" s="514" t="s">
        <v>67</v>
      </c>
      <c r="F24" s="514" t="s">
        <v>67</v>
      </c>
      <c r="G24" s="514" t="s">
        <v>67</v>
      </c>
      <c r="H24" s="514" t="s">
        <v>67</v>
      </c>
      <c r="I24" s="514" t="s">
        <v>67</v>
      </c>
      <c r="J24" s="514" t="s">
        <v>67</v>
      </c>
      <c r="K24" s="514" t="s">
        <v>67</v>
      </c>
    </row>
    <row r="25" spans="1:11" ht="15">
      <c r="A25" s="564" t="s">
        <v>635</v>
      </c>
      <c r="B25" s="1048">
        <v>33.44024366575935</v>
      </c>
      <c r="C25" s="1049">
        <v>19.741499373097763</v>
      </c>
      <c r="D25" s="1049">
        <v>20.429412078555835</v>
      </c>
      <c r="E25" s="1049">
        <v>17.433005398654355</v>
      </c>
      <c r="F25" s="1049">
        <v>0.6256228445330573</v>
      </c>
      <c r="G25" s="1049">
        <v>23.101211060165156</v>
      </c>
      <c r="H25" s="1049">
        <v>6.969724706592366</v>
      </c>
      <c r="I25" s="1049">
        <v>6.558481238901524</v>
      </c>
      <c r="J25" s="1049">
        <v>37.039122591545876</v>
      </c>
      <c r="K25" s="1049">
        <v>10.479275644064627</v>
      </c>
    </row>
    <row r="26" spans="1:11" ht="15">
      <c r="A26" s="567" t="s">
        <v>629</v>
      </c>
      <c r="B26" s="1051">
        <v>34.073862474418135</v>
      </c>
      <c r="C26" s="514" t="s">
        <v>67</v>
      </c>
      <c r="D26" s="514" t="s">
        <v>67</v>
      </c>
      <c r="E26" s="514" t="s">
        <v>67</v>
      </c>
      <c r="F26" s="514" t="s">
        <v>67</v>
      </c>
      <c r="G26" s="514">
        <v>19.174698277181772</v>
      </c>
      <c r="H26" s="514" t="s">
        <v>67</v>
      </c>
      <c r="I26" s="514" t="s">
        <v>67</v>
      </c>
      <c r="J26" s="514" t="s">
        <v>67</v>
      </c>
      <c r="K26" s="514">
        <v>20.032602962203264</v>
      </c>
    </row>
    <row r="27" spans="1:11" ht="15">
      <c r="A27" s="567" t="s">
        <v>396</v>
      </c>
      <c r="B27" s="1051" t="s">
        <v>67</v>
      </c>
      <c r="C27" s="514" t="s">
        <v>67</v>
      </c>
      <c r="D27" s="514" t="s">
        <v>67</v>
      </c>
      <c r="E27" s="514" t="s">
        <v>67</v>
      </c>
      <c r="F27" s="514" t="s">
        <v>67</v>
      </c>
      <c r="G27" s="514" t="s">
        <v>67</v>
      </c>
      <c r="H27" s="514" t="s">
        <v>67</v>
      </c>
      <c r="I27" s="514" t="s">
        <v>67</v>
      </c>
      <c r="J27" s="514" t="s">
        <v>67</v>
      </c>
      <c r="K27" s="514" t="s">
        <v>67</v>
      </c>
    </row>
    <row r="28" spans="1:11" ht="15">
      <c r="A28" s="567" t="s">
        <v>401</v>
      </c>
      <c r="B28" s="1051">
        <v>34.356182546071494</v>
      </c>
      <c r="C28" s="514">
        <v>19.741499373097763</v>
      </c>
      <c r="D28" s="514">
        <v>20.429412078555835</v>
      </c>
      <c r="E28" s="514">
        <v>17.433005398654355</v>
      </c>
      <c r="F28" s="514">
        <v>0.6256228445330573</v>
      </c>
      <c r="G28" s="514">
        <v>75.68592756047757</v>
      </c>
      <c r="H28" s="514">
        <v>7.404092736430677</v>
      </c>
      <c r="I28" s="514">
        <v>6.6677851740913505</v>
      </c>
      <c r="J28" s="514">
        <v>35.75546170023189</v>
      </c>
      <c r="K28" s="514">
        <v>10.507051140549425</v>
      </c>
    </row>
    <row r="29" spans="1:11" ht="15">
      <c r="A29" s="567" t="s">
        <v>630</v>
      </c>
      <c r="B29" s="1051" t="s">
        <v>67</v>
      </c>
      <c r="C29" s="514" t="s">
        <v>67</v>
      </c>
      <c r="D29" s="514" t="s">
        <v>67</v>
      </c>
      <c r="E29" s="514" t="s">
        <v>67</v>
      </c>
      <c r="F29" s="514" t="s">
        <v>67</v>
      </c>
      <c r="G29" s="514" t="s">
        <v>67</v>
      </c>
      <c r="H29" s="514" t="s">
        <v>67</v>
      </c>
      <c r="I29" s="514" t="s">
        <v>67</v>
      </c>
      <c r="J29" s="514">
        <v>64.82396198268366</v>
      </c>
      <c r="K29" s="514">
        <v>30.06532146483729</v>
      </c>
    </row>
    <row r="30" spans="1:11" ht="15">
      <c r="A30" s="567" t="s">
        <v>631</v>
      </c>
      <c r="B30" s="1051" t="s">
        <v>67</v>
      </c>
      <c r="C30" s="514" t="s">
        <v>67</v>
      </c>
      <c r="D30" s="514" t="s">
        <v>67</v>
      </c>
      <c r="E30" s="514" t="s">
        <v>67</v>
      </c>
      <c r="F30" s="514" t="s">
        <v>67</v>
      </c>
      <c r="G30" s="514" t="s">
        <v>67</v>
      </c>
      <c r="H30" s="514" t="s">
        <v>67</v>
      </c>
      <c r="I30" s="514" t="s">
        <v>67</v>
      </c>
      <c r="J30" s="514" t="s">
        <v>67</v>
      </c>
      <c r="K30" s="514" t="s">
        <v>67</v>
      </c>
    </row>
    <row r="31" spans="1:11" ht="15">
      <c r="A31" s="567" t="s">
        <v>632</v>
      </c>
      <c r="B31" s="1051" t="s">
        <v>67</v>
      </c>
      <c r="C31" s="514" t="s">
        <v>67</v>
      </c>
      <c r="D31" s="514" t="s">
        <v>67</v>
      </c>
      <c r="E31" s="514" t="s">
        <v>67</v>
      </c>
      <c r="F31" s="514" t="s">
        <v>67</v>
      </c>
      <c r="G31" s="514" t="s">
        <v>67</v>
      </c>
      <c r="H31" s="514" t="s">
        <v>67</v>
      </c>
      <c r="I31" s="514" t="s">
        <v>67</v>
      </c>
      <c r="J31" s="514" t="s">
        <v>67</v>
      </c>
      <c r="K31" s="514" t="s">
        <v>67</v>
      </c>
    </row>
    <row r="32" spans="1:11" ht="15" hidden="1">
      <c r="A32" s="567" t="s">
        <v>633</v>
      </c>
      <c r="B32" s="1051">
        <v>18.5132464785878</v>
      </c>
      <c r="C32" s="514" t="s">
        <v>67</v>
      </c>
      <c r="D32" s="514" t="s">
        <v>67</v>
      </c>
      <c r="E32" s="514" t="s">
        <v>67</v>
      </c>
      <c r="F32" s="514" t="s">
        <v>67</v>
      </c>
      <c r="G32" s="514" t="s">
        <v>67</v>
      </c>
      <c r="H32" s="514" t="s">
        <v>67</v>
      </c>
      <c r="I32" s="514" t="s">
        <v>67</v>
      </c>
      <c r="J32" s="514" t="s">
        <v>67</v>
      </c>
      <c r="K32" s="514">
        <v>18.5132464785878</v>
      </c>
    </row>
    <row r="33" spans="1:11" ht="3.75" customHeight="1">
      <c r="A33" s="567"/>
      <c r="B33" s="1051" t="s">
        <v>67</v>
      </c>
      <c r="C33" s="514" t="s">
        <v>67</v>
      </c>
      <c r="D33" s="514" t="s">
        <v>67</v>
      </c>
      <c r="E33" s="514" t="s">
        <v>67</v>
      </c>
      <c r="F33" s="514" t="s">
        <v>67</v>
      </c>
      <c r="G33" s="514" t="s">
        <v>67</v>
      </c>
      <c r="H33" s="514" t="s">
        <v>67</v>
      </c>
      <c r="I33" s="514" t="s">
        <v>67</v>
      </c>
      <c r="J33" s="514" t="s">
        <v>67</v>
      </c>
      <c r="K33" s="514" t="s">
        <v>67</v>
      </c>
    </row>
    <row r="34" spans="1:11" ht="15">
      <c r="A34" s="564" t="s">
        <v>636</v>
      </c>
      <c r="B34" s="1048">
        <v>25.38464191649214</v>
      </c>
      <c r="C34" s="1049">
        <v>7.850631709043819</v>
      </c>
      <c r="D34" s="1049">
        <v>8.384120488208884</v>
      </c>
      <c r="E34" s="1049">
        <v>3.900690258149464</v>
      </c>
      <c r="F34" s="1049">
        <v>6.342024754746419</v>
      </c>
      <c r="G34" s="1049" t="s">
        <v>67</v>
      </c>
      <c r="H34" s="1049">
        <v>9.36004705284505</v>
      </c>
      <c r="I34" s="1049">
        <v>8.24807898252271</v>
      </c>
      <c r="J34" s="1049">
        <v>9.940618545600813</v>
      </c>
      <c r="K34" s="1049">
        <v>8.30633465489983</v>
      </c>
    </row>
    <row r="35" spans="1:11" ht="15">
      <c r="A35" s="567" t="s">
        <v>629</v>
      </c>
      <c r="B35" s="1051" t="s">
        <v>67</v>
      </c>
      <c r="C35" s="514" t="s">
        <v>67</v>
      </c>
      <c r="D35" s="514" t="s">
        <v>67</v>
      </c>
      <c r="E35" s="514" t="s">
        <v>67</v>
      </c>
      <c r="F35" s="514" t="s">
        <v>67</v>
      </c>
      <c r="G35" s="514" t="s">
        <v>67</v>
      </c>
      <c r="H35" s="514" t="s">
        <v>67</v>
      </c>
      <c r="I35" s="514" t="s">
        <v>67</v>
      </c>
      <c r="J35" s="514" t="s">
        <v>67</v>
      </c>
      <c r="K35" s="514" t="s">
        <v>67</v>
      </c>
    </row>
    <row r="36" spans="1:11" ht="15">
      <c r="A36" s="567" t="s">
        <v>396</v>
      </c>
      <c r="B36" s="1051" t="s">
        <v>67</v>
      </c>
      <c r="C36" s="514" t="s">
        <v>67</v>
      </c>
      <c r="D36" s="514" t="s">
        <v>67</v>
      </c>
      <c r="E36" s="514" t="s">
        <v>67</v>
      </c>
      <c r="F36" s="514" t="s">
        <v>67</v>
      </c>
      <c r="G36" s="514" t="s">
        <v>67</v>
      </c>
      <c r="H36" s="514" t="s">
        <v>67</v>
      </c>
      <c r="I36" s="514" t="s">
        <v>67</v>
      </c>
      <c r="J36" s="514" t="s">
        <v>67</v>
      </c>
      <c r="K36" s="514" t="s">
        <v>67</v>
      </c>
    </row>
    <row r="37" spans="1:11" ht="15">
      <c r="A37" s="567" t="s">
        <v>401</v>
      </c>
      <c r="B37" s="1051">
        <v>25.396956031079732</v>
      </c>
      <c r="C37" s="514">
        <v>7.850631709043819</v>
      </c>
      <c r="D37" s="514">
        <v>8.384120488208884</v>
      </c>
      <c r="E37" s="514">
        <v>3.900690258149464</v>
      </c>
      <c r="F37" s="514">
        <v>6.342024754746419</v>
      </c>
      <c r="G37" s="514" t="s">
        <v>67</v>
      </c>
      <c r="H37" s="514">
        <v>9.37457475645509</v>
      </c>
      <c r="I37" s="514">
        <v>8.24807898252271</v>
      </c>
      <c r="J37" s="514">
        <v>9.943491659109483</v>
      </c>
      <c r="K37" s="514">
        <v>8.307251504650255</v>
      </c>
    </row>
    <row r="38" spans="1:11" ht="15">
      <c r="A38" s="567" t="s">
        <v>630</v>
      </c>
      <c r="B38" s="1051" t="s">
        <v>67</v>
      </c>
      <c r="C38" s="514" t="s">
        <v>67</v>
      </c>
      <c r="D38" s="514" t="s">
        <v>67</v>
      </c>
      <c r="E38" s="514" t="s">
        <v>67</v>
      </c>
      <c r="F38" s="514" t="s">
        <v>67</v>
      </c>
      <c r="G38" s="514" t="s">
        <v>67</v>
      </c>
      <c r="H38" s="514" t="s">
        <v>67</v>
      </c>
      <c r="I38" s="514" t="s">
        <v>67</v>
      </c>
      <c r="J38" s="514" t="s">
        <v>67</v>
      </c>
      <c r="K38" s="514" t="s">
        <v>67</v>
      </c>
    </row>
    <row r="39" spans="1:11" ht="15">
      <c r="A39" s="567" t="s">
        <v>631</v>
      </c>
      <c r="B39" s="1051" t="s">
        <v>67</v>
      </c>
      <c r="C39" s="514" t="s">
        <v>67</v>
      </c>
      <c r="D39" s="514" t="s">
        <v>67</v>
      </c>
      <c r="E39" s="514" t="s">
        <v>67</v>
      </c>
      <c r="F39" s="514" t="s">
        <v>67</v>
      </c>
      <c r="G39" s="514" t="s">
        <v>67</v>
      </c>
      <c r="H39" s="514" t="s">
        <v>67</v>
      </c>
      <c r="I39" s="514" t="s">
        <v>67</v>
      </c>
      <c r="J39" s="514" t="s">
        <v>67</v>
      </c>
      <c r="K39" s="514" t="s">
        <v>67</v>
      </c>
    </row>
    <row r="40" spans="1:11" ht="15">
      <c r="A40" s="567" t="s">
        <v>632</v>
      </c>
      <c r="B40" s="1051" t="s">
        <v>67</v>
      </c>
      <c r="C40" s="514" t="s">
        <v>67</v>
      </c>
      <c r="D40" s="514" t="s">
        <v>67</v>
      </c>
      <c r="E40" s="514" t="s">
        <v>67</v>
      </c>
      <c r="F40" s="514" t="s">
        <v>67</v>
      </c>
      <c r="G40" s="514" t="s">
        <v>67</v>
      </c>
      <c r="H40" s="514" t="s">
        <v>67</v>
      </c>
      <c r="I40" s="514" t="s">
        <v>67</v>
      </c>
      <c r="J40" s="514" t="s">
        <v>67</v>
      </c>
      <c r="K40" s="514" t="s">
        <v>67</v>
      </c>
    </row>
    <row r="41" spans="1:11" ht="15" hidden="1">
      <c r="A41" s="567" t="s">
        <v>633</v>
      </c>
      <c r="B41" s="1051">
        <v>16.36946998435692</v>
      </c>
      <c r="C41" s="514" t="s">
        <v>67</v>
      </c>
      <c r="D41" s="514" t="s">
        <v>67</v>
      </c>
      <c r="E41" s="514" t="s">
        <v>67</v>
      </c>
      <c r="F41" s="514" t="s">
        <v>67</v>
      </c>
      <c r="G41" s="514" t="s">
        <v>67</v>
      </c>
      <c r="H41" s="514" t="s">
        <v>67</v>
      </c>
      <c r="I41" s="514" t="s">
        <v>67</v>
      </c>
      <c r="J41" s="514" t="s">
        <v>67</v>
      </c>
      <c r="K41" s="514">
        <v>16.36946998435692</v>
      </c>
    </row>
    <row r="42" spans="1:11" ht="3" customHeight="1">
      <c r="A42" s="567"/>
      <c r="B42" s="1051" t="s">
        <v>67</v>
      </c>
      <c r="C42" s="514" t="s">
        <v>67</v>
      </c>
      <c r="D42" s="514" t="s">
        <v>67</v>
      </c>
      <c r="E42" s="514" t="s">
        <v>67</v>
      </c>
      <c r="F42" s="514" t="s">
        <v>67</v>
      </c>
      <c r="G42" s="514" t="s">
        <v>67</v>
      </c>
      <c r="H42" s="514" t="s">
        <v>67</v>
      </c>
      <c r="I42" s="514" t="s">
        <v>67</v>
      </c>
      <c r="J42" s="514" t="s">
        <v>67</v>
      </c>
      <c r="K42" s="514" t="s">
        <v>67</v>
      </c>
    </row>
    <row r="43" spans="1:11" ht="15">
      <c r="A43" s="564" t="s">
        <v>637</v>
      </c>
      <c r="B43" s="1048">
        <v>29.34955933318266</v>
      </c>
      <c r="C43" s="1049">
        <v>5.237451958400977</v>
      </c>
      <c r="D43" s="1049">
        <v>4.9353212543712095</v>
      </c>
      <c r="E43" s="1049">
        <v>8.73803191067226</v>
      </c>
      <c r="F43" s="1049">
        <v>3.8457788545790823</v>
      </c>
      <c r="G43" s="1049" t="s">
        <v>67</v>
      </c>
      <c r="H43" s="1049">
        <v>3.05691884825739</v>
      </c>
      <c r="I43" s="1049">
        <v>9.471720384667965</v>
      </c>
      <c r="J43" s="1049">
        <v>6.601566411051794</v>
      </c>
      <c r="K43" s="1049">
        <v>5.607792178616728</v>
      </c>
    </row>
    <row r="44" spans="1:11" ht="13.5" customHeight="1">
      <c r="A44" s="567" t="s">
        <v>629</v>
      </c>
      <c r="B44" s="1051" t="s">
        <v>67</v>
      </c>
      <c r="C44" s="514" t="s">
        <v>67</v>
      </c>
      <c r="D44" s="514" t="s">
        <v>67</v>
      </c>
      <c r="E44" s="514" t="s">
        <v>67</v>
      </c>
      <c r="F44" s="514" t="s">
        <v>67</v>
      </c>
      <c r="G44" s="514" t="s">
        <v>67</v>
      </c>
      <c r="H44" s="514" t="s">
        <v>67</v>
      </c>
      <c r="I44" s="514" t="s">
        <v>67</v>
      </c>
      <c r="J44" s="514" t="s">
        <v>67</v>
      </c>
      <c r="K44" s="514" t="s">
        <v>67</v>
      </c>
    </row>
    <row r="45" spans="1:11" ht="15">
      <c r="A45" s="567" t="s">
        <v>396</v>
      </c>
      <c r="B45" s="1051" t="s">
        <v>67</v>
      </c>
      <c r="C45" s="514" t="s">
        <v>67</v>
      </c>
      <c r="D45" s="514" t="s">
        <v>67</v>
      </c>
      <c r="E45" s="514" t="s">
        <v>67</v>
      </c>
      <c r="F45" s="514" t="s">
        <v>67</v>
      </c>
      <c r="G45" s="514" t="s">
        <v>67</v>
      </c>
      <c r="H45" s="514" t="s">
        <v>67</v>
      </c>
      <c r="I45" s="514" t="s">
        <v>67</v>
      </c>
      <c r="J45" s="514" t="s">
        <v>67</v>
      </c>
      <c r="K45" s="514" t="s">
        <v>67</v>
      </c>
    </row>
    <row r="46" spans="1:11" ht="12.75" customHeight="1">
      <c r="A46" s="567" t="s">
        <v>401</v>
      </c>
      <c r="B46" s="1051">
        <v>29.53423112112081</v>
      </c>
      <c r="C46" s="514">
        <v>5.237451958400977</v>
      </c>
      <c r="D46" s="514">
        <v>4.9353212543712095</v>
      </c>
      <c r="E46" s="514">
        <v>8.73803191067226</v>
      </c>
      <c r="F46" s="514">
        <v>3.8457788545790823</v>
      </c>
      <c r="G46" s="514" t="s">
        <v>67</v>
      </c>
      <c r="H46" s="514">
        <v>3.057593394502829</v>
      </c>
      <c r="I46" s="514">
        <v>9.471720384667965</v>
      </c>
      <c r="J46" s="514">
        <v>6.600315333111562</v>
      </c>
      <c r="K46" s="514">
        <v>5.606183609466769</v>
      </c>
    </row>
    <row r="47" spans="1:11" ht="15">
      <c r="A47" s="567" t="s">
        <v>630</v>
      </c>
      <c r="B47" s="1051" t="s">
        <v>67</v>
      </c>
      <c r="C47" s="514" t="s">
        <v>67</v>
      </c>
      <c r="D47" s="514" t="s">
        <v>67</v>
      </c>
      <c r="E47" s="514" t="s">
        <v>67</v>
      </c>
      <c r="F47" s="514" t="s">
        <v>67</v>
      </c>
      <c r="G47" s="514" t="s">
        <v>67</v>
      </c>
      <c r="H47" s="514" t="s">
        <v>67</v>
      </c>
      <c r="I47" s="514" t="s">
        <v>67</v>
      </c>
      <c r="J47" s="514">
        <v>100</v>
      </c>
      <c r="K47" s="514">
        <v>100</v>
      </c>
    </row>
    <row r="48" spans="1:11" ht="15">
      <c r="A48" s="567" t="s">
        <v>631</v>
      </c>
      <c r="B48" s="1051" t="s">
        <v>67</v>
      </c>
      <c r="C48" s="514" t="s">
        <v>67</v>
      </c>
      <c r="D48" s="514" t="s">
        <v>67</v>
      </c>
      <c r="E48" s="514" t="s">
        <v>67</v>
      </c>
      <c r="F48" s="514" t="s">
        <v>67</v>
      </c>
      <c r="G48" s="514" t="s">
        <v>67</v>
      </c>
      <c r="H48" s="514" t="s">
        <v>67</v>
      </c>
      <c r="I48" s="514" t="s">
        <v>67</v>
      </c>
      <c r="J48" s="514" t="s">
        <v>67</v>
      </c>
      <c r="K48" s="514" t="s">
        <v>67</v>
      </c>
    </row>
    <row r="49" spans="1:11" ht="15">
      <c r="A49" s="567" t="s">
        <v>632</v>
      </c>
      <c r="B49" s="1051" t="s">
        <v>67</v>
      </c>
      <c r="C49" s="514" t="s">
        <v>67</v>
      </c>
      <c r="D49" s="514" t="s">
        <v>67</v>
      </c>
      <c r="E49" s="514" t="s">
        <v>67</v>
      </c>
      <c r="F49" s="514" t="s">
        <v>67</v>
      </c>
      <c r="G49" s="514" t="s">
        <v>67</v>
      </c>
      <c r="H49" s="514" t="s">
        <v>67</v>
      </c>
      <c r="I49" s="514" t="s">
        <v>67</v>
      </c>
      <c r="J49" s="514" t="s">
        <v>67</v>
      </c>
      <c r="K49" s="514" t="s">
        <v>67</v>
      </c>
    </row>
    <row r="50" spans="1:11" ht="15" hidden="1">
      <c r="A50" s="567" t="s">
        <v>633</v>
      </c>
      <c r="B50" s="1051">
        <v>21.190929703210788</v>
      </c>
      <c r="C50" s="514" t="s">
        <v>67</v>
      </c>
      <c r="D50" s="514" t="s">
        <v>67</v>
      </c>
      <c r="E50" s="514" t="s">
        <v>67</v>
      </c>
      <c r="F50" s="514" t="s">
        <v>67</v>
      </c>
      <c r="G50" s="514" t="s">
        <v>67</v>
      </c>
      <c r="H50" s="514" t="s">
        <v>67</v>
      </c>
      <c r="I50" s="514" t="s">
        <v>67</v>
      </c>
      <c r="J50" s="514" t="s">
        <v>67</v>
      </c>
      <c r="K50" s="514">
        <v>21.190929703210788</v>
      </c>
    </row>
    <row r="51" spans="1:11" ht="3" customHeight="1">
      <c r="A51" s="567"/>
      <c r="B51" s="1051" t="s">
        <v>67</v>
      </c>
      <c r="C51" s="514" t="s">
        <v>67</v>
      </c>
      <c r="D51" s="514" t="s">
        <v>67</v>
      </c>
      <c r="E51" s="514" t="s">
        <v>67</v>
      </c>
      <c r="F51" s="514" t="s">
        <v>67</v>
      </c>
      <c r="G51" s="514" t="s">
        <v>67</v>
      </c>
      <c r="H51" s="514" t="s">
        <v>67</v>
      </c>
      <c r="I51" s="514" t="s">
        <v>67</v>
      </c>
      <c r="J51" s="514" t="s">
        <v>67</v>
      </c>
      <c r="K51" s="514" t="s">
        <v>67</v>
      </c>
    </row>
    <row r="52" spans="1:11" ht="15">
      <c r="A52" s="564" t="s">
        <v>638</v>
      </c>
      <c r="B52" s="1048">
        <v>4.200029694900426</v>
      </c>
      <c r="C52" s="1049">
        <v>3.4074497970165463</v>
      </c>
      <c r="D52" s="1049">
        <v>4.596550740743041</v>
      </c>
      <c r="E52" s="1049">
        <v>2.755893111803048</v>
      </c>
      <c r="F52" s="1049">
        <v>4.142998167268209</v>
      </c>
      <c r="G52" s="1049">
        <v>6.529093907381765</v>
      </c>
      <c r="H52" s="1049">
        <v>2.8521658293664798</v>
      </c>
      <c r="I52" s="1049">
        <v>6.376896795929521</v>
      </c>
      <c r="J52" s="1049">
        <v>11.36680779933403</v>
      </c>
      <c r="K52" s="1049">
        <v>4.470675922489069</v>
      </c>
    </row>
    <row r="53" spans="1:11" ht="15">
      <c r="A53" s="567" t="s">
        <v>629</v>
      </c>
      <c r="B53" s="1051">
        <v>4.248666061696362</v>
      </c>
      <c r="C53" s="514" t="s">
        <v>67</v>
      </c>
      <c r="D53" s="514" t="s">
        <v>67</v>
      </c>
      <c r="E53" s="514" t="s">
        <v>67</v>
      </c>
      <c r="F53" s="514" t="s">
        <v>67</v>
      </c>
      <c r="G53" s="514">
        <v>6.314555294168452</v>
      </c>
      <c r="H53" s="514" t="s">
        <v>67</v>
      </c>
      <c r="I53" s="514" t="s">
        <v>67</v>
      </c>
      <c r="J53" s="514" t="s">
        <v>67</v>
      </c>
      <c r="K53" s="514">
        <v>5.989892883737102</v>
      </c>
    </row>
    <row r="54" spans="1:11" ht="15">
      <c r="A54" s="567" t="s">
        <v>401</v>
      </c>
      <c r="B54" s="1051">
        <v>5.388727664403738</v>
      </c>
      <c r="C54" s="514">
        <v>3.4074497970165463</v>
      </c>
      <c r="D54" s="514">
        <v>4.596550740743041</v>
      </c>
      <c r="E54" s="514">
        <v>2.853606253805427</v>
      </c>
      <c r="F54" s="514">
        <v>4.159546383283814</v>
      </c>
      <c r="G54" s="514">
        <v>13.774347792954652</v>
      </c>
      <c r="H54" s="514">
        <v>2.8521658293664798</v>
      </c>
      <c r="I54" s="514">
        <v>6.376896795929521</v>
      </c>
      <c r="J54" s="514">
        <v>11.36680779933403</v>
      </c>
      <c r="K54" s="514">
        <v>4.226579011921967</v>
      </c>
    </row>
    <row r="55" spans="1:11" ht="15">
      <c r="A55" s="575" t="s">
        <v>960</v>
      </c>
      <c r="B55" s="1051" t="s">
        <v>67</v>
      </c>
      <c r="C55" s="514" t="s">
        <v>67</v>
      </c>
      <c r="D55" s="514" t="s">
        <v>67</v>
      </c>
      <c r="E55" s="514" t="s">
        <v>67</v>
      </c>
      <c r="F55" s="514" t="s">
        <v>67</v>
      </c>
      <c r="G55" s="514" t="s">
        <v>67</v>
      </c>
      <c r="H55" s="514" t="s">
        <v>67</v>
      </c>
      <c r="I55" s="514" t="s">
        <v>67</v>
      </c>
      <c r="J55" s="514" t="s">
        <v>67</v>
      </c>
      <c r="K55" s="514" t="s">
        <v>67</v>
      </c>
    </row>
    <row r="56" spans="1:11" ht="15">
      <c r="A56" s="575" t="s">
        <v>961</v>
      </c>
      <c r="B56" s="1051">
        <v>5.388727664403738</v>
      </c>
      <c r="C56" s="514">
        <v>3.4074497970165463</v>
      </c>
      <c r="D56" s="514">
        <v>4.596550740743041</v>
      </c>
      <c r="E56" s="514">
        <v>2.853606253805427</v>
      </c>
      <c r="F56" s="514">
        <v>4.159546383283814</v>
      </c>
      <c r="G56" s="514">
        <v>13.774347792954652</v>
      </c>
      <c r="H56" s="514">
        <v>2.8521658293664798</v>
      </c>
      <c r="I56" s="514">
        <v>6.376896795929521</v>
      </c>
      <c r="J56" s="514">
        <v>11.36680779933403</v>
      </c>
      <c r="K56" s="514">
        <v>4.226579011921967</v>
      </c>
    </row>
    <row r="57" spans="1:11" ht="15">
      <c r="A57" s="576" t="s">
        <v>962</v>
      </c>
      <c r="B57" s="1051">
        <v>100</v>
      </c>
      <c r="C57" s="514" t="s">
        <v>67</v>
      </c>
      <c r="D57" s="514" t="s">
        <v>67</v>
      </c>
      <c r="E57" s="514">
        <v>2.4006739034419735</v>
      </c>
      <c r="F57" s="514" t="s">
        <v>67</v>
      </c>
      <c r="G57" s="514" t="s">
        <v>67</v>
      </c>
      <c r="H57" s="514">
        <v>2.790206472413783</v>
      </c>
      <c r="I57" s="514" t="s">
        <v>67</v>
      </c>
      <c r="J57" s="514" t="s">
        <v>67</v>
      </c>
      <c r="K57" s="514">
        <v>2.748059360793608</v>
      </c>
    </row>
    <row r="58" spans="1:11" ht="15">
      <c r="A58" s="567" t="s">
        <v>631</v>
      </c>
      <c r="B58" s="1051" t="s">
        <v>67</v>
      </c>
      <c r="C58" s="514" t="s">
        <v>67</v>
      </c>
      <c r="D58" s="514" t="s">
        <v>67</v>
      </c>
      <c r="E58" s="514" t="s">
        <v>67</v>
      </c>
      <c r="F58" s="514" t="s">
        <v>67</v>
      </c>
      <c r="G58" s="514" t="s">
        <v>67</v>
      </c>
      <c r="H58" s="514" t="s">
        <v>67</v>
      </c>
      <c r="I58" s="514" t="s">
        <v>67</v>
      </c>
      <c r="J58" s="514" t="s">
        <v>67</v>
      </c>
      <c r="K58" s="514" t="s">
        <v>67</v>
      </c>
    </row>
    <row r="59" spans="1:11" ht="15" hidden="1">
      <c r="A59" s="567" t="s">
        <v>633</v>
      </c>
      <c r="B59" s="514">
        <v>1.9121180564248659</v>
      </c>
      <c r="C59" s="514" t="s">
        <v>67</v>
      </c>
      <c r="D59" s="514" t="s">
        <v>67</v>
      </c>
      <c r="E59" s="514" t="s">
        <v>67</v>
      </c>
      <c r="F59" s="514">
        <v>4.031249891654993</v>
      </c>
      <c r="G59" s="514" t="s">
        <v>67</v>
      </c>
      <c r="H59" s="514" t="s">
        <v>67</v>
      </c>
      <c r="I59" s="514" t="s">
        <v>67</v>
      </c>
      <c r="J59" s="514" t="s">
        <v>67</v>
      </c>
      <c r="K59" s="514">
        <v>1.8933937141250783</v>
      </c>
    </row>
    <row r="60" spans="1:11" ht="3" customHeight="1">
      <c r="A60" s="567"/>
      <c r="B60" s="1051" t="s">
        <v>67</v>
      </c>
      <c r="C60" s="514" t="s">
        <v>67</v>
      </c>
      <c r="D60" s="514" t="s">
        <v>67</v>
      </c>
      <c r="E60" s="514" t="s">
        <v>67</v>
      </c>
      <c r="F60" s="514" t="s">
        <v>67</v>
      </c>
      <c r="G60" s="514" t="s">
        <v>67</v>
      </c>
      <c r="H60" s="514" t="s">
        <v>67</v>
      </c>
      <c r="I60" s="514" t="s">
        <v>67</v>
      </c>
      <c r="J60" s="514" t="s">
        <v>67</v>
      </c>
      <c r="K60" s="514" t="s">
        <v>67</v>
      </c>
    </row>
    <row r="61" spans="1:11" ht="15">
      <c r="A61" s="564" t="s">
        <v>642</v>
      </c>
      <c r="B61" s="1048">
        <v>0.0009422174673727715</v>
      </c>
      <c r="C61" s="1049" t="s">
        <v>67</v>
      </c>
      <c r="D61" s="1049">
        <v>14.808695690856046</v>
      </c>
      <c r="E61" s="1049">
        <v>3.0770348236556337</v>
      </c>
      <c r="F61" s="1049" t="s">
        <v>67</v>
      </c>
      <c r="G61" s="1049" t="s">
        <v>67</v>
      </c>
      <c r="H61" s="1049" t="s">
        <v>67</v>
      </c>
      <c r="I61" s="1049" t="s">
        <v>67</v>
      </c>
      <c r="J61" s="1049">
        <v>15.129678167882975</v>
      </c>
      <c r="K61" s="1049">
        <v>3.8459723958203984</v>
      </c>
    </row>
    <row r="62" spans="1:11" ht="15">
      <c r="A62" s="567" t="s">
        <v>401</v>
      </c>
      <c r="B62" s="1051" t="s">
        <v>67</v>
      </c>
      <c r="C62" s="514" t="s">
        <v>67</v>
      </c>
      <c r="D62" s="514">
        <v>34.8997799508447</v>
      </c>
      <c r="E62" s="514" t="s">
        <v>67</v>
      </c>
      <c r="F62" s="514" t="s">
        <v>67</v>
      </c>
      <c r="G62" s="514" t="s">
        <v>67</v>
      </c>
      <c r="H62" s="514" t="s">
        <v>67</v>
      </c>
      <c r="I62" s="514" t="s">
        <v>67</v>
      </c>
      <c r="J62" s="514" t="s">
        <v>67</v>
      </c>
      <c r="K62" s="514">
        <v>0.09566030769284471</v>
      </c>
    </row>
    <row r="63" spans="1:11" ht="15">
      <c r="A63" s="567" t="s">
        <v>643</v>
      </c>
      <c r="B63" s="1051">
        <v>0.003958092906243792</v>
      </c>
      <c r="C63" s="514" t="s">
        <v>67</v>
      </c>
      <c r="D63" s="514">
        <v>15.604530880284731</v>
      </c>
      <c r="E63" s="514">
        <v>3.0770348236556337</v>
      </c>
      <c r="F63" s="514" t="s">
        <v>67</v>
      </c>
      <c r="G63" s="514" t="s">
        <v>67</v>
      </c>
      <c r="H63" s="514" t="s">
        <v>67</v>
      </c>
      <c r="I63" s="514" t="s">
        <v>67</v>
      </c>
      <c r="J63" s="514">
        <v>15.129678167882975</v>
      </c>
      <c r="K63" s="514">
        <v>3.9702611726459343</v>
      </c>
    </row>
    <row r="64" spans="1:11" ht="15" hidden="1">
      <c r="A64" s="567" t="s">
        <v>633</v>
      </c>
      <c r="B64" s="1051" t="s">
        <v>67</v>
      </c>
      <c r="C64" s="514" t="s">
        <v>67</v>
      </c>
      <c r="D64" s="514" t="s">
        <v>67</v>
      </c>
      <c r="E64" s="514" t="s">
        <v>67</v>
      </c>
      <c r="F64" s="514" t="s">
        <v>67</v>
      </c>
      <c r="G64" s="514" t="s">
        <v>67</v>
      </c>
      <c r="H64" s="514" t="s">
        <v>67</v>
      </c>
      <c r="I64" s="514" t="s">
        <v>67</v>
      </c>
      <c r="J64" s="514" t="s">
        <v>67</v>
      </c>
      <c r="K64" s="514" t="s">
        <v>67</v>
      </c>
    </row>
    <row r="65" spans="1:11" ht="4.5" customHeight="1">
      <c r="A65" s="577"/>
      <c r="B65" s="1051" t="s">
        <v>67</v>
      </c>
      <c r="C65" s="514" t="s">
        <v>67</v>
      </c>
      <c r="D65" s="514" t="s">
        <v>67</v>
      </c>
      <c r="E65" s="514" t="s">
        <v>67</v>
      </c>
      <c r="F65" s="514" t="s">
        <v>67</v>
      </c>
      <c r="G65" s="514" t="s">
        <v>67</v>
      </c>
      <c r="H65" s="514" t="s">
        <v>67</v>
      </c>
      <c r="I65" s="514" t="s">
        <v>67</v>
      </c>
      <c r="J65" s="514" t="s">
        <v>67</v>
      </c>
      <c r="K65" s="514" t="s">
        <v>67</v>
      </c>
    </row>
    <row r="66" spans="1:11" ht="22.5" customHeight="1">
      <c r="A66" s="579" t="s">
        <v>963</v>
      </c>
      <c r="B66" s="1053">
        <v>4.509686074980335</v>
      </c>
      <c r="C66" s="1054">
        <v>6.324303596771127</v>
      </c>
      <c r="D66" s="1054">
        <v>6.480288677786826</v>
      </c>
      <c r="E66" s="1054">
        <v>3.028985252523302</v>
      </c>
      <c r="F66" s="1054">
        <v>4.670698350316975</v>
      </c>
      <c r="G66" s="1054">
        <v>6.578688941920747</v>
      </c>
      <c r="H66" s="1054">
        <v>4.431515470717462</v>
      </c>
      <c r="I66" s="1054">
        <v>8.334841428549463</v>
      </c>
      <c r="J66" s="1054">
        <v>9.781223656546981</v>
      </c>
      <c r="K66" s="1054">
        <v>5.804660422172137</v>
      </c>
    </row>
    <row r="67" spans="1:11" ht="4.5" customHeight="1" thickBot="1">
      <c r="A67" s="582"/>
      <c r="B67" s="23"/>
      <c r="C67" s="23"/>
      <c r="D67" s="23"/>
      <c r="E67" s="23"/>
      <c r="F67" s="23"/>
      <c r="G67" s="23"/>
      <c r="H67" s="23"/>
      <c r="I67" s="23"/>
      <c r="J67" s="23"/>
      <c r="K67" s="23"/>
    </row>
    <row r="68" spans="1:11" ht="15">
      <c r="A68" s="15" t="s">
        <v>588</v>
      </c>
      <c r="B68" s="1055"/>
      <c r="C68" s="922"/>
      <c r="D68" s="922"/>
      <c r="E68" s="922"/>
      <c r="F68" s="922"/>
      <c r="G68" s="922"/>
      <c r="H68" s="922"/>
      <c r="I68" s="922"/>
      <c r="J68" s="922"/>
      <c r="K68" s="922"/>
    </row>
    <row r="69" spans="1:11" s="76" customFormat="1" ht="13.5" customHeight="1">
      <c r="A69" s="138" t="s">
        <v>404</v>
      </c>
      <c r="B69" s="85"/>
      <c r="C69" s="85"/>
      <c r="D69" s="85"/>
      <c r="E69" s="85"/>
      <c r="F69" s="85"/>
      <c r="G69" s="85"/>
      <c r="H69" s="1056"/>
      <c r="I69" s="1056"/>
      <c r="J69" s="1056"/>
      <c r="K69" s="1056"/>
    </row>
    <row r="70" ht="15">
      <c r="A70" s="229" t="s">
        <v>405</v>
      </c>
    </row>
    <row r="71" ht="15">
      <c r="A71" s="229"/>
    </row>
    <row r="72" spans="2:11" ht="15">
      <c r="B72" s="589"/>
      <c r="C72" s="589"/>
      <c r="D72" s="589"/>
      <c r="E72" s="589"/>
      <c r="F72" s="589"/>
      <c r="G72" s="589"/>
      <c r="H72" s="589"/>
      <c r="I72" s="589"/>
      <c r="J72" s="589"/>
      <c r="K72" s="589"/>
    </row>
    <row r="73" spans="2:11" ht="15">
      <c r="B73" s="589"/>
      <c r="C73" s="589"/>
      <c r="D73" s="589"/>
      <c r="E73" s="589"/>
      <c r="F73" s="589"/>
      <c r="G73" s="589"/>
      <c r="H73" s="589"/>
      <c r="I73" s="589"/>
      <c r="J73" s="589"/>
      <c r="K73" s="589"/>
    </row>
  </sheetData>
  <mergeCells count="3">
    <mergeCell ref="A2:K2"/>
    <mergeCell ref="A3:K3"/>
    <mergeCell ref="A4:K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FADB2-497B-4EEC-852E-B1218996DB29}">
  <sheetPr>
    <pageSetUpPr fitToPage="1"/>
  </sheetPr>
  <dimension ref="A1:F29"/>
  <sheetViews>
    <sheetView showGridLines="0" zoomScale="75" zoomScaleNormal="75" workbookViewId="0" topLeftCell="A1"/>
  </sheetViews>
  <sheetFormatPr defaultColWidth="11.421875" defaultRowHeight="15"/>
  <cols>
    <col min="1" max="1" width="47.8515625" style="992" customWidth="1"/>
    <col min="2" max="6" width="22.140625" style="992" customWidth="1"/>
    <col min="7" max="16384" width="11.421875" style="992" customWidth="1"/>
  </cols>
  <sheetData>
    <row r="1" spans="1:6" s="985" customFormat="1" ht="15" customHeight="1">
      <c r="A1" s="1243" t="s">
        <v>1063</v>
      </c>
      <c r="B1" s="983"/>
      <c r="C1" s="983"/>
      <c r="D1" s="983"/>
      <c r="E1" s="983"/>
      <c r="F1" s="984"/>
    </row>
    <row r="2" spans="1:6" s="987" customFormat="1" ht="38.25" customHeight="1">
      <c r="A2" s="986" t="s">
        <v>936</v>
      </c>
      <c r="B2" s="986"/>
      <c r="C2" s="986"/>
      <c r="D2" s="986"/>
      <c r="E2" s="986"/>
      <c r="F2" s="986"/>
    </row>
    <row r="3" spans="1:6" s="985" customFormat="1" ht="27.75" customHeight="1">
      <c r="A3" s="988">
        <v>45016</v>
      </c>
      <c r="B3" s="983"/>
      <c r="C3" s="989"/>
      <c r="D3" s="983"/>
      <c r="E3" s="983"/>
      <c r="F3" s="983"/>
    </row>
    <row r="4" spans="1:6" s="985" customFormat="1" ht="11.25" customHeight="1">
      <c r="A4" s="990"/>
      <c r="B4" s="990"/>
      <c r="C4" s="990"/>
      <c r="D4" s="990"/>
      <c r="E4" s="990"/>
      <c r="F4" s="991"/>
    </row>
    <row r="5" spans="2:6" ht="14.25" customHeight="1" thickBot="1">
      <c r="B5" s="993"/>
      <c r="C5" s="993"/>
      <c r="D5" s="993"/>
      <c r="E5" s="993"/>
      <c r="F5" s="993"/>
    </row>
    <row r="6" spans="1:6" s="996" customFormat="1" ht="18.75" customHeight="1">
      <c r="A6" s="994" t="s">
        <v>937</v>
      </c>
      <c r="B6" s="995" t="s">
        <v>938</v>
      </c>
      <c r="C6" s="995"/>
      <c r="D6" s="995"/>
      <c r="E6" s="995"/>
      <c r="F6" s="994" t="s">
        <v>939</v>
      </c>
    </row>
    <row r="7" spans="1:6" s="996" customFormat="1" ht="24.75" customHeight="1">
      <c r="A7" s="997"/>
      <c r="B7" s="998" t="s">
        <v>940</v>
      </c>
      <c r="C7" s="998" t="s">
        <v>941</v>
      </c>
      <c r="D7" s="998" t="s">
        <v>942</v>
      </c>
      <c r="E7" s="998" t="s">
        <v>943</v>
      </c>
      <c r="F7" s="997"/>
    </row>
    <row r="8" spans="1:6" s="996" customFormat="1" ht="19.5" customHeight="1">
      <c r="A8" s="999"/>
      <c r="B8" s="1000"/>
      <c r="C8" s="1000"/>
      <c r="D8" s="1000"/>
      <c r="E8" s="1000"/>
      <c r="F8" s="1001"/>
    </row>
    <row r="9" spans="1:5" ht="6.75" customHeight="1">
      <c r="A9" s="1002"/>
      <c r="B9" s="1003"/>
      <c r="C9" s="1003"/>
      <c r="D9" s="1003"/>
      <c r="E9" s="1003"/>
    </row>
    <row r="10" spans="1:6" s="1007" customFormat="1" ht="21" customHeight="1">
      <c r="A10" s="1004" t="s">
        <v>28</v>
      </c>
      <c r="B10" s="1005">
        <v>8.388873627962766</v>
      </c>
      <c r="C10" s="1005">
        <v>5.897538162588574</v>
      </c>
      <c r="D10" s="1005">
        <v>4.063654049230088</v>
      </c>
      <c r="E10" s="1005">
        <v>2.657293061453635</v>
      </c>
      <c r="F10" s="1006">
        <v>4.51</v>
      </c>
    </row>
    <row r="11" spans="1:6" s="1007" customFormat="1" ht="21" customHeight="1">
      <c r="A11" s="1008" t="s">
        <v>29</v>
      </c>
      <c r="B11" s="1005">
        <v>6.576534122700858</v>
      </c>
      <c r="C11" s="1005">
        <v>4.782714584751884</v>
      </c>
      <c r="D11" s="1005">
        <v>3.6695110655916117</v>
      </c>
      <c r="E11" s="1005">
        <v>2.7379133299838827</v>
      </c>
      <c r="F11" s="1006">
        <v>6.32</v>
      </c>
    </row>
    <row r="12" spans="1:6" s="1007" customFormat="1" ht="21" customHeight="1">
      <c r="A12" s="1008" t="s">
        <v>30</v>
      </c>
      <c r="B12" s="1005">
        <v>6.602401095695642</v>
      </c>
      <c r="C12" s="1005">
        <v>6.055773276554648</v>
      </c>
      <c r="D12" s="1005">
        <v>5.483129782583233</v>
      </c>
      <c r="E12" s="1005">
        <v>4.714231971265366</v>
      </c>
      <c r="F12" s="1006">
        <v>6.48</v>
      </c>
    </row>
    <row r="13" spans="1:6" s="1007" customFormat="1" ht="21" customHeight="1">
      <c r="A13" s="1008" t="s">
        <v>31</v>
      </c>
      <c r="B13" s="1005">
        <v>6.50170451795581</v>
      </c>
      <c r="C13" s="1005">
        <v>4.156808247781666</v>
      </c>
      <c r="D13" s="1005">
        <v>2.6536281778611963</v>
      </c>
      <c r="E13" s="1005">
        <v>1.262895875179121</v>
      </c>
      <c r="F13" s="1006">
        <v>3.03</v>
      </c>
    </row>
    <row r="14" spans="1:6" s="1007" customFormat="1" ht="21" customHeight="1">
      <c r="A14" s="1008" t="s">
        <v>32</v>
      </c>
      <c r="B14" s="1005">
        <v>5.7990300162619395</v>
      </c>
      <c r="C14" s="1005">
        <v>4.138001686046488</v>
      </c>
      <c r="D14" s="1005">
        <v>3.3670781186774703</v>
      </c>
      <c r="E14" s="1005">
        <v>2.620557711241739</v>
      </c>
      <c r="F14" s="1006">
        <v>4.67</v>
      </c>
    </row>
    <row r="15" spans="1:6" s="1007" customFormat="1" ht="21" customHeight="1">
      <c r="A15" s="1008" t="s">
        <v>33</v>
      </c>
      <c r="B15" s="1005">
        <v>10.62413227717849</v>
      </c>
      <c r="C15" s="1005">
        <v>7.981698748689517</v>
      </c>
      <c r="D15" s="1005">
        <v>5.918317062118776</v>
      </c>
      <c r="E15" s="1005">
        <v>3.907617890510461</v>
      </c>
      <c r="F15" s="1006">
        <v>6.58</v>
      </c>
    </row>
    <row r="16" spans="1:6" s="1007" customFormat="1" ht="21" customHeight="1">
      <c r="A16" s="1008" t="s">
        <v>34</v>
      </c>
      <c r="B16" s="1005">
        <v>6.401228630160707</v>
      </c>
      <c r="C16" s="1005">
        <v>4.05535681727374</v>
      </c>
      <c r="D16" s="1005">
        <v>3.1259259940246427</v>
      </c>
      <c r="E16" s="1005">
        <v>2.6768153537875357</v>
      </c>
      <c r="F16" s="1006">
        <v>4.43</v>
      </c>
    </row>
    <row r="17" spans="1:6" s="1007" customFormat="1" ht="21" customHeight="1">
      <c r="A17" s="1008" t="s">
        <v>35</v>
      </c>
      <c r="B17" s="1005">
        <v>8.429890459653528</v>
      </c>
      <c r="C17" s="1005">
        <v>6.864020141619196</v>
      </c>
      <c r="D17" s="1005">
        <v>5.741707571050257</v>
      </c>
      <c r="E17" s="1005">
        <v>4.802385560712561</v>
      </c>
      <c r="F17" s="1006">
        <v>8.33</v>
      </c>
    </row>
    <row r="18" spans="1:6" s="1007" customFormat="1" ht="21" customHeight="1">
      <c r="A18" s="1008" t="s">
        <v>36</v>
      </c>
      <c r="B18" s="1005">
        <v>10.21130136436498</v>
      </c>
      <c r="C18" s="1005">
        <v>8.940154047595136</v>
      </c>
      <c r="D18" s="1005">
        <v>7.902903822941049</v>
      </c>
      <c r="E18" s="1005">
        <v>7.001508941019587</v>
      </c>
      <c r="F18" s="1006">
        <v>9.78</v>
      </c>
    </row>
    <row r="19" spans="1:6" s="1007" customFormat="1" ht="24" customHeight="1">
      <c r="A19" s="1009" t="s">
        <v>37</v>
      </c>
      <c r="B19" s="1006">
        <v>7.582625584568131</v>
      </c>
      <c r="C19" s="1006">
        <v>5.702017751907336</v>
      </c>
      <c r="D19" s="1006">
        <v>4.425964617085557</v>
      </c>
      <c r="E19" s="1006">
        <v>3.3126457751046696</v>
      </c>
      <c r="F19" s="1006">
        <v>5.8</v>
      </c>
    </row>
    <row r="20" spans="1:6" ht="6.75" customHeight="1" thickBot="1">
      <c r="A20" s="1010"/>
      <c r="B20" s="1011"/>
      <c r="C20" s="1011"/>
      <c r="D20" s="1011"/>
      <c r="E20" s="1011"/>
      <c r="F20" s="1011"/>
    </row>
    <row r="21" spans="1:6" ht="4.5" customHeight="1">
      <c r="A21" s="1012"/>
      <c r="B21" s="1013"/>
      <c r="C21" s="1013"/>
      <c r="D21" s="1013"/>
      <c r="E21" s="1013"/>
      <c r="F21" s="1014"/>
    </row>
    <row r="22" spans="1:6" s="1017" customFormat="1" ht="14.25" customHeight="1">
      <c r="A22" s="1015" t="s">
        <v>944</v>
      </c>
      <c r="B22" s="1015"/>
      <c r="C22" s="1015"/>
      <c r="D22" s="1015"/>
      <c r="E22" s="1015"/>
      <c r="F22" s="1016"/>
    </row>
    <row r="23" spans="1:6" ht="15">
      <c r="A23" s="1018" t="s">
        <v>945</v>
      </c>
      <c r="B23" s="1018"/>
      <c r="C23" s="1018"/>
      <c r="D23" s="1018"/>
      <c r="E23" s="1018"/>
      <c r="F23" s="1014"/>
    </row>
    <row r="24" spans="1:6" ht="15">
      <c r="A24" s="1018" t="s">
        <v>946</v>
      </c>
      <c r="B24" s="1019"/>
      <c r="C24" s="1018"/>
      <c r="D24" s="1018"/>
      <c r="E24" s="1018"/>
      <c r="F24" s="1014"/>
    </row>
    <row r="25" spans="1:6" ht="15">
      <c r="A25" s="1018" t="s">
        <v>947</v>
      </c>
      <c r="B25" s="1019"/>
      <c r="C25" s="1018"/>
      <c r="D25" s="1018"/>
      <c r="E25" s="1018"/>
      <c r="F25" s="1014"/>
    </row>
    <row r="26" spans="1:6" ht="15">
      <c r="A26" s="229" t="s">
        <v>948</v>
      </c>
      <c r="B26" s="1019"/>
      <c r="C26" s="1018"/>
      <c r="D26" s="1018"/>
      <c r="E26" s="1018"/>
      <c r="F26" s="1014"/>
    </row>
    <row r="27" spans="1:6" ht="15">
      <c r="A27" s="229"/>
      <c r="B27" s="1019"/>
      <c r="C27" s="1014"/>
      <c r="D27" s="1014"/>
      <c r="E27" s="1014"/>
      <c r="F27" s="1014"/>
    </row>
    <row r="28" spans="1:6" ht="15">
      <c r="A28" s="229"/>
      <c r="B28" s="1014"/>
      <c r="C28" s="1014"/>
      <c r="D28" s="1014"/>
      <c r="E28" s="1014"/>
      <c r="F28" s="1014"/>
    </row>
    <row r="29" spans="1:6" ht="15">
      <c r="A29" s="1014"/>
      <c r="B29" s="1014"/>
      <c r="C29" s="1014"/>
      <c r="D29" s="1014"/>
      <c r="E29" s="1014"/>
      <c r="F29" s="1014"/>
    </row>
  </sheetData>
  <mergeCells count="9">
    <mergeCell ref="A22:E22"/>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3A294-7669-4B3A-BC1E-8DC3B9D3D52B}">
  <dimension ref="A4:C60"/>
  <sheetViews>
    <sheetView showGridLines="0" view="pageBreakPreview" zoomScaleSheetLayoutView="100" workbookViewId="0" topLeftCell="A1">
      <selection activeCell="A1" sqref="A1:C65"/>
    </sheetView>
  </sheetViews>
  <sheetFormatPr defaultColWidth="11.421875" defaultRowHeight="15"/>
  <cols>
    <col min="1" max="1" width="4.28125" style="1240" customWidth="1"/>
    <col min="2" max="2" width="89.140625" style="1240" customWidth="1"/>
    <col min="3" max="3" width="12.7109375" style="1240" customWidth="1"/>
    <col min="4" max="16384" width="11.57421875" style="1240" customWidth="1"/>
  </cols>
  <sheetData>
    <row r="4" spans="1:3" ht="18">
      <c r="A4" s="1241" t="s">
        <v>1062</v>
      </c>
      <c r="B4" s="1241"/>
      <c r="C4" s="1241"/>
    </row>
    <row r="6" spans="2:3" ht="15">
      <c r="B6" s="1244" t="s">
        <v>1376</v>
      </c>
      <c r="C6" s="1302" t="s">
        <v>1377</v>
      </c>
    </row>
    <row r="7" spans="2:3" ht="15">
      <c r="B7" s="1244" t="s">
        <v>1378</v>
      </c>
      <c r="C7" s="1240">
        <v>1</v>
      </c>
    </row>
    <row r="8" spans="2:3" ht="15">
      <c r="B8" s="1244" t="s">
        <v>1379</v>
      </c>
      <c r="C8" s="1240">
        <v>2</v>
      </c>
    </row>
    <row r="9" spans="2:3" ht="15">
      <c r="B9" s="1244" t="s">
        <v>1380</v>
      </c>
      <c r="C9" s="1240">
        <v>3</v>
      </c>
    </row>
    <row r="10" spans="2:3" ht="15">
      <c r="B10" s="1244" t="s">
        <v>1381</v>
      </c>
      <c r="C10" s="1240">
        <v>4</v>
      </c>
    </row>
    <row r="11" spans="2:3" ht="15">
      <c r="B11" s="1244" t="s">
        <v>1382</v>
      </c>
      <c r="C11" s="1240">
        <v>5</v>
      </c>
    </row>
    <row r="12" spans="2:3" ht="15">
      <c r="B12" s="1244" t="s">
        <v>1383</v>
      </c>
      <c r="C12" s="1240">
        <v>6</v>
      </c>
    </row>
    <row r="13" spans="2:3" ht="15">
      <c r="B13" s="1244" t="s">
        <v>1384</v>
      </c>
      <c r="C13" s="1240">
        <v>7</v>
      </c>
    </row>
    <row r="14" spans="2:3" ht="15">
      <c r="B14" s="1244" t="s">
        <v>1385</v>
      </c>
      <c r="C14" s="1240">
        <v>8</v>
      </c>
    </row>
    <row r="15" spans="2:3" ht="15">
      <c r="B15" s="1244" t="s">
        <v>1386</v>
      </c>
      <c r="C15" s="1240">
        <v>9</v>
      </c>
    </row>
    <row r="16" spans="2:3" ht="15">
      <c r="B16" s="1244" t="s">
        <v>1387</v>
      </c>
      <c r="C16" s="1240">
        <v>10</v>
      </c>
    </row>
    <row r="17" spans="2:3" ht="15">
      <c r="B17" s="1244" t="s">
        <v>1388</v>
      </c>
      <c r="C17" s="1240">
        <v>11</v>
      </c>
    </row>
    <row r="18" spans="2:3" ht="15">
      <c r="B18" s="1244" t="s">
        <v>1389</v>
      </c>
      <c r="C18" s="1240">
        <v>12</v>
      </c>
    </row>
    <row r="19" spans="2:3" ht="15">
      <c r="B19" s="1244" t="s">
        <v>1390</v>
      </c>
      <c r="C19" s="1240">
        <v>13</v>
      </c>
    </row>
    <row r="20" spans="2:3" ht="15">
      <c r="B20" s="1244" t="s">
        <v>1391</v>
      </c>
      <c r="C20" s="1240">
        <v>14</v>
      </c>
    </row>
    <row r="21" spans="2:3" ht="15">
      <c r="B21" s="1244" t="s">
        <v>1392</v>
      </c>
      <c r="C21" s="1240">
        <v>15</v>
      </c>
    </row>
    <row r="22" spans="2:3" ht="15">
      <c r="B22" s="1244" t="s">
        <v>1393</v>
      </c>
      <c r="C22" s="1240">
        <v>16</v>
      </c>
    </row>
    <row r="23" spans="2:3" ht="15">
      <c r="B23" s="1244" t="s">
        <v>1394</v>
      </c>
      <c r="C23" s="1240">
        <v>17</v>
      </c>
    </row>
    <row r="24" spans="2:3" ht="15">
      <c r="B24" s="1244" t="s">
        <v>1395</v>
      </c>
      <c r="C24" s="1240">
        <v>18</v>
      </c>
    </row>
    <row r="25" spans="2:3" ht="15">
      <c r="B25" s="1244" t="s">
        <v>1396</v>
      </c>
      <c r="C25" s="1240">
        <v>19</v>
      </c>
    </row>
    <row r="26" spans="2:3" ht="15">
      <c r="B26" s="1244" t="s">
        <v>1397</v>
      </c>
      <c r="C26" s="1240">
        <v>20</v>
      </c>
    </row>
    <row r="27" spans="2:3" ht="15">
      <c r="B27" s="1244" t="s">
        <v>1398</v>
      </c>
      <c r="C27" s="1240">
        <v>21</v>
      </c>
    </row>
    <row r="28" spans="2:3" ht="15">
      <c r="B28" s="1244" t="s">
        <v>1399</v>
      </c>
      <c r="C28" s="1240">
        <v>22</v>
      </c>
    </row>
    <row r="29" spans="2:3" ht="15">
      <c r="B29" s="1244" t="s">
        <v>1400</v>
      </c>
      <c r="C29" s="1240">
        <v>23</v>
      </c>
    </row>
    <row r="30" spans="2:3" ht="15">
      <c r="B30" s="1244" t="s">
        <v>1401</v>
      </c>
      <c r="C30" s="1240">
        <v>24</v>
      </c>
    </row>
    <row r="31" spans="2:3" ht="15">
      <c r="B31" s="1244" t="s">
        <v>1402</v>
      </c>
      <c r="C31" s="1240">
        <v>25</v>
      </c>
    </row>
    <row r="32" spans="2:3" ht="15">
      <c r="B32" s="1244" t="s">
        <v>1403</v>
      </c>
      <c r="C32" s="1240">
        <v>26</v>
      </c>
    </row>
    <row r="33" spans="2:3" ht="15">
      <c r="B33" s="1244" t="s">
        <v>1404</v>
      </c>
      <c r="C33" s="1240">
        <v>27</v>
      </c>
    </row>
    <row r="34" spans="2:3" ht="15">
      <c r="B34" s="1244" t="s">
        <v>1405</v>
      </c>
      <c r="C34" s="1240">
        <v>28</v>
      </c>
    </row>
    <row r="35" spans="2:3" ht="15">
      <c r="B35" s="1244" t="s">
        <v>1406</v>
      </c>
      <c r="C35" s="1240">
        <v>29</v>
      </c>
    </row>
    <row r="36" spans="2:3" ht="15">
      <c r="B36" s="1244" t="s">
        <v>1407</v>
      </c>
      <c r="C36" s="1240">
        <v>30</v>
      </c>
    </row>
    <row r="37" spans="2:3" ht="15">
      <c r="B37" s="1244" t="s">
        <v>1408</v>
      </c>
      <c r="C37" s="1240">
        <v>31</v>
      </c>
    </row>
    <row r="38" spans="2:3" ht="15">
      <c r="B38" s="1244" t="s">
        <v>1409</v>
      </c>
      <c r="C38" s="1240">
        <v>32</v>
      </c>
    </row>
    <row r="39" spans="2:3" ht="15">
      <c r="B39" s="1244" t="s">
        <v>1410</v>
      </c>
      <c r="C39" s="1240">
        <v>33</v>
      </c>
    </row>
    <row r="40" spans="2:3" ht="15">
      <c r="B40" s="1244" t="s">
        <v>1411</v>
      </c>
      <c r="C40" s="1240">
        <v>34</v>
      </c>
    </row>
    <row r="41" spans="2:3" ht="15">
      <c r="B41" s="1244" t="s">
        <v>1412</v>
      </c>
      <c r="C41" s="1240">
        <v>35</v>
      </c>
    </row>
    <row r="42" spans="2:3" ht="15">
      <c r="B42" s="1244" t="s">
        <v>1413</v>
      </c>
      <c r="C42" s="1240">
        <v>36</v>
      </c>
    </row>
    <row r="43" spans="2:3" ht="15">
      <c r="B43" s="1244" t="s">
        <v>1414</v>
      </c>
      <c r="C43" s="1240">
        <v>37</v>
      </c>
    </row>
    <row r="44" spans="2:3" ht="15">
      <c r="B44" s="1244" t="s">
        <v>1415</v>
      </c>
      <c r="C44" s="1240">
        <v>38</v>
      </c>
    </row>
    <row r="45" spans="2:3" ht="15">
      <c r="B45" s="1244" t="s">
        <v>1416</v>
      </c>
      <c r="C45" s="1240">
        <v>39</v>
      </c>
    </row>
    <row r="46" spans="2:3" ht="15">
      <c r="B46" s="1244" t="s">
        <v>1417</v>
      </c>
      <c r="C46" s="1240">
        <v>40</v>
      </c>
    </row>
    <row r="47" spans="2:3" ht="15">
      <c r="B47" s="1244" t="s">
        <v>1418</v>
      </c>
      <c r="C47" s="1240">
        <v>41</v>
      </c>
    </row>
    <row r="48" spans="2:3" ht="15">
      <c r="B48" s="1244" t="s">
        <v>1419</v>
      </c>
      <c r="C48" s="1240">
        <v>42</v>
      </c>
    </row>
    <row r="49" spans="2:3" ht="15">
      <c r="B49" s="1244" t="s">
        <v>1420</v>
      </c>
      <c r="C49" s="1240">
        <v>43</v>
      </c>
    </row>
    <row r="50" spans="2:3" ht="15">
      <c r="B50" s="1244" t="s">
        <v>1421</v>
      </c>
      <c r="C50" s="1240">
        <v>44</v>
      </c>
    </row>
    <row r="51" spans="2:3" ht="15">
      <c r="B51" s="1244" t="s">
        <v>1422</v>
      </c>
      <c r="C51" s="1240">
        <v>45</v>
      </c>
    </row>
    <row r="52" spans="2:3" ht="15">
      <c r="B52" s="1244" t="s">
        <v>1423</v>
      </c>
      <c r="C52" s="1240">
        <v>46</v>
      </c>
    </row>
    <row r="53" spans="2:3" ht="15">
      <c r="B53" s="1244" t="s">
        <v>1424</v>
      </c>
      <c r="C53" s="1240">
        <v>47</v>
      </c>
    </row>
    <row r="54" spans="2:3" ht="15">
      <c r="B54" s="1244" t="s">
        <v>1425</v>
      </c>
      <c r="C54" s="1240">
        <v>48</v>
      </c>
    </row>
    <row r="55" spans="2:3" ht="15">
      <c r="B55" s="1244" t="s">
        <v>1426</v>
      </c>
      <c r="C55" s="1240">
        <v>49</v>
      </c>
    </row>
    <row r="56" spans="2:3" ht="15">
      <c r="B56" s="1244" t="s">
        <v>1427</v>
      </c>
      <c r="C56" s="1240">
        <v>50</v>
      </c>
    </row>
    <row r="57" spans="2:3" ht="15">
      <c r="B57" s="1244" t="s">
        <v>1428</v>
      </c>
      <c r="C57" s="1240">
        <v>51</v>
      </c>
    </row>
    <row r="58" spans="2:3" ht="15">
      <c r="B58" s="1244" t="s">
        <v>1429</v>
      </c>
      <c r="C58" s="1240">
        <v>52</v>
      </c>
    </row>
    <row r="59" spans="2:3" ht="15">
      <c r="B59" s="1244" t="s">
        <v>1430</v>
      </c>
      <c r="C59" s="1240">
        <v>53</v>
      </c>
    </row>
    <row r="60" spans="2:3" ht="15">
      <c r="B60" s="1244" t="s">
        <v>1431</v>
      </c>
      <c r="C60" s="1240">
        <v>54</v>
      </c>
    </row>
  </sheetData>
  <mergeCells count="1">
    <mergeCell ref="A4:C4"/>
  </mergeCells>
  <hyperlinks>
    <hyperlink ref="B6" location="Agregación_EEFF!A5" display="Nota sobre la agregación de los E.E.F.F."/>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s>
  <printOptions/>
  <pageMargins left="0.7" right="0.7" top="0.75" bottom="0.75" header="0.3" footer="0.3"/>
  <pageSetup horizontalDpi="200" verticalDpi="200" orientation="portrait" paperSize="9" scale="7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C34D7-C7EA-44AF-A7D7-7202B6F66527}">
  <dimension ref="A1:W21"/>
  <sheetViews>
    <sheetView showGridLines="0" workbookViewId="0" topLeftCell="A1">
      <selection activeCell="A1" sqref="A1:H1"/>
    </sheetView>
  </sheetViews>
  <sheetFormatPr defaultColWidth="11.421875" defaultRowHeight="15"/>
  <cols>
    <col min="1" max="1" width="32.421875" style="935" customWidth="1"/>
    <col min="2" max="11" width="12.57421875" style="935" customWidth="1"/>
    <col min="12" max="12" width="12.57421875" style="935" bestFit="1" customWidth="1"/>
    <col min="13" max="13" width="12.140625" style="935" customWidth="1"/>
    <col min="14" max="15" width="11.57421875" style="935" customWidth="1"/>
    <col min="16" max="16" width="14.57421875" style="935" customWidth="1"/>
    <col min="17" max="17" width="22.00390625" style="935" customWidth="1"/>
    <col min="18" max="19" width="15.57421875" style="935" customWidth="1"/>
    <col min="20" max="20" width="14.00390625" style="935" customWidth="1"/>
    <col min="21" max="21" width="14.140625" style="935" customWidth="1"/>
    <col min="22" max="22" width="13.140625" style="935" customWidth="1"/>
    <col min="23" max="23" width="14.421875" style="935" customWidth="1"/>
    <col min="24" max="16384" width="11.421875" style="935" customWidth="1"/>
  </cols>
  <sheetData>
    <row r="1" spans="1:9" ht="15">
      <c r="A1" s="1246" t="s">
        <v>1063</v>
      </c>
      <c r="B1" s="1246"/>
      <c r="C1" s="1246"/>
      <c r="D1" s="1246"/>
      <c r="E1" s="1246"/>
      <c r="F1" s="1246"/>
      <c r="G1" s="1246"/>
      <c r="H1" s="1246"/>
      <c r="I1" s="1121"/>
    </row>
    <row r="2" spans="1:23" s="938" customFormat="1" ht="28.2">
      <c r="A2" s="936" t="s">
        <v>996</v>
      </c>
      <c r="B2" s="936"/>
      <c r="C2" s="936"/>
      <c r="D2" s="936"/>
      <c r="E2" s="936"/>
      <c r="F2" s="936"/>
      <c r="G2" s="936"/>
      <c r="H2" s="936"/>
      <c r="I2" s="936"/>
      <c r="J2" s="936"/>
      <c r="K2" s="936"/>
      <c r="L2" s="1122"/>
      <c r="M2" s="1122"/>
      <c r="N2" s="1122"/>
      <c r="O2" s="1122"/>
      <c r="P2" s="1122"/>
      <c r="Q2" s="1122"/>
      <c r="R2" s="1122"/>
      <c r="S2" s="1122"/>
      <c r="T2" s="1122"/>
      <c r="U2" s="1122"/>
      <c r="V2" s="1122"/>
      <c r="W2" s="1122"/>
    </row>
    <row r="3" spans="1:23" ht="17.4">
      <c r="A3" s="1123">
        <v>45016</v>
      </c>
      <c r="B3" s="1123"/>
      <c r="C3" s="1123"/>
      <c r="D3" s="1123"/>
      <c r="E3" s="1123"/>
      <c r="F3" s="1123"/>
      <c r="G3" s="1123"/>
      <c r="H3" s="1123"/>
      <c r="I3" s="1123"/>
      <c r="J3" s="1123"/>
      <c r="K3" s="1123"/>
      <c r="L3" s="1124"/>
      <c r="M3" s="1125"/>
      <c r="N3" s="1125"/>
      <c r="O3" s="1125"/>
      <c r="P3" s="1125"/>
      <c r="Q3" s="1125"/>
      <c r="R3" s="1125"/>
      <c r="S3" s="1125"/>
      <c r="T3" s="1125"/>
      <c r="U3" s="1125"/>
      <c r="V3" s="1125"/>
      <c r="W3" s="1125"/>
    </row>
    <row r="4" spans="1:11" s="1127" customFormat="1" ht="19.5" customHeight="1">
      <c r="A4" s="1126" t="s">
        <v>997</v>
      </c>
      <c r="B4" s="1126"/>
      <c r="C4" s="1126"/>
      <c r="D4" s="1126"/>
      <c r="E4" s="1126"/>
      <c r="F4" s="1126"/>
      <c r="G4" s="1126"/>
      <c r="H4" s="1126"/>
      <c r="I4" s="1126"/>
      <c r="J4" s="1126"/>
      <c r="K4" s="1126"/>
    </row>
    <row r="5" spans="1:11" s="1127" customFormat="1" ht="19.5" customHeight="1" thickBot="1">
      <c r="A5" s="1128"/>
      <c r="B5" s="1128"/>
      <c r="C5" s="1128"/>
      <c r="D5" s="1128"/>
      <c r="E5" s="1128"/>
      <c r="F5" s="1128"/>
      <c r="G5" s="1128"/>
      <c r="H5" s="1128"/>
      <c r="I5" s="1128"/>
      <c r="J5" s="1128"/>
      <c r="K5" s="1128"/>
    </row>
    <row r="6" spans="1:11" ht="39.75" customHeight="1">
      <c r="A6" s="944" t="s">
        <v>64</v>
      </c>
      <c r="B6" s="1129" t="s">
        <v>998</v>
      </c>
      <c r="C6" s="1129"/>
      <c r="D6" s="1129"/>
      <c r="E6" s="1129"/>
      <c r="F6" s="1129"/>
      <c r="G6" s="1130" t="s">
        <v>999</v>
      </c>
      <c r="H6" s="1130" t="s">
        <v>1000</v>
      </c>
      <c r="I6" s="1130" t="s">
        <v>1001</v>
      </c>
      <c r="J6" s="1130" t="s">
        <v>1002</v>
      </c>
      <c r="K6" s="944" t="s">
        <v>1003</v>
      </c>
    </row>
    <row r="7" spans="1:11" ht="57.75" customHeight="1">
      <c r="A7" s="954"/>
      <c r="B7" s="951" t="s">
        <v>1004</v>
      </c>
      <c r="C7" s="951" t="s">
        <v>1005</v>
      </c>
      <c r="D7" s="951" t="s">
        <v>1006</v>
      </c>
      <c r="E7" s="951" t="s">
        <v>1007</v>
      </c>
      <c r="F7" s="947" t="s">
        <v>101</v>
      </c>
      <c r="G7" s="1131"/>
      <c r="H7" s="1131"/>
      <c r="I7" s="1131"/>
      <c r="J7" s="1131"/>
      <c r="K7" s="954"/>
    </row>
    <row r="8" spans="1:14" ht="11.25" customHeight="1">
      <c r="A8" s="1132"/>
      <c r="B8" s="1133"/>
      <c r="C8" s="1133"/>
      <c r="D8" s="1133"/>
      <c r="E8" s="1133"/>
      <c r="F8" s="1133"/>
      <c r="G8" s="1133"/>
      <c r="H8" s="1133"/>
      <c r="I8" s="1133"/>
      <c r="J8" s="1133"/>
      <c r="K8" s="1133"/>
      <c r="L8" s="1134"/>
      <c r="M8" s="1135"/>
      <c r="N8" s="1135"/>
    </row>
    <row r="9" spans="1:14" ht="20.1" customHeight="1">
      <c r="A9" s="21" t="s">
        <v>28</v>
      </c>
      <c r="B9" s="1136">
        <v>0.019644465853765954</v>
      </c>
      <c r="C9" s="1136">
        <v>0</v>
      </c>
      <c r="D9" s="1136">
        <v>0.41791428926799423</v>
      </c>
      <c r="E9" s="1136">
        <v>0.03455262786197246</v>
      </c>
      <c r="F9" s="1136">
        <v>0.4721114233119218</v>
      </c>
      <c r="G9" s="1136">
        <v>0.399613800645565</v>
      </c>
      <c r="H9" s="1136">
        <v>0</v>
      </c>
      <c r="I9" s="1136">
        <v>0.09938003059452094</v>
      </c>
      <c r="J9" s="1136">
        <v>99.02889470511981</v>
      </c>
      <c r="K9" s="1137">
        <v>2479655.103</v>
      </c>
      <c r="L9" s="1134"/>
      <c r="M9" s="1135"/>
      <c r="N9" s="1135"/>
    </row>
    <row r="10" spans="1:14" ht="20.1" customHeight="1">
      <c r="A10" s="21" t="s">
        <v>29</v>
      </c>
      <c r="B10" s="1136">
        <v>0</v>
      </c>
      <c r="C10" s="1136">
        <v>0</v>
      </c>
      <c r="D10" s="1136">
        <v>0.00993028122792557</v>
      </c>
      <c r="E10" s="1136">
        <v>0</v>
      </c>
      <c r="F10" s="1136">
        <v>0.00993028122792557</v>
      </c>
      <c r="G10" s="1136">
        <v>0.4072854164690506</v>
      </c>
      <c r="H10" s="1136">
        <v>0</v>
      </c>
      <c r="I10" s="1136">
        <v>9.62170691743013</v>
      </c>
      <c r="J10" s="1136">
        <v>89.96107735780119</v>
      </c>
      <c r="K10" s="1137">
        <v>3693893.371</v>
      </c>
      <c r="L10" s="1134"/>
      <c r="M10" s="1135"/>
      <c r="N10" s="1135"/>
    </row>
    <row r="11" spans="1:14" ht="20.1" customHeight="1">
      <c r="A11" s="21" t="s">
        <v>30</v>
      </c>
      <c r="B11" s="1136">
        <v>0</v>
      </c>
      <c r="C11" s="1136">
        <v>0</v>
      </c>
      <c r="D11" s="1136">
        <v>0.1719180247589224</v>
      </c>
      <c r="E11" s="1136">
        <v>0</v>
      </c>
      <c r="F11" s="1136">
        <v>0.1719180247589224</v>
      </c>
      <c r="G11" s="1136">
        <v>0.001163112558388055</v>
      </c>
      <c r="H11" s="1136">
        <v>0</v>
      </c>
      <c r="I11" s="1136">
        <v>18.374387189796934</v>
      </c>
      <c r="J11" s="1136">
        <v>81.45253162892173</v>
      </c>
      <c r="K11" s="1137">
        <v>2274586.394</v>
      </c>
      <c r="L11" s="1134"/>
      <c r="M11" s="1135"/>
      <c r="N11" s="1135"/>
    </row>
    <row r="12" spans="1:14" ht="20.1" customHeight="1">
      <c r="A12" s="21" t="s">
        <v>31</v>
      </c>
      <c r="B12" s="1136">
        <v>0</v>
      </c>
      <c r="C12" s="1136">
        <v>0</v>
      </c>
      <c r="D12" s="1136">
        <v>10.599359615206794</v>
      </c>
      <c r="E12" s="1136">
        <v>0</v>
      </c>
      <c r="F12" s="1136">
        <v>10.599359615206794</v>
      </c>
      <c r="G12" s="1136">
        <v>0.5917767875954116</v>
      </c>
      <c r="H12" s="1136">
        <v>0</v>
      </c>
      <c r="I12" s="1136">
        <v>10.746939231921013</v>
      </c>
      <c r="J12" s="1136">
        <v>78.06192419915263</v>
      </c>
      <c r="K12" s="1137">
        <v>1203918.969</v>
      </c>
      <c r="L12" s="1134"/>
      <c r="M12" s="1135"/>
      <c r="N12" s="1135"/>
    </row>
    <row r="13" spans="1:11" ht="20.1" customHeight="1">
      <c r="A13" s="21" t="s">
        <v>32</v>
      </c>
      <c r="B13" s="1136">
        <v>0.07289770994609408</v>
      </c>
      <c r="C13" s="1136">
        <v>0</v>
      </c>
      <c r="D13" s="1136">
        <v>0.4870134921424296</v>
      </c>
      <c r="E13" s="1136">
        <v>5.981616109249623</v>
      </c>
      <c r="F13" s="1136">
        <v>6.541527616396713</v>
      </c>
      <c r="G13" s="1136">
        <v>0</v>
      </c>
      <c r="H13" s="1136">
        <v>0</v>
      </c>
      <c r="I13" s="1136">
        <v>0.30386212563319637</v>
      </c>
      <c r="J13" s="1136">
        <v>93.15460995291153</v>
      </c>
      <c r="K13" s="1137">
        <v>327805.908</v>
      </c>
    </row>
    <row r="14" spans="1:11" ht="20.1" customHeight="1">
      <c r="A14" s="21" t="s">
        <v>33</v>
      </c>
      <c r="B14" s="1136">
        <v>0</v>
      </c>
      <c r="C14" s="1136">
        <v>0</v>
      </c>
      <c r="D14" s="1136">
        <v>0</v>
      </c>
      <c r="E14" s="1136">
        <v>0</v>
      </c>
      <c r="F14" s="1136">
        <v>0</v>
      </c>
      <c r="G14" s="1136">
        <v>0</v>
      </c>
      <c r="H14" s="1136">
        <v>0</v>
      </c>
      <c r="I14" s="1136">
        <v>0</v>
      </c>
      <c r="J14" s="1136">
        <v>100</v>
      </c>
      <c r="K14" s="1137">
        <v>1734446.43</v>
      </c>
    </row>
    <row r="15" spans="1:11" ht="20.1" customHeight="1">
      <c r="A15" s="21" t="s">
        <v>890</v>
      </c>
      <c r="B15" s="1136">
        <v>0</v>
      </c>
      <c r="C15" s="1136">
        <v>0</v>
      </c>
      <c r="D15" s="1136">
        <v>0</v>
      </c>
      <c r="E15" s="1136">
        <v>97.90466949109607</v>
      </c>
      <c r="F15" s="1136">
        <v>97.90466949109607</v>
      </c>
      <c r="G15" s="1136">
        <v>0</v>
      </c>
      <c r="H15" s="1136">
        <v>2.095330427388345</v>
      </c>
      <c r="I15" s="1136">
        <v>0</v>
      </c>
      <c r="J15" s="1136">
        <v>0</v>
      </c>
      <c r="K15" s="1137">
        <v>1226759.401</v>
      </c>
    </row>
    <row r="16" spans="1:11" ht="20.1" customHeight="1">
      <c r="A16" s="21" t="s">
        <v>35</v>
      </c>
      <c r="B16" s="1136">
        <v>0.0759555809922077</v>
      </c>
      <c r="C16" s="1136">
        <v>0</v>
      </c>
      <c r="D16" s="1136">
        <v>2.43900525833409</v>
      </c>
      <c r="E16" s="1136">
        <v>0.12705979800799494</v>
      </c>
      <c r="F16" s="1136">
        <v>2.6420207985361635</v>
      </c>
      <c r="G16" s="1136">
        <v>0</v>
      </c>
      <c r="H16" s="1136">
        <v>0</v>
      </c>
      <c r="I16" s="1136">
        <v>0</v>
      </c>
      <c r="J16" s="1136">
        <v>97.35797904026195</v>
      </c>
      <c r="K16" s="1137">
        <v>620340.196</v>
      </c>
    </row>
    <row r="17" spans="1:11" ht="20.1" customHeight="1">
      <c r="A17" s="21" t="s">
        <v>36</v>
      </c>
      <c r="B17" s="1136">
        <v>0.8947539967049327</v>
      </c>
      <c r="C17" s="1136">
        <v>0</v>
      </c>
      <c r="D17" s="1136">
        <v>2.9642963656182792</v>
      </c>
      <c r="E17" s="1136">
        <v>0.09289093264191603</v>
      </c>
      <c r="F17" s="1136">
        <v>3.9519414724387434</v>
      </c>
      <c r="G17" s="1136">
        <v>3.689409544890956</v>
      </c>
      <c r="H17" s="1136">
        <v>0</v>
      </c>
      <c r="I17" s="1136">
        <v>1.509857315862987</v>
      </c>
      <c r="J17" s="1136">
        <v>90.8487914893337</v>
      </c>
      <c r="K17" s="1137">
        <v>563464.038</v>
      </c>
    </row>
    <row r="18" spans="1:12" ht="24.75" customHeight="1" thickBot="1">
      <c r="A18" s="923" t="s">
        <v>37</v>
      </c>
      <c r="B18" s="1138">
        <v>0.04416946196428852</v>
      </c>
      <c r="C18" s="1138">
        <v>0</v>
      </c>
      <c r="D18" s="1138">
        <v>1.2437432012709664</v>
      </c>
      <c r="E18" s="1138">
        <v>8.65729201828097</v>
      </c>
      <c r="F18" s="1138">
        <v>9.945204688595936</v>
      </c>
      <c r="G18" s="1138">
        <v>0.37446858411094447</v>
      </c>
      <c r="H18" s="1138">
        <v>0.18198159231543912</v>
      </c>
      <c r="I18" s="1138">
        <v>6.47587710219727</v>
      </c>
      <c r="J18" s="1138">
        <v>83.0224680257007</v>
      </c>
      <c r="K18" s="1139">
        <v>14124869.814</v>
      </c>
      <c r="L18" s="1140"/>
    </row>
    <row r="19" ht="7.5" customHeight="1"/>
    <row r="20" ht="15">
      <c r="A20" s="1141" t="s">
        <v>1008</v>
      </c>
    </row>
    <row r="21" ht="15">
      <c r="A21" s="229" t="s">
        <v>69</v>
      </c>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FA9DC-8B0E-47AE-A6F0-7A4767324171}">
  <dimension ref="A1:M200"/>
  <sheetViews>
    <sheetView showGridLines="0" zoomScale="75" zoomScaleNormal="75" workbookViewId="0" topLeftCell="A1"/>
  </sheetViews>
  <sheetFormatPr defaultColWidth="11.421875" defaultRowHeight="15"/>
  <cols>
    <col min="1" max="1" width="36.421875" style="7" customWidth="1"/>
    <col min="2" max="10" width="10.57421875" style="7" customWidth="1"/>
    <col min="11" max="11" width="13.421875" style="7" customWidth="1"/>
    <col min="12" max="16384" width="11.421875" style="7" customWidth="1"/>
  </cols>
  <sheetData>
    <row r="1" spans="1:11" s="474" customFormat="1" ht="18.6">
      <c r="A1" s="1243" t="s">
        <v>1063</v>
      </c>
      <c r="B1" s="1"/>
      <c r="C1" s="1"/>
      <c r="D1" s="1"/>
      <c r="E1" s="1"/>
      <c r="F1" s="1"/>
      <c r="G1" s="1"/>
      <c r="H1" s="1"/>
      <c r="I1" s="1"/>
      <c r="J1" s="1"/>
      <c r="K1" s="1"/>
    </row>
    <row r="2" spans="1:11" ht="74.25" customHeight="1">
      <c r="A2" s="556" t="s">
        <v>914</v>
      </c>
      <c r="B2" s="556"/>
      <c r="C2" s="556"/>
      <c r="D2" s="556"/>
      <c r="E2" s="556"/>
      <c r="F2" s="556"/>
      <c r="G2" s="556"/>
      <c r="H2" s="556"/>
      <c r="I2" s="556"/>
      <c r="J2" s="556"/>
      <c r="K2" s="556"/>
    </row>
    <row r="3" spans="1:11" ht="17.4">
      <c r="A3" s="123">
        <v>45016</v>
      </c>
      <c r="B3" s="123"/>
      <c r="C3" s="123"/>
      <c r="D3" s="123"/>
      <c r="E3" s="123"/>
      <c r="F3" s="123"/>
      <c r="G3" s="123"/>
      <c r="H3" s="123"/>
      <c r="I3" s="123"/>
      <c r="J3" s="123"/>
      <c r="K3" s="123"/>
    </row>
    <row r="4" spans="1:11" ht="20.25" customHeight="1">
      <c r="A4" s="502" t="s">
        <v>71</v>
      </c>
      <c r="B4" s="502"/>
      <c r="C4" s="502"/>
      <c r="D4" s="502"/>
      <c r="E4" s="502"/>
      <c r="F4" s="502"/>
      <c r="G4" s="502"/>
      <c r="H4" s="502"/>
      <c r="I4" s="502"/>
      <c r="J4" s="502"/>
      <c r="K4" s="502"/>
    </row>
    <row r="5" spans="1:11" ht="14.4" thickBot="1">
      <c r="A5" s="94"/>
      <c r="B5" s="94"/>
      <c r="C5" s="94"/>
      <c r="D5" s="94"/>
      <c r="E5" s="94"/>
      <c r="F5" s="94"/>
      <c r="G5" s="94"/>
      <c r="H5" s="94"/>
      <c r="I5" s="94"/>
      <c r="J5" s="94"/>
      <c r="K5" s="94"/>
    </row>
    <row r="6" spans="1:11" ht="47.25" customHeight="1">
      <c r="A6" s="180" t="s">
        <v>915</v>
      </c>
      <c r="B6" s="547" t="s">
        <v>916</v>
      </c>
      <c r="C6" s="547" t="s">
        <v>29</v>
      </c>
      <c r="D6" s="547" t="s">
        <v>30</v>
      </c>
      <c r="E6" s="547" t="s">
        <v>31</v>
      </c>
      <c r="F6" s="547" t="s">
        <v>32</v>
      </c>
      <c r="G6" s="547" t="s">
        <v>33</v>
      </c>
      <c r="H6" s="547" t="s">
        <v>34</v>
      </c>
      <c r="I6" s="547" t="s">
        <v>35</v>
      </c>
      <c r="J6" s="547" t="s">
        <v>36</v>
      </c>
      <c r="K6" s="180" t="s">
        <v>917</v>
      </c>
    </row>
    <row r="7" spans="1:11" ht="9.75" customHeight="1">
      <c r="A7" s="94"/>
      <c r="B7" s="970"/>
      <c r="C7" s="970"/>
      <c r="D7" s="970"/>
      <c r="E7" s="970"/>
      <c r="F7" s="970"/>
      <c r="G7" s="970"/>
      <c r="H7" s="970"/>
      <c r="I7" s="970"/>
      <c r="J7" s="970"/>
      <c r="K7" s="971"/>
    </row>
    <row r="8" spans="1:11" s="25" customFormat="1" ht="20.1" customHeight="1">
      <c r="A8" s="21" t="s">
        <v>918</v>
      </c>
      <c r="B8" s="972">
        <v>545.141</v>
      </c>
      <c r="C8" s="972">
        <v>46127.716</v>
      </c>
      <c r="D8" s="972">
        <v>484281.686</v>
      </c>
      <c r="E8" s="972">
        <v>62.815</v>
      </c>
      <c r="F8" s="972">
        <v>22325.268</v>
      </c>
      <c r="G8" s="972">
        <v>1</v>
      </c>
      <c r="H8" s="972">
        <v>6216.345</v>
      </c>
      <c r="I8" s="972">
        <v>30884.986</v>
      </c>
      <c r="J8" s="972">
        <v>103123.208</v>
      </c>
      <c r="K8" s="973">
        <v>693568.1649999999</v>
      </c>
    </row>
    <row r="9" spans="1:13" s="25" customFormat="1" ht="20.1" customHeight="1">
      <c r="A9" s="21" t="s">
        <v>919</v>
      </c>
      <c r="B9" s="972">
        <v>7.053</v>
      </c>
      <c r="C9" s="972">
        <v>2627.897</v>
      </c>
      <c r="D9" s="972">
        <v>8392.517</v>
      </c>
      <c r="E9" s="972">
        <v>18.381</v>
      </c>
      <c r="F9" s="972">
        <v>203.86</v>
      </c>
      <c r="G9" s="972">
        <v>0.053</v>
      </c>
      <c r="H9" s="972">
        <v>579.865</v>
      </c>
      <c r="I9" s="972">
        <v>650.451</v>
      </c>
      <c r="J9" s="972">
        <v>1545.399</v>
      </c>
      <c r="K9" s="973">
        <v>14025.476</v>
      </c>
      <c r="M9" s="974"/>
    </row>
    <row r="10" spans="1:11" s="25" customFormat="1" ht="20.1" customHeight="1">
      <c r="A10" s="21" t="s">
        <v>920</v>
      </c>
      <c r="B10" s="972">
        <v>73.93</v>
      </c>
      <c r="C10" s="972">
        <v>1534.993</v>
      </c>
      <c r="D10" s="972">
        <v>5960.362</v>
      </c>
      <c r="E10" s="972">
        <v>0</v>
      </c>
      <c r="F10" s="972">
        <v>216.007</v>
      </c>
      <c r="G10" s="972">
        <v>0</v>
      </c>
      <c r="H10" s="972">
        <v>13753.787</v>
      </c>
      <c r="I10" s="972">
        <v>1501.908</v>
      </c>
      <c r="J10" s="972">
        <v>160.612</v>
      </c>
      <c r="K10" s="973">
        <v>23201.599</v>
      </c>
    </row>
    <row r="11" spans="1:11" s="25" customFormat="1" ht="20.1" customHeight="1">
      <c r="A11" s="21" t="s">
        <v>921</v>
      </c>
      <c r="B11" s="972">
        <v>3368.431</v>
      </c>
      <c r="C11" s="972">
        <v>264599.207</v>
      </c>
      <c r="D11" s="972">
        <v>70889.26</v>
      </c>
      <c r="E11" s="972">
        <v>92.894</v>
      </c>
      <c r="F11" s="972">
        <v>20546.435</v>
      </c>
      <c r="G11" s="972">
        <v>99.005</v>
      </c>
      <c r="H11" s="972">
        <v>15538.404</v>
      </c>
      <c r="I11" s="972">
        <v>51822.596</v>
      </c>
      <c r="J11" s="972">
        <v>43867.502</v>
      </c>
      <c r="K11" s="973">
        <v>470823.73399999994</v>
      </c>
    </row>
    <row r="12" spans="1:11" s="25" customFormat="1" ht="20.1" customHeight="1">
      <c r="A12" s="21" t="s">
        <v>922</v>
      </c>
      <c r="B12" s="972">
        <v>19.469</v>
      </c>
      <c r="C12" s="972">
        <v>2328.887</v>
      </c>
      <c r="D12" s="972">
        <v>7278.64</v>
      </c>
      <c r="E12" s="972">
        <v>0</v>
      </c>
      <c r="F12" s="972">
        <v>147.844</v>
      </c>
      <c r="G12" s="972">
        <v>0</v>
      </c>
      <c r="H12" s="972">
        <v>354.687</v>
      </c>
      <c r="I12" s="972">
        <v>155.228</v>
      </c>
      <c r="J12" s="972">
        <v>270.015</v>
      </c>
      <c r="K12" s="973">
        <v>10554.769999999999</v>
      </c>
    </row>
    <row r="13" spans="1:11" s="25" customFormat="1" ht="20.1" customHeight="1">
      <c r="A13" s="21" t="s">
        <v>923</v>
      </c>
      <c r="B13" s="972">
        <v>128.567</v>
      </c>
      <c r="C13" s="972">
        <v>76117.368</v>
      </c>
      <c r="D13" s="972">
        <v>67208.76</v>
      </c>
      <c r="E13" s="972">
        <v>34.933</v>
      </c>
      <c r="F13" s="972">
        <v>19.39</v>
      </c>
      <c r="G13" s="972">
        <v>0</v>
      </c>
      <c r="H13" s="972">
        <v>22712.534</v>
      </c>
      <c r="I13" s="972">
        <v>26755.178</v>
      </c>
      <c r="J13" s="972">
        <v>17902.506</v>
      </c>
      <c r="K13" s="973">
        <v>210879.23600000003</v>
      </c>
    </row>
    <row r="14" spans="1:11" s="25" customFormat="1" ht="20.1" customHeight="1">
      <c r="A14" s="21" t="s">
        <v>924</v>
      </c>
      <c r="B14" s="972">
        <v>14072.826</v>
      </c>
      <c r="C14" s="972">
        <v>2209335.376</v>
      </c>
      <c r="D14" s="972">
        <v>845011.882</v>
      </c>
      <c r="E14" s="972">
        <v>376.943</v>
      </c>
      <c r="F14" s="972">
        <v>95855.484</v>
      </c>
      <c r="G14" s="972">
        <v>415.954</v>
      </c>
      <c r="H14" s="972">
        <v>62263.989</v>
      </c>
      <c r="I14" s="972">
        <v>257653.29</v>
      </c>
      <c r="J14" s="972">
        <v>210717.081</v>
      </c>
      <c r="K14" s="973">
        <v>3695702.825</v>
      </c>
    </row>
    <row r="15" spans="1:11" s="25" customFormat="1" ht="20.1" customHeight="1">
      <c r="A15" s="21" t="s">
        <v>925</v>
      </c>
      <c r="B15" s="972">
        <v>2182.772</v>
      </c>
      <c r="C15" s="972">
        <v>171506.335</v>
      </c>
      <c r="D15" s="972">
        <v>61325.497</v>
      </c>
      <c r="E15" s="972">
        <v>9.974</v>
      </c>
      <c r="F15" s="972">
        <v>7049.925</v>
      </c>
      <c r="G15" s="972">
        <v>320.048</v>
      </c>
      <c r="H15" s="972">
        <v>5491.428</v>
      </c>
      <c r="I15" s="972">
        <v>36967.301</v>
      </c>
      <c r="J15" s="972">
        <v>26568.042</v>
      </c>
      <c r="K15" s="973">
        <v>311421.322</v>
      </c>
    </row>
    <row r="16" spans="1:11" s="25" customFormat="1" ht="20.1" customHeight="1">
      <c r="A16" s="21" t="s">
        <v>926</v>
      </c>
      <c r="B16" s="972">
        <v>2766.047</v>
      </c>
      <c r="C16" s="972">
        <v>158884.067</v>
      </c>
      <c r="D16" s="972">
        <v>148319.226</v>
      </c>
      <c r="E16" s="972">
        <v>42.895</v>
      </c>
      <c r="F16" s="972">
        <v>7132.011</v>
      </c>
      <c r="G16" s="972">
        <v>113.347</v>
      </c>
      <c r="H16" s="972">
        <v>125691.458</v>
      </c>
      <c r="I16" s="972">
        <v>55012.643</v>
      </c>
      <c r="J16" s="972">
        <v>46083.216</v>
      </c>
      <c r="K16" s="973">
        <v>544044.9099999999</v>
      </c>
    </row>
    <row r="17" spans="1:11" s="25" customFormat="1" ht="20.1" customHeight="1">
      <c r="A17" s="21" t="s">
        <v>927</v>
      </c>
      <c r="B17" s="972">
        <v>7.576</v>
      </c>
      <c r="C17" s="972">
        <v>3181.338</v>
      </c>
      <c r="D17" s="972">
        <v>4864.908</v>
      </c>
      <c r="E17" s="972">
        <v>0</v>
      </c>
      <c r="F17" s="972">
        <v>0</v>
      </c>
      <c r="G17" s="972">
        <v>0</v>
      </c>
      <c r="H17" s="972">
        <v>289.672</v>
      </c>
      <c r="I17" s="972">
        <v>2448.876</v>
      </c>
      <c r="J17" s="972">
        <v>551.008</v>
      </c>
      <c r="K17" s="973">
        <v>11343.378</v>
      </c>
    </row>
    <row r="18" spans="1:11" s="25" customFormat="1" ht="20.1" customHeight="1">
      <c r="A18" s="21" t="s">
        <v>928</v>
      </c>
      <c r="B18" s="972">
        <v>4962.932</v>
      </c>
      <c r="C18" s="972">
        <v>207206.486</v>
      </c>
      <c r="D18" s="972">
        <v>37949.091</v>
      </c>
      <c r="E18" s="972">
        <v>50.429</v>
      </c>
      <c r="F18" s="972">
        <v>6965.911</v>
      </c>
      <c r="G18" s="972">
        <v>318.128</v>
      </c>
      <c r="H18" s="972">
        <v>77106.319</v>
      </c>
      <c r="I18" s="972">
        <v>70003.515</v>
      </c>
      <c r="J18" s="972">
        <v>28876.388</v>
      </c>
      <c r="K18" s="973">
        <v>433439.199</v>
      </c>
    </row>
    <row r="19" spans="1:11" s="25" customFormat="1" ht="20.1" customHeight="1">
      <c r="A19" s="21" t="s">
        <v>929</v>
      </c>
      <c r="B19" s="972">
        <v>170.573</v>
      </c>
      <c r="C19" s="972">
        <v>7916.287</v>
      </c>
      <c r="D19" s="972">
        <v>5573.329</v>
      </c>
      <c r="E19" s="972">
        <v>8.45</v>
      </c>
      <c r="F19" s="972">
        <v>29.093</v>
      </c>
      <c r="G19" s="972">
        <v>0</v>
      </c>
      <c r="H19" s="972">
        <v>678.281</v>
      </c>
      <c r="I19" s="972">
        <v>5329.188</v>
      </c>
      <c r="J19" s="972">
        <v>1761.54</v>
      </c>
      <c r="K19" s="973">
        <v>21466.741</v>
      </c>
    </row>
    <row r="20" spans="1:11" s="25" customFormat="1" ht="20.1" customHeight="1">
      <c r="A20" s="21" t="s">
        <v>930</v>
      </c>
      <c r="B20" s="972">
        <v>181.195</v>
      </c>
      <c r="C20" s="972">
        <v>9902.052</v>
      </c>
      <c r="D20" s="972">
        <v>9270.546</v>
      </c>
      <c r="E20" s="972">
        <v>32.258</v>
      </c>
      <c r="F20" s="972">
        <v>8.458</v>
      </c>
      <c r="G20" s="972">
        <v>0</v>
      </c>
      <c r="H20" s="972">
        <v>1431.853</v>
      </c>
      <c r="I20" s="972">
        <v>3216.839</v>
      </c>
      <c r="J20" s="972">
        <v>1539.927</v>
      </c>
      <c r="K20" s="973">
        <v>25583.127999999997</v>
      </c>
    </row>
    <row r="21" spans="1:11" s="25" customFormat="1" ht="20.1" customHeight="1">
      <c r="A21" s="21" t="s">
        <v>931</v>
      </c>
      <c r="B21" s="972">
        <v>228.957</v>
      </c>
      <c r="C21" s="972">
        <v>21956.133</v>
      </c>
      <c r="D21" s="972">
        <v>17953.382</v>
      </c>
      <c r="E21" s="972">
        <v>27.754</v>
      </c>
      <c r="F21" s="972">
        <v>1469.077</v>
      </c>
      <c r="G21" s="972">
        <v>65.757</v>
      </c>
      <c r="H21" s="972">
        <v>2508.007</v>
      </c>
      <c r="I21" s="972">
        <v>5414.886</v>
      </c>
      <c r="J21" s="972">
        <v>5185.426</v>
      </c>
      <c r="K21" s="973">
        <v>54809.37899999999</v>
      </c>
    </row>
    <row r="22" spans="1:11" s="25" customFormat="1" ht="20.1" customHeight="1">
      <c r="A22" s="21" t="s">
        <v>932</v>
      </c>
      <c r="B22" s="972">
        <v>3133.661</v>
      </c>
      <c r="C22" s="972">
        <v>120817.536</v>
      </c>
      <c r="D22" s="972">
        <v>17067.772</v>
      </c>
      <c r="E22" s="972">
        <v>4.407</v>
      </c>
      <c r="F22" s="972">
        <v>10152.828</v>
      </c>
      <c r="G22" s="972">
        <v>55.748</v>
      </c>
      <c r="H22" s="972">
        <v>17083.783</v>
      </c>
      <c r="I22" s="972">
        <v>12807.992</v>
      </c>
      <c r="J22" s="972">
        <v>22168.147</v>
      </c>
      <c r="K22" s="973">
        <v>203291.87399999998</v>
      </c>
    </row>
    <row r="23" spans="1:11" s="25" customFormat="1" ht="20.1" customHeight="1">
      <c r="A23" s="21" t="s">
        <v>933</v>
      </c>
      <c r="B23" s="972">
        <v>3427.049</v>
      </c>
      <c r="C23" s="972">
        <v>10947.866</v>
      </c>
      <c r="D23" s="972">
        <v>16276.324</v>
      </c>
      <c r="E23" s="972">
        <v>81122.421</v>
      </c>
      <c r="F23" s="972">
        <v>538.877</v>
      </c>
      <c r="G23" s="972">
        <v>3801.603</v>
      </c>
      <c r="H23" s="972">
        <v>45994.909</v>
      </c>
      <c r="I23" s="972">
        <v>3710.81</v>
      </c>
      <c r="J23" s="972">
        <v>163.213</v>
      </c>
      <c r="K23" s="973">
        <v>165983.072</v>
      </c>
    </row>
    <row r="24" spans="1:11" s="25" customFormat="1" ht="15" customHeight="1">
      <c r="A24" s="21"/>
      <c r="B24" s="975"/>
      <c r="C24" s="975"/>
      <c r="D24" s="975"/>
      <c r="E24" s="975"/>
      <c r="F24" s="975"/>
      <c r="G24" s="975"/>
      <c r="H24" s="975"/>
      <c r="I24" s="975"/>
      <c r="J24" s="975"/>
      <c r="K24" s="976"/>
    </row>
    <row r="25" spans="1:11" s="25" customFormat="1" ht="24" customHeight="1">
      <c r="A25" s="977" t="s">
        <v>934</v>
      </c>
      <c r="B25" s="973">
        <v>35276.179000000004</v>
      </c>
      <c r="C25" s="973">
        <v>3314989.5439999998</v>
      </c>
      <c r="D25" s="973">
        <v>1807623.182</v>
      </c>
      <c r="E25" s="973">
        <v>81884.554</v>
      </c>
      <c r="F25" s="973">
        <v>172660.468</v>
      </c>
      <c r="G25" s="973">
        <v>5190.643</v>
      </c>
      <c r="H25" s="973">
        <v>397695.321</v>
      </c>
      <c r="I25" s="973">
        <v>564335.687</v>
      </c>
      <c r="J25" s="973">
        <v>510483.2299999999</v>
      </c>
      <c r="K25" s="973">
        <v>6890138.807999998</v>
      </c>
    </row>
    <row r="26" spans="1:11" ht="3" customHeight="1" thickBot="1">
      <c r="A26" s="23"/>
      <c r="B26" s="23"/>
      <c r="C26" s="978"/>
      <c r="D26" s="978"/>
      <c r="E26" s="978"/>
      <c r="F26" s="978"/>
      <c r="G26" s="978"/>
      <c r="H26" s="978"/>
      <c r="I26" s="978"/>
      <c r="J26" s="978"/>
      <c r="K26" s="979"/>
    </row>
    <row r="27" spans="1:11" ht="12" customHeight="1">
      <c r="A27" s="21"/>
      <c r="B27" s="21"/>
      <c r="C27" s="980"/>
      <c r="D27" s="980"/>
      <c r="E27" s="980"/>
      <c r="F27" s="980"/>
      <c r="G27" s="980"/>
      <c r="H27" s="980"/>
      <c r="I27" s="980"/>
      <c r="J27" s="980"/>
      <c r="K27" s="981"/>
    </row>
    <row r="28" spans="1:11" ht="15">
      <c r="A28" s="21" t="s">
        <v>935</v>
      </c>
      <c r="B28" s="982"/>
      <c r="C28" s="15"/>
      <c r="D28" s="15"/>
      <c r="E28" s="15"/>
      <c r="F28" s="15"/>
      <c r="G28" s="15"/>
      <c r="H28" s="15"/>
      <c r="I28" s="15"/>
      <c r="J28" s="15"/>
      <c r="K28" s="15"/>
    </row>
    <row r="29" spans="1:11" ht="12" customHeight="1">
      <c r="A29" s="229"/>
      <c r="B29" s="21"/>
      <c r="C29" s="21"/>
      <c r="D29" s="21"/>
      <c r="E29" s="21"/>
      <c r="F29" s="21"/>
      <c r="G29" s="21"/>
      <c r="H29" s="21"/>
      <c r="I29" s="21"/>
      <c r="J29" s="21"/>
      <c r="K29" s="21"/>
    </row>
    <row r="32" ht="15">
      <c r="H32" s="574"/>
    </row>
    <row r="200" ht="15">
      <c r="C200" s="7" t="s">
        <v>56</v>
      </c>
    </row>
  </sheetData>
  <mergeCells count="3">
    <mergeCell ref="A2:K2"/>
    <mergeCell ref="A3:K3"/>
    <mergeCell ref="A4:K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1CE9B-C424-4026-93BD-5F4911F24AF9}">
  <dimension ref="A1:L20"/>
  <sheetViews>
    <sheetView workbookViewId="0" topLeftCell="A1"/>
  </sheetViews>
  <sheetFormatPr defaultColWidth="11.421875" defaultRowHeight="15"/>
  <cols>
    <col min="1" max="1" width="29.57421875" style="1020" customWidth="1"/>
    <col min="2" max="2" width="8.421875" style="1020" customWidth="1"/>
    <col min="3" max="10" width="12.57421875" style="1020" customWidth="1"/>
    <col min="11" max="11" width="11.57421875" style="1020" customWidth="1"/>
    <col min="12" max="12" width="22.421875" style="1020" customWidth="1"/>
    <col min="13" max="256" width="11.57421875" style="1020" customWidth="1"/>
    <col min="257" max="257" width="29.57421875" style="1020" customWidth="1"/>
    <col min="258" max="258" width="8.421875" style="1020" customWidth="1"/>
    <col min="259" max="266" width="12.57421875" style="1020" customWidth="1"/>
    <col min="267" max="512" width="11.57421875" style="1020" customWidth="1"/>
    <col min="513" max="513" width="29.57421875" style="1020" customWidth="1"/>
    <col min="514" max="514" width="8.421875" style="1020" customWidth="1"/>
    <col min="515" max="522" width="12.57421875" style="1020" customWidth="1"/>
    <col min="523" max="768" width="11.57421875" style="1020" customWidth="1"/>
    <col min="769" max="769" width="29.57421875" style="1020" customWidth="1"/>
    <col min="770" max="770" width="8.421875" style="1020" customWidth="1"/>
    <col min="771" max="778" width="12.57421875" style="1020" customWidth="1"/>
    <col min="779" max="1024" width="11.57421875" style="1020" customWidth="1"/>
    <col min="1025" max="1025" width="29.57421875" style="1020" customWidth="1"/>
    <col min="1026" max="1026" width="8.421875" style="1020" customWidth="1"/>
    <col min="1027" max="1034" width="12.57421875" style="1020" customWidth="1"/>
    <col min="1035" max="1280" width="11.57421875" style="1020" customWidth="1"/>
    <col min="1281" max="1281" width="29.57421875" style="1020" customWidth="1"/>
    <col min="1282" max="1282" width="8.421875" style="1020" customWidth="1"/>
    <col min="1283" max="1290" width="12.57421875" style="1020" customWidth="1"/>
    <col min="1291" max="1536" width="11.57421875" style="1020" customWidth="1"/>
    <col min="1537" max="1537" width="29.57421875" style="1020" customWidth="1"/>
    <col min="1538" max="1538" width="8.421875" style="1020" customWidth="1"/>
    <col min="1539" max="1546" width="12.57421875" style="1020" customWidth="1"/>
    <col min="1547" max="1792" width="11.57421875" style="1020" customWidth="1"/>
    <col min="1793" max="1793" width="29.57421875" style="1020" customWidth="1"/>
    <col min="1794" max="1794" width="8.421875" style="1020" customWidth="1"/>
    <col min="1795" max="1802" width="12.57421875" style="1020" customWidth="1"/>
    <col min="1803" max="2048" width="11.57421875" style="1020" customWidth="1"/>
    <col min="2049" max="2049" width="29.57421875" style="1020" customWidth="1"/>
    <col min="2050" max="2050" width="8.421875" style="1020" customWidth="1"/>
    <col min="2051" max="2058" width="12.57421875" style="1020" customWidth="1"/>
    <col min="2059" max="2304" width="11.57421875" style="1020" customWidth="1"/>
    <col min="2305" max="2305" width="29.57421875" style="1020" customWidth="1"/>
    <col min="2306" max="2306" width="8.421875" style="1020" customWidth="1"/>
    <col min="2307" max="2314" width="12.57421875" style="1020" customWidth="1"/>
    <col min="2315" max="2560" width="11.57421875" style="1020" customWidth="1"/>
    <col min="2561" max="2561" width="29.57421875" style="1020" customWidth="1"/>
    <col min="2562" max="2562" width="8.421875" style="1020" customWidth="1"/>
    <col min="2563" max="2570" width="12.57421875" style="1020" customWidth="1"/>
    <col min="2571" max="2816" width="11.57421875" style="1020" customWidth="1"/>
    <col min="2817" max="2817" width="29.57421875" style="1020" customWidth="1"/>
    <col min="2818" max="2818" width="8.421875" style="1020" customWidth="1"/>
    <col min="2819" max="2826" width="12.57421875" style="1020" customWidth="1"/>
    <col min="2827" max="3072" width="11.57421875" style="1020" customWidth="1"/>
    <col min="3073" max="3073" width="29.57421875" style="1020" customWidth="1"/>
    <col min="3074" max="3074" width="8.421875" style="1020" customWidth="1"/>
    <col min="3075" max="3082" width="12.57421875" style="1020" customWidth="1"/>
    <col min="3083" max="3328" width="11.57421875" style="1020" customWidth="1"/>
    <col min="3329" max="3329" width="29.57421875" style="1020" customWidth="1"/>
    <col min="3330" max="3330" width="8.421875" style="1020" customWidth="1"/>
    <col min="3331" max="3338" width="12.57421875" style="1020" customWidth="1"/>
    <col min="3339" max="3584" width="11.57421875" style="1020" customWidth="1"/>
    <col min="3585" max="3585" width="29.57421875" style="1020" customWidth="1"/>
    <col min="3586" max="3586" width="8.421875" style="1020" customWidth="1"/>
    <col min="3587" max="3594" width="12.57421875" style="1020" customWidth="1"/>
    <col min="3595" max="3840" width="11.57421875" style="1020" customWidth="1"/>
    <col min="3841" max="3841" width="29.57421875" style="1020" customWidth="1"/>
    <col min="3842" max="3842" width="8.421875" style="1020" customWidth="1"/>
    <col min="3843" max="3850" width="12.57421875" style="1020" customWidth="1"/>
    <col min="3851" max="4096" width="11.57421875" style="1020" customWidth="1"/>
    <col min="4097" max="4097" width="29.57421875" style="1020" customWidth="1"/>
    <col min="4098" max="4098" width="8.421875" style="1020" customWidth="1"/>
    <col min="4099" max="4106" width="12.57421875" style="1020" customWidth="1"/>
    <col min="4107" max="4352" width="11.57421875" style="1020" customWidth="1"/>
    <col min="4353" max="4353" width="29.57421875" style="1020" customWidth="1"/>
    <col min="4354" max="4354" width="8.421875" style="1020" customWidth="1"/>
    <col min="4355" max="4362" width="12.57421875" style="1020" customWidth="1"/>
    <col min="4363" max="4608" width="11.57421875" style="1020" customWidth="1"/>
    <col min="4609" max="4609" width="29.57421875" style="1020" customWidth="1"/>
    <col min="4610" max="4610" width="8.421875" style="1020" customWidth="1"/>
    <col min="4611" max="4618" width="12.57421875" style="1020" customWidth="1"/>
    <col min="4619" max="4864" width="11.57421875" style="1020" customWidth="1"/>
    <col min="4865" max="4865" width="29.57421875" style="1020" customWidth="1"/>
    <col min="4866" max="4866" width="8.421875" style="1020" customWidth="1"/>
    <col min="4867" max="4874" width="12.57421875" style="1020" customWidth="1"/>
    <col min="4875" max="5120" width="11.57421875" style="1020" customWidth="1"/>
    <col min="5121" max="5121" width="29.57421875" style="1020" customWidth="1"/>
    <col min="5122" max="5122" width="8.421875" style="1020" customWidth="1"/>
    <col min="5123" max="5130" width="12.57421875" style="1020" customWidth="1"/>
    <col min="5131" max="5376" width="11.57421875" style="1020" customWidth="1"/>
    <col min="5377" max="5377" width="29.57421875" style="1020" customWidth="1"/>
    <col min="5378" max="5378" width="8.421875" style="1020" customWidth="1"/>
    <col min="5379" max="5386" width="12.57421875" style="1020" customWidth="1"/>
    <col min="5387" max="5632" width="11.57421875" style="1020" customWidth="1"/>
    <col min="5633" max="5633" width="29.57421875" style="1020" customWidth="1"/>
    <col min="5634" max="5634" width="8.421875" style="1020" customWidth="1"/>
    <col min="5635" max="5642" width="12.57421875" style="1020" customWidth="1"/>
    <col min="5643" max="5888" width="11.57421875" style="1020" customWidth="1"/>
    <col min="5889" max="5889" width="29.57421875" style="1020" customWidth="1"/>
    <col min="5890" max="5890" width="8.421875" style="1020" customWidth="1"/>
    <col min="5891" max="5898" width="12.57421875" style="1020" customWidth="1"/>
    <col min="5899" max="6144" width="11.57421875" style="1020" customWidth="1"/>
    <col min="6145" max="6145" width="29.57421875" style="1020" customWidth="1"/>
    <col min="6146" max="6146" width="8.421875" style="1020" customWidth="1"/>
    <col min="6147" max="6154" width="12.57421875" style="1020" customWidth="1"/>
    <col min="6155" max="6400" width="11.57421875" style="1020" customWidth="1"/>
    <col min="6401" max="6401" width="29.57421875" style="1020" customWidth="1"/>
    <col min="6402" max="6402" width="8.421875" style="1020" customWidth="1"/>
    <col min="6403" max="6410" width="12.57421875" style="1020" customWidth="1"/>
    <col min="6411" max="6656" width="11.57421875" style="1020" customWidth="1"/>
    <col min="6657" max="6657" width="29.57421875" style="1020" customWidth="1"/>
    <col min="6658" max="6658" width="8.421875" style="1020" customWidth="1"/>
    <col min="6659" max="6666" width="12.57421875" style="1020" customWidth="1"/>
    <col min="6667" max="6912" width="11.57421875" style="1020" customWidth="1"/>
    <col min="6913" max="6913" width="29.57421875" style="1020" customWidth="1"/>
    <col min="6914" max="6914" width="8.421875" style="1020" customWidth="1"/>
    <col min="6915" max="6922" width="12.57421875" style="1020" customWidth="1"/>
    <col min="6923" max="7168" width="11.57421875" style="1020" customWidth="1"/>
    <col min="7169" max="7169" width="29.57421875" style="1020" customWidth="1"/>
    <col min="7170" max="7170" width="8.421875" style="1020" customWidth="1"/>
    <col min="7171" max="7178" width="12.57421875" style="1020" customWidth="1"/>
    <col min="7179" max="7424" width="11.57421875" style="1020" customWidth="1"/>
    <col min="7425" max="7425" width="29.57421875" style="1020" customWidth="1"/>
    <col min="7426" max="7426" width="8.421875" style="1020" customWidth="1"/>
    <col min="7427" max="7434" width="12.57421875" style="1020" customWidth="1"/>
    <col min="7435" max="7680" width="11.57421875" style="1020" customWidth="1"/>
    <col min="7681" max="7681" width="29.57421875" style="1020" customWidth="1"/>
    <col min="7682" max="7682" width="8.421875" style="1020" customWidth="1"/>
    <col min="7683" max="7690" width="12.57421875" style="1020" customWidth="1"/>
    <col min="7691" max="7936" width="11.57421875" style="1020" customWidth="1"/>
    <col min="7937" max="7937" width="29.57421875" style="1020" customWidth="1"/>
    <col min="7938" max="7938" width="8.421875" style="1020" customWidth="1"/>
    <col min="7939" max="7946" width="12.57421875" style="1020" customWidth="1"/>
    <col min="7947" max="8192" width="11.57421875" style="1020" customWidth="1"/>
    <col min="8193" max="8193" width="29.57421875" style="1020" customWidth="1"/>
    <col min="8194" max="8194" width="8.421875" style="1020" customWidth="1"/>
    <col min="8195" max="8202" width="12.57421875" style="1020" customWidth="1"/>
    <col min="8203" max="8448" width="11.57421875" style="1020" customWidth="1"/>
    <col min="8449" max="8449" width="29.57421875" style="1020" customWidth="1"/>
    <col min="8450" max="8450" width="8.421875" style="1020" customWidth="1"/>
    <col min="8451" max="8458" width="12.57421875" style="1020" customWidth="1"/>
    <col min="8459" max="8704" width="11.57421875" style="1020" customWidth="1"/>
    <col min="8705" max="8705" width="29.57421875" style="1020" customWidth="1"/>
    <col min="8706" max="8706" width="8.421875" style="1020" customWidth="1"/>
    <col min="8707" max="8714" width="12.57421875" style="1020" customWidth="1"/>
    <col min="8715" max="8960" width="11.57421875" style="1020" customWidth="1"/>
    <col min="8961" max="8961" width="29.57421875" style="1020" customWidth="1"/>
    <col min="8962" max="8962" width="8.421875" style="1020" customWidth="1"/>
    <col min="8963" max="8970" width="12.57421875" style="1020" customWidth="1"/>
    <col min="8971" max="9216" width="11.57421875" style="1020" customWidth="1"/>
    <col min="9217" max="9217" width="29.57421875" style="1020" customWidth="1"/>
    <col min="9218" max="9218" width="8.421875" style="1020" customWidth="1"/>
    <col min="9219" max="9226" width="12.57421875" style="1020" customWidth="1"/>
    <col min="9227" max="9472" width="11.57421875" style="1020" customWidth="1"/>
    <col min="9473" max="9473" width="29.57421875" style="1020" customWidth="1"/>
    <col min="9474" max="9474" width="8.421875" style="1020" customWidth="1"/>
    <col min="9475" max="9482" width="12.57421875" style="1020" customWidth="1"/>
    <col min="9483" max="9728" width="11.57421875" style="1020" customWidth="1"/>
    <col min="9729" max="9729" width="29.57421875" style="1020" customWidth="1"/>
    <col min="9730" max="9730" width="8.421875" style="1020" customWidth="1"/>
    <col min="9731" max="9738" width="12.57421875" style="1020" customWidth="1"/>
    <col min="9739" max="9984" width="11.57421875" style="1020" customWidth="1"/>
    <col min="9985" max="9985" width="29.57421875" style="1020" customWidth="1"/>
    <col min="9986" max="9986" width="8.421875" style="1020" customWidth="1"/>
    <col min="9987" max="9994" width="12.57421875" style="1020" customWidth="1"/>
    <col min="9995" max="10240" width="11.57421875" style="1020" customWidth="1"/>
    <col min="10241" max="10241" width="29.57421875" style="1020" customWidth="1"/>
    <col min="10242" max="10242" width="8.421875" style="1020" customWidth="1"/>
    <col min="10243" max="10250" width="12.57421875" style="1020" customWidth="1"/>
    <col min="10251" max="10496" width="11.57421875" style="1020" customWidth="1"/>
    <col min="10497" max="10497" width="29.57421875" style="1020" customWidth="1"/>
    <col min="10498" max="10498" width="8.421875" style="1020" customWidth="1"/>
    <col min="10499" max="10506" width="12.57421875" style="1020" customWidth="1"/>
    <col min="10507" max="10752" width="11.57421875" style="1020" customWidth="1"/>
    <col min="10753" max="10753" width="29.57421875" style="1020" customWidth="1"/>
    <col min="10754" max="10754" width="8.421875" style="1020" customWidth="1"/>
    <col min="10755" max="10762" width="12.57421875" style="1020" customWidth="1"/>
    <col min="10763" max="11008" width="11.57421875" style="1020" customWidth="1"/>
    <col min="11009" max="11009" width="29.57421875" style="1020" customWidth="1"/>
    <col min="11010" max="11010" width="8.421875" style="1020" customWidth="1"/>
    <col min="11011" max="11018" width="12.57421875" style="1020" customWidth="1"/>
    <col min="11019" max="11264" width="11.57421875" style="1020" customWidth="1"/>
    <col min="11265" max="11265" width="29.57421875" style="1020" customWidth="1"/>
    <col min="11266" max="11266" width="8.421875" style="1020" customWidth="1"/>
    <col min="11267" max="11274" width="12.57421875" style="1020" customWidth="1"/>
    <col min="11275" max="11520" width="11.57421875" style="1020" customWidth="1"/>
    <col min="11521" max="11521" width="29.57421875" style="1020" customWidth="1"/>
    <col min="11522" max="11522" width="8.421875" style="1020" customWidth="1"/>
    <col min="11523" max="11530" width="12.57421875" style="1020" customWidth="1"/>
    <col min="11531" max="11776" width="11.57421875" style="1020" customWidth="1"/>
    <col min="11777" max="11777" width="29.57421875" style="1020" customWidth="1"/>
    <col min="11778" max="11778" width="8.421875" style="1020" customWidth="1"/>
    <col min="11779" max="11786" width="12.57421875" style="1020" customWidth="1"/>
    <col min="11787" max="12032" width="11.57421875" style="1020" customWidth="1"/>
    <col min="12033" max="12033" width="29.57421875" style="1020" customWidth="1"/>
    <col min="12034" max="12034" width="8.421875" style="1020" customWidth="1"/>
    <col min="12035" max="12042" width="12.57421875" style="1020" customWidth="1"/>
    <col min="12043" max="12288" width="11.57421875" style="1020" customWidth="1"/>
    <col min="12289" max="12289" width="29.57421875" style="1020" customWidth="1"/>
    <col min="12290" max="12290" width="8.421875" style="1020" customWidth="1"/>
    <col min="12291" max="12298" width="12.57421875" style="1020" customWidth="1"/>
    <col min="12299" max="12544" width="11.57421875" style="1020" customWidth="1"/>
    <col min="12545" max="12545" width="29.57421875" style="1020" customWidth="1"/>
    <col min="12546" max="12546" width="8.421875" style="1020" customWidth="1"/>
    <col min="12547" max="12554" width="12.57421875" style="1020" customWidth="1"/>
    <col min="12555" max="12800" width="11.57421875" style="1020" customWidth="1"/>
    <col min="12801" max="12801" width="29.57421875" style="1020" customWidth="1"/>
    <col min="12802" max="12802" width="8.421875" style="1020" customWidth="1"/>
    <col min="12803" max="12810" width="12.57421875" style="1020" customWidth="1"/>
    <col min="12811" max="13056" width="11.57421875" style="1020" customWidth="1"/>
    <col min="13057" max="13057" width="29.57421875" style="1020" customWidth="1"/>
    <col min="13058" max="13058" width="8.421875" style="1020" customWidth="1"/>
    <col min="13059" max="13066" width="12.57421875" style="1020" customWidth="1"/>
    <col min="13067" max="13312" width="11.57421875" style="1020" customWidth="1"/>
    <col min="13313" max="13313" width="29.57421875" style="1020" customWidth="1"/>
    <col min="13314" max="13314" width="8.421875" style="1020" customWidth="1"/>
    <col min="13315" max="13322" width="12.57421875" style="1020" customWidth="1"/>
    <col min="13323" max="13568" width="11.57421875" style="1020" customWidth="1"/>
    <col min="13569" max="13569" width="29.57421875" style="1020" customWidth="1"/>
    <col min="13570" max="13570" width="8.421875" style="1020" customWidth="1"/>
    <col min="13571" max="13578" width="12.57421875" style="1020" customWidth="1"/>
    <col min="13579" max="13824" width="11.57421875" style="1020" customWidth="1"/>
    <col min="13825" max="13825" width="29.57421875" style="1020" customWidth="1"/>
    <col min="13826" max="13826" width="8.421875" style="1020" customWidth="1"/>
    <col min="13827" max="13834" width="12.57421875" style="1020" customWidth="1"/>
    <col min="13835" max="14080" width="11.57421875" style="1020" customWidth="1"/>
    <col min="14081" max="14081" width="29.57421875" style="1020" customWidth="1"/>
    <col min="14082" max="14082" width="8.421875" style="1020" customWidth="1"/>
    <col min="14083" max="14090" width="12.57421875" style="1020" customWidth="1"/>
    <col min="14091" max="14336" width="11.57421875" style="1020" customWidth="1"/>
    <col min="14337" max="14337" width="29.57421875" style="1020" customWidth="1"/>
    <col min="14338" max="14338" width="8.421875" style="1020" customWidth="1"/>
    <col min="14339" max="14346" width="12.57421875" style="1020" customWidth="1"/>
    <col min="14347" max="14592" width="11.57421875" style="1020" customWidth="1"/>
    <col min="14593" max="14593" width="29.57421875" style="1020" customWidth="1"/>
    <col min="14594" max="14594" width="8.421875" style="1020" customWidth="1"/>
    <col min="14595" max="14602" width="12.57421875" style="1020" customWidth="1"/>
    <col min="14603" max="14848" width="11.57421875" style="1020" customWidth="1"/>
    <col min="14849" max="14849" width="29.57421875" style="1020" customWidth="1"/>
    <col min="14850" max="14850" width="8.421875" style="1020" customWidth="1"/>
    <col min="14851" max="14858" width="12.57421875" style="1020" customWidth="1"/>
    <col min="14859" max="15104" width="11.57421875" style="1020" customWidth="1"/>
    <col min="15105" max="15105" width="29.57421875" style="1020" customWidth="1"/>
    <col min="15106" max="15106" width="8.421875" style="1020" customWidth="1"/>
    <col min="15107" max="15114" width="12.57421875" style="1020" customWidth="1"/>
    <col min="15115" max="15360" width="11.57421875" style="1020" customWidth="1"/>
    <col min="15361" max="15361" width="29.57421875" style="1020" customWidth="1"/>
    <col min="15362" max="15362" width="8.421875" style="1020" customWidth="1"/>
    <col min="15363" max="15370" width="12.57421875" style="1020" customWidth="1"/>
    <col min="15371" max="15616" width="11.57421875" style="1020" customWidth="1"/>
    <col min="15617" max="15617" width="29.57421875" style="1020" customWidth="1"/>
    <col min="15618" max="15618" width="8.421875" style="1020" customWidth="1"/>
    <col min="15619" max="15626" width="12.57421875" style="1020" customWidth="1"/>
    <col min="15627" max="15872" width="11.57421875" style="1020" customWidth="1"/>
    <col min="15873" max="15873" width="29.57421875" style="1020" customWidth="1"/>
    <col min="15874" max="15874" width="8.421875" style="1020" customWidth="1"/>
    <col min="15875" max="15882" width="12.57421875" style="1020" customWidth="1"/>
    <col min="15883" max="16128" width="11.57421875" style="1020" customWidth="1"/>
    <col min="16129" max="16129" width="29.57421875" style="1020" customWidth="1"/>
    <col min="16130" max="16130" width="8.421875" style="1020" customWidth="1"/>
    <col min="16131" max="16138" width="12.57421875" style="1020" customWidth="1"/>
    <col min="16139" max="16384" width="11.57421875" style="1020" customWidth="1"/>
  </cols>
  <sheetData>
    <row r="1" ht="15">
      <c r="A1" s="1247" t="s">
        <v>1063</v>
      </c>
    </row>
    <row r="2" spans="1:10" s="1022" customFormat="1" ht="28.2">
      <c r="A2" s="1021" t="s">
        <v>949</v>
      </c>
      <c r="B2" s="1021"/>
      <c r="C2" s="1021"/>
      <c r="D2" s="1021"/>
      <c r="E2" s="1021"/>
      <c r="F2" s="1021"/>
      <c r="G2" s="1021"/>
      <c r="H2" s="1021"/>
      <c r="I2" s="1021"/>
      <c r="J2" s="1021"/>
    </row>
    <row r="3" spans="1:12" s="1023" customFormat="1" ht="25.2">
      <c r="A3" s="72" t="s">
        <v>950</v>
      </c>
      <c r="B3" s="72"/>
      <c r="C3" s="72"/>
      <c r="D3" s="72"/>
      <c r="E3" s="72"/>
      <c r="F3" s="72"/>
      <c r="G3" s="72"/>
      <c r="H3" s="72"/>
      <c r="I3" s="72"/>
      <c r="J3" s="72"/>
      <c r="L3" s="1024"/>
    </row>
    <row r="4" spans="1:10" ht="21.75" customHeight="1">
      <c r="A4" s="1025" t="s">
        <v>951</v>
      </c>
      <c r="B4" s="1025"/>
      <c r="C4" s="1025"/>
      <c r="D4" s="1025"/>
      <c r="E4" s="1025"/>
      <c r="F4" s="1025"/>
      <c r="G4" s="1025"/>
      <c r="H4" s="1025"/>
      <c r="I4" s="1025"/>
      <c r="J4" s="1025"/>
    </row>
    <row r="5" ht="14.4" thickBot="1"/>
    <row r="6" spans="1:10" ht="20.25" customHeight="1">
      <c r="A6" s="1026" t="s">
        <v>64</v>
      </c>
      <c r="B6" s="1027"/>
      <c r="C6" s="1026" t="s">
        <v>952</v>
      </c>
      <c r="D6" s="1026"/>
      <c r="E6" s="1026"/>
      <c r="F6" s="1026"/>
      <c r="G6" s="1026"/>
      <c r="H6" s="1026"/>
      <c r="I6" s="1026"/>
      <c r="J6" s="1028" t="s">
        <v>101</v>
      </c>
    </row>
    <row r="7" spans="1:10" ht="33.75" customHeight="1">
      <c r="A7" s="1029"/>
      <c r="B7" s="1030"/>
      <c r="C7" s="1031" t="s">
        <v>953</v>
      </c>
      <c r="D7" s="1032" t="s">
        <v>954</v>
      </c>
      <c r="E7" s="1033" t="s">
        <v>907</v>
      </c>
      <c r="F7" s="1033" t="s">
        <v>908</v>
      </c>
      <c r="G7" s="1033" t="s">
        <v>44</v>
      </c>
      <c r="H7" s="1033" t="s">
        <v>955</v>
      </c>
      <c r="I7" s="1033" t="s">
        <v>956</v>
      </c>
      <c r="J7" s="1034"/>
    </row>
    <row r="8" spans="1:10" ht="3" customHeight="1">
      <c r="A8" s="1035"/>
      <c r="B8" s="1035"/>
      <c r="C8" s="1036"/>
      <c r="D8" s="1037"/>
      <c r="E8" s="1037"/>
      <c r="J8" s="1038"/>
    </row>
    <row r="9" spans="1:11" s="1044" customFormat="1" ht="24.9" customHeight="1">
      <c r="A9" s="1039" t="s">
        <v>28</v>
      </c>
      <c r="B9" s="1040"/>
      <c r="C9" s="1041" t="s">
        <v>67</v>
      </c>
      <c r="D9" s="1041" t="s">
        <v>67</v>
      </c>
      <c r="E9" s="1041">
        <v>22.422</v>
      </c>
      <c r="F9" s="1041">
        <v>234.155</v>
      </c>
      <c r="G9" s="1041">
        <v>320.252</v>
      </c>
      <c r="H9" s="1041">
        <v>23093.786</v>
      </c>
      <c r="I9" s="1041" t="s">
        <v>67</v>
      </c>
      <c r="J9" s="1042">
        <v>23670.615</v>
      </c>
      <c r="K9" s="1043"/>
    </row>
    <row r="10" spans="1:11" s="1044" customFormat="1" ht="24.9" customHeight="1">
      <c r="A10" s="1039" t="s">
        <v>29</v>
      </c>
      <c r="B10" s="1040"/>
      <c r="C10" s="1041" t="s">
        <v>67</v>
      </c>
      <c r="D10" s="1041" t="s">
        <v>67</v>
      </c>
      <c r="E10" s="1041">
        <v>9.161</v>
      </c>
      <c r="F10" s="1041">
        <v>6724.921</v>
      </c>
      <c r="G10" s="1041">
        <v>9659.955</v>
      </c>
      <c r="H10" s="1041">
        <v>1909.297</v>
      </c>
      <c r="I10" s="1041" t="s">
        <v>67</v>
      </c>
      <c r="J10" s="1042">
        <v>18303.334</v>
      </c>
      <c r="K10" s="1043"/>
    </row>
    <row r="11" spans="1:11" s="1044" customFormat="1" ht="24.9" customHeight="1">
      <c r="A11" s="1039" t="s">
        <v>30</v>
      </c>
      <c r="B11" s="1040"/>
      <c r="C11" s="1041" t="s">
        <v>67</v>
      </c>
      <c r="D11" s="1041" t="s">
        <v>67</v>
      </c>
      <c r="E11" s="1041">
        <v>32.829</v>
      </c>
      <c r="F11" s="1041">
        <v>3945.995</v>
      </c>
      <c r="G11" s="1041">
        <v>2535.205</v>
      </c>
      <c r="H11" s="1041">
        <v>1832.149</v>
      </c>
      <c r="I11" s="1041" t="s">
        <v>67</v>
      </c>
      <c r="J11" s="1042">
        <v>8346.178</v>
      </c>
      <c r="K11" s="1043"/>
    </row>
    <row r="12" spans="1:11" s="1044" customFormat="1" ht="24.9" customHeight="1">
      <c r="A12" s="1039" t="s">
        <v>31</v>
      </c>
      <c r="B12" s="1040"/>
      <c r="C12" s="1041" t="s">
        <v>67</v>
      </c>
      <c r="D12" s="1041" t="s">
        <v>67</v>
      </c>
      <c r="E12" s="1041" t="s">
        <v>67</v>
      </c>
      <c r="F12" s="1041">
        <v>389.743</v>
      </c>
      <c r="G12" s="1041">
        <v>229.449</v>
      </c>
      <c r="H12" s="1041">
        <v>14412.572</v>
      </c>
      <c r="I12" s="1041" t="s">
        <v>67</v>
      </c>
      <c r="J12" s="1042">
        <v>15031.764</v>
      </c>
      <c r="K12" s="1043"/>
    </row>
    <row r="13" spans="1:11" s="1044" customFormat="1" ht="24.9" customHeight="1">
      <c r="A13" s="1039" t="s">
        <v>32</v>
      </c>
      <c r="B13" s="1040"/>
      <c r="C13" s="1041" t="s">
        <v>67</v>
      </c>
      <c r="D13" s="1041" t="s">
        <v>67</v>
      </c>
      <c r="E13" s="1041" t="s">
        <v>67</v>
      </c>
      <c r="F13" s="1041">
        <v>628.94</v>
      </c>
      <c r="G13" s="1041">
        <v>674.237</v>
      </c>
      <c r="H13" s="1041">
        <v>2478.164</v>
      </c>
      <c r="I13" s="1041" t="s">
        <v>67</v>
      </c>
      <c r="J13" s="1042">
        <v>3781.3410000000003</v>
      </c>
      <c r="K13" s="1043"/>
    </row>
    <row r="14" spans="1:11" s="1044" customFormat="1" ht="24.9" customHeight="1">
      <c r="A14" s="1039" t="s">
        <v>33</v>
      </c>
      <c r="B14" s="1040"/>
      <c r="C14" s="1041" t="s">
        <v>67</v>
      </c>
      <c r="D14" s="1041" t="s">
        <v>67</v>
      </c>
      <c r="E14" s="1041" t="s">
        <v>67</v>
      </c>
      <c r="F14" s="1041" t="s">
        <v>67</v>
      </c>
      <c r="G14" s="1041" t="s">
        <v>67</v>
      </c>
      <c r="H14" s="1041">
        <v>28034.631</v>
      </c>
      <c r="I14" s="1041" t="s">
        <v>67</v>
      </c>
      <c r="J14" s="1042">
        <v>28034.631</v>
      </c>
      <c r="K14" s="1043"/>
    </row>
    <row r="15" spans="1:11" s="1044" customFormat="1" ht="24.9" customHeight="1">
      <c r="A15" s="1039" t="s">
        <v>34</v>
      </c>
      <c r="B15" s="1040"/>
      <c r="C15" s="1041" t="s">
        <v>67</v>
      </c>
      <c r="D15" s="1041" t="s">
        <v>67</v>
      </c>
      <c r="E15" s="1041">
        <v>58.038</v>
      </c>
      <c r="F15" s="1041">
        <v>954.057</v>
      </c>
      <c r="G15" s="1041">
        <v>62.968</v>
      </c>
      <c r="H15" s="1041">
        <v>450.237</v>
      </c>
      <c r="I15" s="1041" t="s">
        <v>67</v>
      </c>
      <c r="J15" s="1042">
        <v>1525.3000000000002</v>
      </c>
      <c r="K15" s="1043"/>
    </row>
    <row r="16" spans="1:11" s="1044" customFormat="1" ht="24.9" customHeight="1">
      <c r="A16" s="1039" t="s">
        <v>35</v>
      </c>
      <c r="B16" s="1040"/>
      <c r="C16" s="1041" t="s">
        <v>67</v>
      </c>
      <c r="D16" s="1041" t="s">
        <v>67</v>
      </c>
      <c r="E16" s="1041">
        <v>0.94</v>
      </c>
      <c r="F16" s="1041">
        <v>751.191</v>
      </c>
      <c r="G16" s="1041">
        <v>1339.406</v>
      </c>
      <c r="H16" s="1041">
        <v>347.194</v>
      </c>
      <c r="I16" s="1041" t="s">
        <v>67</v>
      </c>
      <c r="J16" s="1042">
        <v>2438.731</v>
      </c>
      <c r="K16" s="1043"/>
    </row>
    <row r="17" spans="1:11" s="1044" customFormat="1" ht="24.9" customHeight="1">
      <c r="A17" s="1039" t="s">
        <v>36</v>
      </c>
      <c r="B17" s="1040"/>
      <c r="C17" s="1041" t="s">
        <v>67</v>
      </c>
      <c r="D17" s="1041" t="s">
        <v>67</v>
      </c>
      <c r="E17" s="1041" t="s">
        <v>67</v>
      </c>
      <c r="F17" s="1041" t="s">
        <v>67</v>
      </c>
      <c r="G17" s="1041" t="s">
        <v>67</v>
      </c>
      <c r="H17" s="1041" t="s">
        <v>67</v>
      </c>
      <c r="I17" s="1041" t="s">
        <v>67</v>
      </c>
      <c r="J17" s="1042" t="s">
        <v>67</v>
      </c>
      <c r="K17" s="1043"/>
    </row>
    <row r="18" spans="1:11" s="1047" customFormat="1" ht="30.75" customHeight="1" thickBot="1">
      <c r="A18" s="1045" t="s">
        <v>957</v>
      </c>
      <c r="B18" s="1045"/>
      <c r="C18" s="1046" t="s">
        <v>67</v>
      </c>
      <c r="D18" s="1046" t="s">
        <v>67</v>
      </c>
      <c r="E18" s="1046">
        <v>123.39</v>
      </c>
      <c r="F18" s="1046">
        <v>13629.002000000002</v>
      </c>
      <c r="G18" s="1046">
        <v>14821.472000000002</v>
      </c>
      <c r="H18" s="1046">
        <v>72558.03</v>
      </c>
      <c r="I18" s="1046" t="s">
        <v>67</v>
      </c>
      <c r="J18" s="1046">
        <v>101131.89400000001</v>
      </c>
      <c r="K18" s="1043"/>
    </row>
    <row r="19" s="1044" customFormat="1" ht="15" customHeight="1">
      <c r="A19" s="1044" t="s">
        <v>958</v>
      </c>
    </row>
    <row r="20" ht="15">
      <c r="A20" s="229" t="s">
        <v>69</v>
      </c>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2068B-9A14-4A0E-931A-0371BDDC8BBE}">
  <dimension ref="A1:M23"/>
  <sheetViews>
    <sheetView showGridLines="0" zoomScale="75" zoomScaleNormal="75" workbookViewId="0" topLeftCell="A1"/>
  </sheetViews>
  <sheetFormatPr defaultColWidth="11.421875" defaultRowHeight="15"/>
  <cols>
    <col min="1" max="1" width="31.00390625" style="779" customWidth="1"/>
    <col min="2" max="3" width="19.57421875" style="779" customWidth="1"/>
    <col min="4" max="4" width="20.57421875" style="779" customWidth="1"/>
    <col min="5" max="5" width="4.421875" style="779" customWidth="1"/>
    <col min="6" max="8" width="19.57421875" style="779" customWidth="1"/>
    <col min="9" max="256" width="11.57421875" style="779" customWidth="1"/>
    <col min="257" max="257" width="31.00390625" style="779" customWidth="1"/>
    <col min="258" max="259" width="19.57421875" style="779" customWidth="1"/>
    <col min="260" max="260" width="20.57421875" style="779" customWidth="1"/>
    <col min="261" max="261" width="4.421875" style="779" customWidth="1"/>
    <col min="262" max="264" width="19.57421875" style="779" customWidth="1"/>
    <col min="265" max="512" width="11.57421875" style="779" customWidth="1"/>
    <col min="513" max="513" width="31.00390625" style="779" customWidth="1"/>
    <col min="514" max="515" width="19.57421875" style="779" customWidth="1"/>
    <col min="516" max="516" width="20.57421875" style="779" customWidth="1"/>
    <col min="517" max="517" width="4.421875" style="779" customWidth="1"/>
    <col min="518" max="520" width="19.57421875" style="779" customWidth="1"/>
    <col min="521" max="768" width="11.57421875" style="779" customWidth="1"/>
    <col min="769" max="769" width="31.00390625" style="779" customWidth="1"/>
    <col min="770" max="771" width="19.57421875" style="779" customWidth="1"/>
    <col min="772" max="772" width="20.57421875" style="779" customWidth="1"/>
    <col min="773" max="773" width="4.421875" style="779" customWidth="1"/>
    <col min="774" max="776" width="19.57421875" style="779" customWidth="1"/>
    <col min="777" max="1024" width="11.57421875" style="779" customWidth="1"/>
    <col min="1025" max="1025" width="31.00390625" style="779" customWidth="1"/>
    <col min="1026" max="1027" width="19.57421875" style="779" customWidth="1"/>
    <col min="1028" max="1028" width="20.57421875" style="779" customWidth="1"/>
    <col min="1029" max="1029" width="4.421875" style="779" customWidth="1"/>
    <col min="1030" max="1032" width="19.57421875" style="779" customWidth="1"/>
    <col min="1033" max="1280" width="11.57421875" style="779" customWidth="1"/>
    <col min="1281" max="1281" width="31.00390625" style="779" customWidth="1"/>
    <col min="1282" max="1283" width="19.57421875" style="779" customWidth="1"/>
    <col min="1284" max="1284" width="20.57421875" style="779" customWidth="1"/>
    <col min="1285" max="1285" width="4.421875" style="779" customWidth="1"/>
    <col min="1286" max="1288" width="19.57421875" style="779" customWidth="1"/>
    <col min="1289" max="1536" width="11.57421875" style="779" customWidth="1"/>
    <col min="1537" max="1537" width="31.00390625" style="779" customWidth="1"/>
    <col min="1538" max="1539" width="19.57421875" style="779" customWidth="1"/>
    <col min="1540" max="1540" width="20.57421875" style="779" customWidth="1"/>
    <col min="1541" max="1541" width="4.421875" style="779" customWidth="1"/>
    <col min="1542" max="1544" width="19.57421875" style="779" customWidth="1"/>
    <col min="1545" max="1792" width="11.57421875" style="779" customWidth="1"/>
    <col min="1793" max="1793" width="31.00390625" style="779" customWidth="1"/>
    <col min="1794" max="1795" width="19.57421875" style="779" customWidth="1"/>
    <col min="1796" max="1796" width="20.57421875" style="779" customWidth="1"/>
    <col min="1797" max="1797" width="4.421875" style="779" customWidth="1"/>
    <col min="1798" max="1800" width="19.57421875" style="779" customWidth="1"/>
    <col min="1801" max="2048" width="11.57421875" style="779" customWidth="1"/>
    <col min="2049" max="2049" width="31.00390625" style="779" customWidth="1"/>
    <col min="2050" max="2051" width="19.57421875" style="779" customWidth="1"/>
    <col min="2052" max="2052" width="20.57421875" style="779" customWidth="1"/>
    <col min="2053" max="2053" width="4.421875" style="779" customWidth="1"/>
    <col min="2054" max="2056" width="19.57421875" style="779" customWidth="1"/>
    <col min="2057" max="2304" width="11.57421875" style="779" customWidth="1"/>
    <col min="2305" max="2305" width="31.00390625" style="779" customWidth="1"/>
    <col min="2306" max="2307" width="19.57421875" style="779" customWidth="1"/>
    <col min="2308" max="2308" width="20.57421875" style="779" customWidth="1"/>
    <col min="2309" max="2309" width="4.421875" style="779" customWidth="1"/>
    <col min="2310" max="2312" width="19.57421875" style="779" customWidth="1"/>
    <col min="2313" max="2560" width="11.57421875" style="779" customWidth="1"/>
    <col min="2561" max="2561" width="31.00390625" style="779" customWidth="1"/>
    <col min="2562" max="2563" width="19.57421875" style="779" customWidth="1"/>
    <col min="2564" max="2564" width="20.57421875" style="779" customWidth="1"/>
    <col min="2565" max="2565" width="4.421875" style="779" customWidth="1"/>
    <col min="2566" max="2568" width="19.57421875" style="779" customWidth="1"/>
    <col min="2569" max="2816" width="11.57421875" style="779" customWidth="1"/>
    <col min="2817" max="2817" width="31.00390625" style="779" customWidth="1"/>
    <col min="2818" max="2819" width="19.57421875" style="779" customWidth="1"/>
    <col min="2820" max="2820" width="20.57421875" style="779" customWidth="1"/>
    <col min="2821" max="2821" width="4.421875" style="779" customWidth="1"/>
    <col min="2822" max="2824" width="19.57421875" style="779" customWidth="1"/>
    <col min="2825" max="3072" width="11.57421875" style="779" customWidth="1"/>
    <col min="3073" max="3073" width="31.00390625" style="779" customWidth="1"/>
    <col min="3074" max="3075" width="19.57421875" style="779" customWidth="1"/>
    <col min="3076" max="3076" width="20.57421875" style="779" customWidth="1"/>
    <col min="3077" max="3077" width="4.421875" style="779" customWidth="1"/>
    <col min="3078" max="3080" width="19.57421875" style="779" customWidth="1"/>
    <col min="3081" max="3328" width="11.57421875" style="779" customWidth="1"/>
    <col min="3329" max="3329" width="31.00390625" style="779" customWidth="1"/>
    <col min="3330" max="3331" width="19.57421875" style="779" customWidth="1"/>
    <col min="3332" max="3332" width="20.57421875" style="779" customWidth="1"/>
    <col min="3333" max="3333" width="4.421875" style="779" customWidth="1"/>
    <col min="3334" max="3336" width="19.57421875" style="779" customWidth="1"/>
    <col min="3337" max="3584" width="11.57421875" style="779" customWidth="1"/>
    <col min="3585" max="3585" width="31.00390625" style="779" customWidth="1"/>
    <col min="3586" max="3587" width="19.57421875" style="779" customWidth="1"/>
    <col min="3588" max="3588" width="20.57421875" style="779" customWidth="1"/>
    <col min="3589" max="3589" width="4.421875" style="779" customWidth="1"/>
    <col min="3590" max="3592" width="19.57421875" style="779" customWidth="1"/>
    <col min="3593" max="3840" width="11.57421875" style="779" customWidth="1"/>
    <col min="3841" max="3841" width="31.00390625" style="779" customWidth="1"/>
    <col min="3842" max="3843" width="19.57421875" style="779" customWidth="1"/>
    <col min="3844" max="3844" width="20.57421875" style="779" customWidth="1"/>
    <col min="3845" max="3845" width="4.421875" style="779" customWidth="1"/>
    <col min="3846" max="3848" width="19.57421875" style="779" customWidth="1"/>
    <col min="3849" max="4096" width="11.57421875" style="779" customWidth="1"/>
    <col min="4097" max="4097" width="31.00390625" style="779" customWidth="1"/>
    <col min="4098" max="4099" width="19.57421875" style="779" customWidth="1"/>
    <col min="4100" max="4100" width="20.57421875" style="779" customWidth="1"/>
    <col min="4101" max="4101" width="4.421875" style="779" customWidth="1"/>
    <col min="4102" max="4104" width="19.57421875" style="779" customWidth="1"/>
    <col min="4105" max="4352" width="11.57421875" style="779" customWidth="1"/>
    <col min="4353" max="4353" width="31.00390625" style="779" customWidth="1"/>
    <col min="4354" max="4355" width="19.57421875" style="779" customWidth="1"/>
    <col min="4356" max="4356" width="20.57421875" style="779" customWidth="1"/>
    <col min="4357" max="4357" width="4.421875" style="779" customWidth="1"/>
    <col min="4358" max="4360" width="19.57421875" style="779" customWidth="1"/>
    <col min="4361" max="4608" width="11.57421875" style="779" customWidth="1"/>
    <col min="4609" max="4609" width="31.00390625" style="779" customWidth="1"/>
    <col min="4610" max="4611" width="19.57421875" style="779" customWidth="1"/>
    <col min="4612" max="4612" width="20.57421875" style="779" customWidth="1"/>
    <col min="4613" max="4613" width="4.421875" style="779" customWidth="1"/>
    <col min="4614" max="4616" width="19.57421875" style="779" customWidth="1"/>
    <col min="4617" max="4864" width="11.57421875" style="779" customWidth="1"/>
    <col min="4865" max="4865" width="31.00390625" style="779" customWidth="1"/>
    <col min="4866" max="4867" width="19.57421875" style="779" customWidth="1"/>
    <col min="4868" max="4868" width="20.57421875" style="779" customWidth="1"/>
    <col min="4869" max="4869" width="4.421875" style="779" customWidth="1"/>
    <col min="4870" max="4872" width="19.57421875" style="779" customWidth="1"/>
    <col min="4873" max="5120" width="11.57421875" style="779" customWidth="1"/>
    <col min="5121" max="5121" width="31.00390625" style="779" customWidth="1"/>
    <col min="5122" max="5123" width="19.57421875" style="779" customWidth="1"/>
    <col min="5124" max="5124" width="20.57421875" style="779" customWidth="1"/>
    <col min="5125" max="5125" width="4.421875" style="779" customWidth="1"/>
    <col min="5126" max="5128" width="19.57421875" style="779" customWidth="1"/>
    <col min="5129" max="5376" width="11.57421875" style="779" customWidth="1"/>
    <col min="5377" max="5377" width="31.00390625" style="779" customWidth="1"/>
    <col min="5378" max="5379" width="19.57421875" style="779" customWidth="1"/>
    <col min="5380" max="5380" width="20.57421875" style="779" customWidth="1"/>
    <col min="5381" max="5381" width="4.421875" style="779" customWidth="1"/>
    <col min="5382" max="5384" width="19.57421875" style="779" customWidth="1"/>
    <col min="5385" max="5632" width="11.57421875" style="779" customWidth="1"/>
    <col min="5633" max="5633" width="31.00390625" style="779" customWidth="1"/>
    <col min="5634" max="5635" width="19.57421875" style="779" customWidth="1"/>
    <col min="5636" max="5636" width="20.57421875" style="779" customWidth="1"/>
    <col min="5637" max="5637" width="4.421875" style="779" customWidth="1"/>
    <col min="5638" max="5640" width="19.57421875" style="779" customWidth="1"/>
    <col min="5641" max="5888" width="11.57421875" style="779" customWidth="1"/>
    <col min="5889" max="5889" width="31.00390625" style="779" customWidth="1"/>
    <col min="5890" max="5891" width="19.57421875" style="779" customWidth="1"/>
    <col min="5892" max="5892" width="20.57421875" style="779" customWidth="1"/>
    <col min="5893" max="5893" width="4.421875" style="779" customWidth="1"/>
    <col min="5894" max="5896" width="19.57421875" style="779" customWidth="1"/>
    <col min="5897" max="6144" width="11.57421875" style="779" customWidth="1"/>
    <col min="6145" max="6145" width="31.00390625" style="779" customWidth="1"/>
    <col min="6146" max="6147" width="19.57421875" style="779" customWidth="1"/>
    <col min="6148" max="6148" width="20.57421875" style="779" customWidth="1"/>
    <col min="6149" max="6149" width="4.421875" style="779" customWidth="1"/>
    <col min="6150" max="6152" width="19.57421875" style="779" customWidth="1"/>
    <col min="6153" max="6400" width="11.57421875" style="779" customWidth="1"/>
    <col min="6401" max="6401" width="31.00390625" style="779" customWidth="1"/>
    <col min="6402" max="6403" width="19.57421875" style="779" customWidth="1"/>
    <col min="6404" max="6404" width="20.57421875" style="779" customWidth="1"/>
    <col min="6405" max="6405" width="4.421875" style="779" customWidth="1"/>
    <col min="6406" max="6408" width="19.57421875" style="779" customWidth="1"/>
    <col min="6409" max="6656" width="11.57421875" style="779" customWidth="1"/>
    <col min="6657" max="6657" width="31.00390625" style="779" customWidth="1"/>
    <col min="6658" max="6659" width="19.57421875" style="779" customWidth="1"/>
    <col min="6660" max="6660" width="20.57421875" style="779" customWidth="1"/>
    <col min="6661" max="6661" width="4.421875" style="779" customWidth="1"/>
    <col min="6662" max="6664" width="19.57421875" style="779" customWidth="1"/>
    <col min="6665" max="6912" width="11.57421875" style="779" customWidth="1"/>
    <col min="6913" max="6913" width="31.00390625" style="779" customWidth="1"/>
    <col min="6914" max="6915" width="19.57421875" style="779" customWidth="1"/>
    <col min="6916" max="6916" width="20.57421875" style="779" customWidth="1"/>
    <col min="6917" max="6917" width="4.421875" style="779" customWidth="1"/>
    <col min="6918" max="6920" width="19.57421875" style="779" customWidth="1"/>
    <col min="6921" max="7168" width="11.57421875" style="779" customWidth="1"/>
    <col min="7169" max="7169" width="31.00390625" style="779" customWidth="1"/>
    <col min="7170" max="7171" width="19.57421875" style="779" customWidth="1"/>
    <col min="7172" max="7172" width="20.57421875" style="779" customWidth="1"/>
    <col min="7173" max="7173" width="4.421875" style="779" customWidth="1"/>
    <col min="7174" max="7176" width="19.57421875" style="779" customWidth="1"/>
    <col min="7177" max="7424" width="11.57421875" style="779" customWidth="1"/>
    <col min="7425" max="7425" width="31.00390625" style="779" customWidth="1"/>
    <col min="7426" max="7427" width="19.57421875" style="779" customWidth="1"/>
    <col min="7428" max="7428" width="20.57421875" style="779" customWidth="1"/>
    <col min="7429" max="7429" width="4.421875" style="779" customWidth="1"/>
    <col min="7430" max="7432" width="19.57421875" style="779" customWidth="1"/>
    <col min="7433" max="7680" width="11.57421875" style="779" customWidth="1"/>
    <col min="7681" max="7681" width="31.00390625" style="779" customWidth="1"/>
    <col min="7682" max="7683" width="19.57421875" style="779" customWidth="1"/>
    <col min="7684" max="7684" width="20.57421875" style="779" customWidth="1"/>
    <col min="7685" max="7685" width="4.421875" style="779" customWidth="1"/>
    <col min="7686" max="7688" width="19.57421875" style="779" customWidth="1"/>
    <col min="7689" max="7936" width="11.57421875" style="779" customWidth="1"/>
    <col min="7937" max="7937" width="31.00390625" style="779" customWidth="1"/>
    <col min="7938" max="7939" width="19.57421875" style="779" customWidth="1"/>
    <col min="7940" max="7940" width="20.57421875" style="779" customWidth="1"/>
    <col min="7941" max="7941" width="4.421875" style="779" customWidth="1"/>
    <col min="7942" max="7944" width="19.57421875" style="779" customWidth="1"/>
    <col min="7945" max="8192" width="11.57421875" style="779" customWidth="1"/>
    <col min="8193" max="8193" width="31.00390625" style="779" customWidth="1"/>
    <col min="8194" max="8195" width="19.57421875" style="779" customWidth="1"/>
    <col min="8196" max="8196" width="20.57421875" style="779" customWidth="1"/>
    <col min="8197" max="8197" width="4.421875" style="779" customWidth="1"/>
    <col min="8198" max="8200" width="19.57421875" style="779" customWidth="1"/>
    <col min="8201" max="8448" width="11.57421875" style="779" customWidth="1"/>
    <col min="8449" max="8449" width="31.00390625" style="779" customWidth="1"/>
    <col min="8450" max="8451" width="19.57421875" style="779" customWidth="1"/>
    <col min="8452" max="8452" width="20.57421875" style="779" customWidth="1"/>
    <col min="8453" max="8453" width="4.421875" style="779" customWidth="1"/>
    <col min="8454" max="8456" width="19.57421875" style="779" customWidth="1"/>
    <col min="8457" max="8704" width="11.57421875" style="779" customWidth="1"/>
    <col min="8705" max="8705" width="31.00390625" style="779" customWidth="1"/>
    <col min="8706" max="8707" width="19.57421875" style="779" customWidth="1"/>
    <col min="8708" max="8708" width="20.57421875" style="779" customWidth="1"/>
    <col min="8709" max="8709" width="4.421875" style="779" customWidth="1"/>
    <col min="8710" max="8712" width="19.57421875" style="779" customWidth="1"/>
    <col min="8713" max="8960" width="11.57421875" style="779" customWidth="1"/>
    <col min="8961" max="8961" width="31.00390625" style="779" customWidth="1"/>
    <col min="8962" max="8963" width="19.57421875" style="779" customWidth="1"/>
    <col min="8964" max="8964" width="20.57421875" style="779" customWidth="1"/>
    <col min="8965" max="8965" width="4.421875" style="779" customWidth="1"/>
    <col min="8966" max="8968" width="19.57421875" style="779" customWidth="1"/>
    <col min="8969" max="9216" width="11.57421875" style="779" customWidth="1"/>
    <col min="9217" max="9217" width="31.00390625" style="779" customWidth="1"/>
    <col min="9218" max="9219" width="19.57421875" style="779" customWidth="1"/>
    <col min="9220" max="9220" width="20.57421875" style="779" customWidth="1"/>
    <col min="9221" max="9221" width="4.421875" style="779" customWidth="1"/>
    <col min="9222" max="9224" width="19.57421875" style="779" customWidth="1"/>
    <col min="9225" max="9472" width="11.57421875" style="779" customWidth="1"/>
    <col min="9473" max="9473" width="31.00390625" style="779" customWidth="1"/>
    <col min="9474" max="9475" width="19.57421875" style="779" customWidth="1"/>
    <col min="9476" max="9476" width="20.57421875" style="779" customWidth="1"/>
    <col min="9477" max="9477" width="4.421875" style="779" customWidth="1"/>
    <col min="9478" max="9480" width="19.57421875" style="779" customWidth="1"/>
    <col min="9481" max="9728" width="11.57421875" style="779" customWidth="1"/>
    <col min="9729" max="9729" width="31.00390625" style="779" customWidth="1"/>
    <col min="9730" max="9731" width="19.57421875" style="779" customWidth="1"/>
    <col min="9732" max="9732" width="20.57421875" style="779" customWidth="1"/>
    <col min="9733" max="9733" width="4.421875" style="779" customWidth="1"/>
    <col min="9734" max="9736" width="19.57421875" style="779" customWidth="1"/>
    <col min="9737" max="9984" width="11.57421875" style="779" customWidth="1"/>
    <col min="9985" max="9985" width="31.00390625" style="779" customWidth="1"/>
    <col min="9986" max="9987" width="19.57421875" style="779" customWidth="1"/>
    <col min="9988" max="9988" width="20.57421875" style="779" customWidth="1"/>
    <col min="9989" max="9989" width="4.421875" style="779" customWidth="1"/>
    <col min="9990" max="9992" width="19.57421875" style="779" customWidth="1"/>
    <col min="9993" max="10240" width="11.57421875" style="779" customWidth="1"/>
    <col min="10241" max="10241" width="31.00390625" style="779" customWidth="1"/>
    <col min="10242" max="10243" width="19.57421875" style="779" customWidth="1"/>
    <col min="10244" max="10244" width="20.57421875" style="779" customWidth="1"/>
    <col min="10245" max="10245" width="4.421875" style="779" customWidth="1"/>
    <col min="10246" max="10248" width="19.57421875" style="779" customWidth="1"/>
    <col min="10249" max="10496" width="11.57421875" style="779" customWidth="1"/>
    <col min="10497" max="10497" width="31.00390625" style="779" customWidth="1"/>
    <col min="10498" max="10499" width="19.57421875" style="779" customWidth="1"/>
    <col min="10500" max="10500" width="20.57421875" style="779" customWidth="1"/>
    <col min="10501" max="10501" width="4.421875" style="779" customWidth="1"/>
    <col min="10502" max="10504" width="19.57421875" style="779" customWidth="1"/>
    <col min="10505" max="10752" width="11.57421875" style="779" customWidth="1"/>
    <col min="10753" max="10753" width="31.00390625" style="779" customWidth="1"/>
    <col min="10754" max="10755" width="19.57421875" style="779" customWidth="1"/>
    <col min="10756" max="10756" width="20.57421875" style="779" customWidth="1"/>
    <col min="10757" max="10757" width="4.421875" style="779" customWidth="1"/>
    <col min="10758" max="10760" width="19.57421875" style="779" customWidth="1"/>
    <col min="10761" max="11008" width="11.57421875" style="779" customWidth="1"/>
    <col min="11009" max="11009" width="31.00390625" style="779" customWidth="1"/>
    <col min="11010" max="11011" width="19.57421875" style="779" customWidth="1"/>
    <col min="11012" max="11012" width="20.57421875" style="779" customWidth="1"/>
    <col min="11013" max="11013" width="4.421875" style="779" customWidth="1"/>
    <col min="11014" max="11016" width="19.57421875" style="779" customWidth="1"/>
    <col min="11017" max="11264" width="11.57421875" style="779" customWidth="1"/>
    <col min="11265" max="11265" width="31.00390625" style="779" customWidth="1"/>
    <col min="11266" max="11267" width="19.57421875" style="779" customWidth="1"/>
    <col min="11268" max="11268" width="20.57421875" style="779" customWidth="1"/>
    <col min="11269" max="11269" width="4.421875" style="779" customWidth="1"/>
    <col min="11270" max="11272" width="19.57421875" style="779" customWidth="1"/>
    <col min="11273" max="11520" width="11.57421875" style="779" customWidth="1"/>
    <col min="11521" max="11521" width="31.00390625" style="779" customWidth="1"/>
    <col min="11522" max="11523" width="19.57421875" style="779" customWidth="1"/>
    <col min="11524" max="11524" width="20.57421875" style="779" customWidth="1"/>
    <col min="11525" max="11525" width="4.421875" style="779" customWidth="1"/>
    <col min="11526" max="11528" width="19.57421875" style="779" customWidth="1"/>
    <col min="11529" max="11776" width="11.57421875" style="779" customWidth="1"/>
    <col min="11777" max="11777" width="31.00390625" style="779" customWidth="1"/>
    <col min="11778" max="11779" width="19.57421875" style="779" customWidth="1"/>
    <col min="11780" max="11780" width="20.57421875" style="779" customWidth="1"/>
    <col min="11781" max="11781" width="4.421875" style="779" customWidth="1"/>
    <col min="11782" max="11784" width="19.57421875" style="779" customWidth="1"/>
    <col min="11785" max="12032" width="11.57421875" style="779" customWidth="1"/>
    <col min="12033" max="12033" width="31.00390625" style="779" customWidth="1"/>
    <col min="12034" max="12035" width="19.57421875" style="779" customWidth="1"/>
    <col min="12036" max="12036" width="20.57421875" style="779" customWidth="1"/>
    <col min="12037" max="12037" width="4.421875" style="779" customWidth="1"/>
    <col min="12038" max="12040" width="19.57421875" style="779" customWidth="1"/>
    <col min="12041" max="12288" width="11.57421875" style="779" customWidth="1"/>
    <col min="12289" max="12289" width="31.00390625" style="779" customWidth="1"/>
    <col min="12290" max="12291" width="19.57421875" style="779" customWidth="1"/>
    <col min="12292" max="12292" width="20.57421875" style="779" customWidth="1"/>
    <col min="12293" max="12293" width="4.421875" style="779" customWidth="1"/>
    <col min="12294" max="12296" width="19.57421875" style="779" customWidth="1"/>
    <col min="12297" max="12544" width="11.57421875" style="779" customWidth="1"/>
    <col min="12545" max="12545" width="31.00390625" style="779" customWidth="1"/>
    <col min="12546" max="12547" width="19.57421875" style="779" customWidth="1"/>
    <col min="12548" max="12548" width="20.57421875" style="779" customWidth="1"/>
    <col min="12549" max="12549" width="4.421875" style="779" customWidth="1"/>
    <col min="12550" max="12552" width="19.57421875" style="779" customWidth="1"/>
    <col min="12553" max="12800" width="11.57421875" style="779" customWidth="1"/>
    <col min="12801" max="12801" width="31.00390625" style="779" customWidth="1"/>
    <col min="12802" max="12803" width="19.57421875" style="779" customWidth="1"/>
    <col min="12804" max="12804" width="20.57421875" style="779" customWidth="1"/>
    <col min="12805" max="12805" width="4.421875" style="779" customWidth="1"/>
    <col min="12806" max="12808" width="19.57421875" style="779" customWidth="1"/>
    <col min="12809" max="13056" width="11.57421875" style="779" customWidth="1"/>
    <col min="13057" max="13057" width="31.00390625" style="779" customWidth="1"/>
    <col min="13058" max="13059" width="19.57421875" style="779" customWidth="1"/>
    <col min="13060" max="13060" width="20.57421875" style="779" customWidth="1"/>
    <col min="13061" max="13061" width="4.421875" style="779" customWidth="1"/>
    <col min="13062" max="13064" width="19.57421875" style="779" customWidth="1"/>
    <col min="13065" max="13312" width="11.57421875" style="779" customWidth="1"/>
    <col min="13313" max="13313" width="31.00390625" style="779" customWidth="1"/>
    <col min="13314" max="13315" width="19.57421875" style="779" customWidth="1"/>
    <col min="13316" max="13316" width="20.57421875" style="779" customWidth="1"/>
    <col min="13317" max="13317" width="4.421875" style="779" customWidth="1"/>
    <col min="13318" max="13320" width="19.57421875" style="779" customWidth="1"/>
    <col min="13321" max="13568" width="11.57421875" style="779" customWidth="1"/>
    <col min="13569" max="13569" width="31.00390625" style="779" customWidth="1"/>
    <col min="13570" max="13571" width="19.57421875" style="779" customWidth="1"/>
    <col min="13572" max="13572" width="20.57421875" style="779" customWidth="1"/>
    <col min="13573" max="13573" width="4.421875" style="779" customWidth="1"/>
    <col min="13574" max="13576" width="19.57421875" style="779" customWidth="1"/>
    <col min="13577" max="13824" width="11.57421875" style="779" customWidth="1"/>
    <col min="13825" max="13825" width="31.00390625" style="779" customWidth="1"/>
    <col min="13826" max="13827" width="19.57421875" style="779" customWidth="1"/>
    <col min="13828" max="13828" width="20.57421875" style="779" customWidth="1"/>
    <col min="13829" max="13829" width="4.421875" style="779" customWidth="1"/>
    <col min="13830" max="13832" width="19.57421875" style="779" customWidth="1"/>
    <col min="13833" max="14080" width="11.57421875" style="779" customWidth="1"/>
    <col min="14081" max="14081" width="31.00390625" style="779" customWidth="1"/>
    <col min="14082" max="14083" width="19.57421875" style="779" customWidth="1"/>
    <col min="14084" max="14084" width="20.57421875" style="779" customWidth="1"/>
    <col min="14085" max="14085" width="4.421875" style="779" customWidth="1"/>
    <col min="14086" max="14088" width="19.57421875" style="779" customWidth="1"/>
    <col min="14089" max="14336" width="11.57421875" style="779" customWidth="1"/>
    <col min="14337" max="14337" width="31.00390625" style="779" customWidth="1"/>
    <col min="14338" max="14339" width="19.57421875" style="779" customWidth="1"/>
    <col min="14340" max="14340" width="20.57421875" style="779" customWidth="1"/>
    <col min="14341" max="14341" width="4.421875" style="779" customWidth="1"/>
    <col min="14342" max="14344" width="19.57421875" style="779" customWidth="1"/>
    <col min="14345" max="14592" width="11.57421875" style="779" customWidth="1"/>
    <col min="14593" max="14593" width="31.00390625" style="779" customWidth="1"/>
    <col min="14594" max="14595" width="19.57421875" style="779" customWidth="1"/>
    <col min="14596" max="14596" width="20.57421875" style="779" customWidth="1"/>
    <col min="14597" max="14597" width="4.421875" style="779" customWidth="1"/>
    <col min="14598" max="14600" width="19.57421875" style="779" customWidth="1"/>
    <col min="14601" max="14848" width="11.57421875" style="779" customWidth="1"/>
    <col min="14849" max="14849" width="31.00390625" style="779" customWidth="1"/>
    <col min="14850" max="14851" width="19.57421875" style="779" customWidth="1"/>
    <col min="14852" max="14852" width="20.57421875" style="779" customWidth="1"/>
    <col min="14853" max="14853" width="4.421875" style="779" customWidth="1"/>
    <col min="14854" max="14856" width="19.57421875" style="779" customWidth="1"/>
    <col min="14857" max="15104" width="11.57421875" style="779" customWidth="1"/>
    <col min="15105" max="15105" width="31.00390625" style="779" customWidth="1"/>
    <col min="15106" max="15107" width="19.57421875" style="779" customWidth="1"/>
    <col min="15108" max="15108" width="20.57421875" style="779" customWidth="1"/>
    <col min="15109" max="15109" width="4.421875" style="779" customWidth="1"/>
    <col min="15110" max="15112" width="19.57421875" style="779" customWidth="1"/>
    <col min="15113" max="15360" width="11.57421875" style="779" customWidth="1"/>
    <col min="15361" max="15361" width="31.00390625" style="779" customWidth="1"/>
    <col min="15362" max="15363" width="19.57421875" style="779" customWidth="1"/>
    <col min="15364" max="15364" width="20.57421875" style="779" customWidth="1"/>
    <col min="15365" max="15365" width="4.421875" style="779" customWidth="1"/>
    <col min="15366" max="15368" width="19.57421875" style="779" customWidth="1"/>
    <col min="15369" max="15616" width="11.57421875" style="779" customWidth="1"/>
    <col min="15617" max="15617" width="31.00390625" style="779" customWidth="1"/>
    <col min="15618" max="15619" width="19.57421875" style="779" customWidth="1"/>
    <col min="15620" max="15620" width="20.57421875" style="779" customWidth="1"/>
    <col min="15621" max="15621" width="4.421875" style="779" customWidth="1"/>
    <col min="15622" max="15624" width="19.57421875" style="779" customWidth="1"/>
    <col min="15625" max="15872" width="11.57421875" style="779" customWidth="1"/>
    <col min="15873" max="15873" width="31.00390625" style="779" customWidth="1"/>
    <col min="15874" max="15875" width="19.57421875" style="779" customWidth="1"/>
    <col min="15876" max="15876" width="20.57421875" style="779" customWidth="1"/>
    <col min="15877" max="15877" width="4.421875" style="779" customWidth="1"/>
    <col min="15878" max="15880" width="19.57421875" style="779" customWidth="1"/>
    <col min="15881" max="16128" width="11.57421875" style="779" customWidth="1"/>
    <col min="16129" max="16129" width="31.00390625" style="779" customWidth="1"/>
    <col min="16130" max="16131" width="19.57421875" style="779" customWidth="1"/>
    <col min="16132" max="16132" width="20.57421875" style="779" customWidth="1"/>
    <col min="16133" max="16133" width="4.421875" style="779" customWidth="1"/>
    <col min="16134" max="16136" width="19.57421875" style="779" customWidth="1"/>
    <col min="16137" max="16384" width="11.57421875" style="779" customWidth="1"/>
  </cols>
  <sheetData>
    <row r="1" spans="1:8" s="785" customFormat="1" ht="27.75" customHeight="1">
      <c r="A1" s="1243" t="s">
        <v>1063</v>
      </c>
      <c r="B1" s="1159"/>
      <c r="C1" s="1159"/>
      <c r="D1" s="1159"/>
      <c r="E1" s="1159"/>
      <c r="F1" s="1159"/>
      <c r="G1" s="1159"/>
      <c r="H1" s="1159"/>
    </row>
    <row r="2" spans="1:8" s="1161" customFormat="1" ht="34.5" customHeight="1">
      <c r="A2" s="1160" t="s">
        <v>1018</v>
      </c>
      <c r="B2" s="1160"/>
      <c r="C2" s="1160"/>
      <c r="D2" s="1160"/>
      <c r="E2" s="1160"/>
      <c r="F2" s="1160"/>
      <c r="G2" s="1160"/>
      <c r="H2" s="1160"/>
    </row>
    <row r="3" spans="1:8" s="1162" customFormat="1" ht="28.5" customHeight="1">
      <c r="A3" s="783">
        <v>45016</v>
      </c>
      <c r="B3" s="783"/>
      <c r="C3" s="783"/>
      <c r="D3" s="783"/>
      <c r="E3" s="783"/>
      <c r="F3" s="783"/>
      <c r="G3" s="783"/>
      <c r="H3" s="783"/>
    </row>
    <row r="4" s="1163" customFormat="1" ht="6" customHeight="1" thickBot="1"/>
    <row r="5" spans="1:12" s="1166" customFormat="1" ht="35.1" customHeight="1">
      <c r="A5" s="852" t="s">
        <v>64</v>
      </c>
      <c r="B5" s="1164" t="s">
        <v>1019</v>
      </c>
      <c r="C5" s="1164"/>
      <c r="D5" s="1164"/>
      <c r="E5" s="853"/>
      <c r="F5" s="1164" t="s">
        <v>1020</v>
      </c>
      <c r="G5" s="1164"/>
      <c r="H5" s="1164"/>
      <c r="I5" s="1165"/>
      <c r="J5" s="1165"/>
      <c r="K5" s="1165"/>
      <c r="L5" s="1165"/>
    </row>
    <row r="6" spans="1:12" s="1166" customFormat="1" ht="54.9" customHeight="1">
      <c r="A6" s="1167"/>
      <c r="B6" s="863" t="s">
        <v>1021</v>
      </c>
      <c r="C6" s="863" t="s">
        <v>1022</v>
      </c>
      <c r="D6" s="863" t="s">
        <v>1023</v>
      </c>
      <c r="E6" s="1168"/>
      <c r="F6" s="863" t="s">
        <v>1024</v>
      </c>
      <c r="G6" s="863" t="s">
        <v>1025</v>
      </c>
      <c r="H6" s="1169" t="s">
        <v>1026</v>
      </c>
      <c r="I6" s="1165"/>
      <c r="J6" s="1165"/>
      <c r="K6" s="1165"/>
      <c r="L6" s="1165"/>
    </row>
    <row r="7" spans="1:12" s="1166" customFormat="1" ht="12" customHeight="1">
      <c r="A7" s="1170"/>
      <c r="B7" s="1171"/>
      <c r="C7" s="1171"/>
      <c r="D7" s="1171"/>
      <c r="E7" s="1171"/>
      <c r="F7" s="1171"/>
      <c r="G7" s="1171"/>
      <c r="H7" s="1172"/>
      <c r="I7" s="1165"/>
      <c r="J7" s="1165"/>
      <c r="K7" s="1165"/>
      <c r="L7" s="1165"/>
    </row>
    <row r="8" spans="1:13" s="824" customFormat="1" ht="20.1" customHeight="1">
      <c r="A8" s="1173" t="s">
        <v>28</v>
      </c>
      <c r="B8" s="1174">
        <v>369532.47949</v>
      </c>
      <c r="C8" s="1174">
        <v>1579595.48292</v>
      </c>
      <c r="D8" s="1175">
        <v>23.39</v>
      </c>
      <c r="E8" s="1175"/>
      <c r="F8" s="1174">
        <v>18133.08864</v>
      </c>
      <c r="G8" s="1174">
        <v>14998.487050000002</v>
      </c>
      <c r="H8" s="1175">
        <v>120.9</v>
      </c>
      <c r="L8" s="1176"/>
      <c r="M8" s="1176"/>
    </row>
    <row r="9" spans="1:13" s="824" customFormat="1" ht="20.1" customHeight="1">
      <c r="A9" s="1173" t="s">
        <v>29</v>
      </c>
      <c r="B9" s="1174">
        <v>672213.5973200001</v>
      </c>
      <c r="C9" s="1174">
        <v>2526381.33311</v>
      </c>
      <c r="D9" s="1175">
        <v>26.61</v>
      </c>
      <c r="E9" s="1175"/>
      <c r="F9" s="1174">
        <v>7829.328769999999</v>
      </c>
      <c r="G9" s="1174">
        <v>3044.78744</v>
      </c>
      <c r="H9" s="1175">
        <v>257.14</v>
      </c>
      <c r="L9" s="1176"/>
      <c r="M9" s="1176"/>
    </row>
    <row r="10" spans="1:13" s="824" customFormat="1" ht="20.1" customHeight="1">
      <c r="A10" s="1173" t="s">
        <v>30</v>
      </c>
      <c r="B10" s="1174">
        <v>306778.10175</v>
      </c>
      <c r="C10" s="1174">
        <v>1560541.2846600001</v>
      </c>
      <c r="D10" s="1175">
        <v>19.66</v>
      </c>
      <c r="E10" s="1175"/>
      <c r="F10" s="1174">
        <v>5372.35247</v>
      </c>
      <c r="G10" s="1174">
        <v>4067.8352400000003</v>
      </c>
      <c r="H10" s="1175">
        <v>132.07</v>
      </c>
      <c r="L10" s="1176"/>
      <c r="M10" s="1176"/>
    </row>
    <row r="11" spans="1:13" s="824" customFormat="1" ht="20.1" customHeight="1">
      <c r="A11" s="1173" t="s">
        <v>31</v>
      </c>
      <c r="B11" s="1174">
        <v>178410.50055000003</v>
      </c>
      <c r="C11" s="1174">
        <v>390373.17181</v>
      </c>
      <c r="D11" s="1175">
        <v>45.7</v>
      </c>
      <c r="E11" s="1175"/>
      <c r="F11" s="1174">
        <v>5850.25181</v>
      </c>
      <c r="G11" s="1174">
        <v>4.64853</v>
      </c>
      <c r="H11" s="1175">
        <v>125851.65</v>
      </c>
      <c r="L11" s="1176"/>
      <c r="M11" s="1176"/>
    </row>
    <row r="12" spans="1:13" s="824" customFormat="1" ht="20.1" customHeight="1">
      <c r="A12" s="1173" t="s">
        <v>32</v>
      </c>
      <c r="B12" s="1174">
        <v>105132.02227</v>
      </c>
      <c r="C12" s="1174">
        <v>329130.96824</v>
      </c>
      <c r="D12" s="1175">
        <v>31.94</v>
      </c>
      <c r="E12" s="1175"/>
      <c r="F12" s="1174">
        <v>534.08965</v>
      </c>
      <c r="G12" s="1174">
        <v>619.91334</v>
      </c>
      <c r="H12" s="1175">
        <v>86.16</v>
      </c>
      <c r="L12" s="1176"/>
      <c r="M12" s="1176"/>
    </row>
    <row r="13" spans="1:13" s="824" customFormat="1" ht="20.1" customHeight="1">
      <c r="A13" s="1173" t="s">
        <v>33</v>
      </c>
      <c r="B13" s="1174">
        <v>307634.33751</v>
      </c>
      <c r="C13" s="1174">
        <v>1335815.91453</v>
      </c>
      <c r="D13" s="1175">
        <v>23.03</v>
      </c>
      <c r="E13" s="1175"/>
      <c r="F13" s="1174">
        <v>12193.15167</v>
      </c>
      <c r="G13" s="1174">
        <v>8024.78963</v>
      </c>
      <c r="H13" s="1175">
        <v>151.94</v>
      </c>
      <c r="L13" s="1176"/>
      <c r="M13" s="1176"/>
    </row>
    <row r="14" spans="1:13" s="824" customFormat="1" ht="20.1" customHeight="1">
      <c r="A14" s="1173" t="s">
        <v>34</v>
      </c>
      <c r="B14" s="1174">
        <v>36642.061969999995</v>
      </c>
      <c r="C14" s="1174">
        <v>335820.27310000005</v>
      </c>
      <c r="D14" s="1175">
        <v>10.91</v>
      </c>
      <c r="E14" s="1175"/>
      <c r="F14" s="1174">
        <v>9783.86329</v>
      </c>
      <c r="G14" s="1174">
        <v>31526.801620000002</v>
      </c>
      <c r="H14" s="1175">
        <v>31.03</v>
      </c>
      <c r="L14" s="1176"/>
      <c r="M14" s="1176"/>
    </row>
    <row r="15" spans="1:13" s="824" customFormat="1" ht="20.1" customHeight="1">
      <c r="A15" s="1173" t="s">
        <v>35</v>
      </c>
      <c r="B15" s="1174">
        <v>118427.74129</v>
      </c>
      <c r="C15" s="1174">
        <v>363791.03223</v>
      </c>
      <c r="D15" s="1175">
        <v>32.55</v>
      </c>
      <c r="E15" s="1175"/>
      <c r="F15" s="1174">
        <v>582.50905</v>
      </c>
      <c r="G15" s="1174">
        <v>1301.30952</v>
      </c>
      <c r="H15" s="1175">
        <v>44.76</v>
      </c>
      <c r="L15" s="1176"/>
      <c r="M15" s="1176"/>
    </row>
    <row r="16" spans="1:13" s="824" customFormat="1" ht="20.1" customHeight="1">
      <c r="A16" s="1173" t="s">
        <v>36</v>
      </c>
      <c r="B16" s="1174">
        <v>118574.83565000001</v>
      </c>
      <c r="C16" s="1174">
        <v>517177.09369</v>
      </c>
      <c r="D16" s="1175">
        <v>22.93</v>
      </c>
      <c r="E16" s="1175"/>
      <c r="F16" s="1174">
        <v>7173.31819</v>
      </c>
      <c r="G16" s="1174">
        <v>5326.06098</v>
      </c>
      <c r="H16" s="1175">
        <v>134.68</v>
      </c>
      <c r="L16" s="1176"/>
      <c r="M16" s="1176"/>
    </row>
    <row r="17" spans="1:13" s="1180" customFormat="1" ht="24.75" customHeight="1" thickBot="1">
      <c r="A17" s="1177" t="s">
        <v>37</v>
      </c>
      <c r="B17" s="776">
        <v>2213345.6777999997</v>
      </c>
      <c r="C17" s="776">
        <v>8938626.55429</v>
      </c>
      <c r="D17" s="1178">
        <v>24.7615857353133</v>
      </c>
      <c r="E17" s="776"/>
      <c r="F17" s="776">
        <v>67451.95354</v>
      </c>
      <c r="G17" s="776">
        <v>68914.63335</v>
      </c>
      <c r="H17" s="1178">
        <v>97.87754829577135</v>
      </c>
      <c r="I17" s="1179"/>
      <c r="J17" s="1179"/>
      <c r="K17" s="1179"/>
      <c r="L17" s="1176"/>
      <c r="M17" s="1176"/>
    </row>
    <row r="18" spans="1:12" s="1163" customFormat="1" ht="15">
      <c r="A18" s="1179"/>
      <c r="B18" s="1181"/>
      <c r="C18" s="1181"/>
      <c r="D18" s="1181"/>
      <c r="E18" s="1181"/>
      <c r="F18" s="1181"/>
      <c r="G18" s="1181"/>
      <c r="H18" s="1181"/>
      <c r="I18" s="1182"/>
      <c r="J18" s="1182"/>
      <c r="K18" s="1182"/>
      <c r="L18" s="1182"/>
    </row>
    <row r="19" spans="1:12" s="1184" customFormat="1" ht="15">
      <c r="A19" s="821" t="s">
        <v>1027</v>
      </c>
      <c r="B19" s="821"/>
      <c r="C19" s="821"/>
      <c r="D19" s="821"/>
      <c r="E19" s="821"/>
      <c r="F19" s="821"/>
      <c r="G19" s="821"/>
      <c r="H19" s="821"/>
      <c r="I19" s="1183"/>
      <c r="J19" s="1183"/>
      <c r="K19" s="1183"/>
      <c r="L19" s="1183"/>
    </row>
    <row r="20" spans="1:8" s="1163" customFormat="1" ht="15">
      <c r="A20" s="229" t="s">
        <v>69</v>
      </c>
      <c r="B20" s="824"/>
      <c r="C20" s="824"/>
      <c r="D20" s="824"/>
      <c r="E20" s="824"/>
      <c r="F20" s="824"/>
      <c r="G20" s="824"/>
      <c r="H20" s="824"/>
    </row>
    <row r="21" spans="1:8" ht="15">
      <c r="A21" s="769"/>
      <c r="B21" s="769"/>
      <c r="C21" s="769"/>
      <c r="D21" s="769"/>
      <c r="E21" s="769"/>
      <c r="F21" s="769"/>
      <c r="G21" s="769"/>
      <c r="H21" s="769"/>
    </row>
    <row r="22" spans="1:8" ht="15">
      <c r="A22" s="769"/>
      <c r="B22" s="769"/>
      <c r="C22" s="769"/>
      <c r="D22" s="769"/>
      <c r="E22" s="769"/>
      <c r="F22" s="769"/>
      <c r="G22" s="769"/>
      <c r="H22" s="769"/>
    </row>
    <row r="23" spans="1:8" ht="15">
      <c r="A23" s="804"/>
      <c r="B23" s="804"/>
      <c r="C23" s="804"/>
      <c r="D23" s="804"/>
      <c r="E23" s="804"/>
      <c r="F23" s="804"/>
      <c r="G23" s="804"/>
      <c r="H23" s="804"/>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BE2E5-7C13-4AB8-80FC-7D9D48337B22}">
  <dimension ref="A1:L40"/>
  <sheetViews>
    <sheetView showGridLines="0" workbookViewId="0" topLeftCell="A1"/>
  </sheetViews>
  <sheetFormatPr defaultColWidth="11.421875" defaultRowHeight="15"/>
  <cols>
    <col min="1" max="1" width="34.140625" style="7" customWidth="1"/>
    <col min="2" max="6" width="19.421875" style="7" customWidth="1"/>
    <col min="7" max="7" width="24.00390625" style="7" bestFit="1" customWidth="1"/>
    <col min="8" max="8" width="12.00390625" style="7" customWidth="1"/>
    <col min="9" max="256" width="11.421875" style="7" customWidth="1"/>
    <col min="257" max="257" width="34.140625" style="7" customWidth="1"/>
    <col min="258" max="262" width="19.421875" style="7" customWidth="1"/>
    <col min="263" max="263" width="24.00390625" style="7" bestFit="1" customWidth="1"/>
    <col min="264" max="264" width="12.00390625" style="7" customWidth="1"/>
    <col min="265" max="512" width="11.421875" style="7" customWidth="1"/>
    <col min="513" max="513" width="34.140625" style="7" customWidth="1"/>
    <col min="514" max="518" width="19.421875" style="7" customWidth="1"/>
    <col min="519" max="519" width="24.00390625" style="7" bestFit="1" customWidth="1"/>
    <col min="520" max="520" width="12.00390625" style="7" customWidth="1"/>
    <col min="521" max="768" width="11.421875" style="7" customWidth="1"/>
    <col min="769" max="769" width="34.140625" style="7" customWidth="1"/>
    <col min="770" max="774" width="19.421875" style="7" customWidth="1"/>
    <col min="775" max="775" width="24.00390625" style="7" bestFit="1" customWidth="1"/>
    <col min="776" max="776" width="12.00390625" style="7" customWidth="1"/>
    <col min="777" max="1024" width="11.421875" style="7" customWidth="1"/>
    <col min="1025" max="1025" width="34.140625" style="7" customWidth="1"/>
    <col min="1026" max="1030" width="19.421875" style="7" customWidth="1"/>
    <col min="1031" max="1031" width="24.00390625" style="7" bestFit="1" customWidth="1"/>
    <col min="1032" max="1032" width="12.00390625" style="7" customWidth="1"/>
    <col min="1033" max="1280" width="11.421875" style="7" customWidth="1"/>
    <col min="1281" max="1281" width="34.140625" style="7" customWidth="1"/>
    <col min="1282" max="1286" width="19.421875" style="7" customWidth="1"/>
    <col min="1287" max="1287" width="24.00390625" style="7" bestFit="1" customWidth="1"/>
    <col min="1288" max="1288" width="12.00390625" style="7" customWidth="1"/>
    <col min="1289" max="1536" width="11.421875" style="7" customWidth="1"/>
    <col min="1537" max="1537" width="34.140625" style="7" customWidth="1"/>
    <col min="1538" max="1542" width="19.421875" style="7" customWidth="1"/>
    <col min="1543" max="1543" width="24.00390625" style="7" bestFit="1" customWidth="1"/>
    <col min="1544" max="1544" width="12.00390625" style="7" customWidth="1"/>
    <col min="1545" max="1792" width="11.421875" style="7" customWidth="1"/>
    <col min="1793" max="1793" width="34.140625" style="7" customWidth="1"/>
    <col min="1794" max="1798" width="19.421875" style="7" customWidth="1"/>
    <col min="1799" max="1799" width="24.00390625" style="7" bestFit="1" customWidth="1"/>
    <col min="1800" max="1800" width="12.00390625" style="7" customWidth="1"/>
    <col min="1801" max="2048" width="11.421875" style="7" customWidth="1"/>
    <col min="2049" max="2049" width="34.140625" style="7" customWidth="1"/>
    <col min="2050" max="2054" width="19.421875" style="7" customWidth="1"/>
    <col min="2055" max="2055" width="24.00390625" style="7" bestFit="1" customWidth="1"/>
    <col min="2056" max="2056" width="12.00390625" style="7" customWidth="1"/>
    <col min="2057" max="2304" width="11.421875" style="7" customWidth="1"/>
    <col min="2305" max="2305" width="34.140625" style="7" customWidth="1"/>
    <col min="2306" max="2310" width="19.421875" style="7" customWidth="1"/>
    <col min="2311" max="2311" width="24.00390625" style="7" bestFit="1" customWidth="1"/>
    <col min="2312" max="2312" width="12.00390625" style="7" customWidth="1"/>
    <col min="2313" max="2560" width="11.421875" style="7" customWidth="1"/>
    <col min="2561" max="2561" width="34.140625" style="7" customWidth="1"/>
    <col min="2562" max="2566" width="19.421875" style="7" customWidth="1"/>
    <col min="2567" max="2567" width="24.00390625" style="7" bestFit="1" customWidth="1"/>
    <col min="2568" max="2568" width="12.00390625" style="7" customWidth="1"/>
    <col min="2569" max="2816" width="11.421875" style="7" customWidth="1"/>
    <col min="2817" max="2817" width="34.140625" style="7" customWidth="1"/>
    <col min="2818" max="2822" width="19.421875" style="7" customWidth="1"/>
    <col min="2823" max="2823" width="24.00390625" style="7" bestFit="1" customWidth="1"/>
    <col min="2824" max="2824" width="12.00390625" style="7" customWidth="1"/>
    <col min="2825" max="3072" width="11.421875" style="7" customWidth="1"/>
    <col min="3073" max="3073" width="34.140625" style="7" customWidth="1"/>
    <col min="3074" max="3078" width="19.421875" style="7" customWidth="1"/>
    <col min="3079" max="3079" width="24.00390625" style="7" bestFit="1" customWidth="1"/>
    <col min="3080" max="3080" width="12.00390625" style="7" customWidth="1"/>
    <col min="3081" max="3328" width="11.421875" style="7" customWidth="1"/>
    <col min="3329" max="3329" width="34.140625" style="7" customWidth="1"/>
    <col min="3330" max="3334" width="19.421875" style="7" customWidth="1"/>
    <col min="3335" max="3335" width="24.00390625" style="7" bestFit="1" customWidth="1"/>
    <col min="3336" max="3336" width="12.00390625" style="7" customWidth="1"/>
    <col min="3337" max="3584" width="11.421875" style="7" customWidth="1"/>
    <col min="3585" max="3585" width="34.140625" style="7" customWidth="1"/>
    <col min="3586" max="3590" width="19.421875" style="7" customWidth="1"/>
    <col min="3591" max="3591" width="24.00390625" style="7" bestFit="1" customWidth="1"/>
    <col min="3592" max="3592" width="12.00390625" style="7" customWidth="1"/>
    <col min="3593" max="3840" width="11.421875" style="7" customWidth="1"/>
    <col min="3841" max="3841" width="34.140625" style="7" customWidth="1"/>
    <col min="3842" max="3846" width="19.421875" style="7" customWidth="1"/>
    <col min="3847" max="3847" width="24.00390625" style="7" bestFit="1" customWidth="1"/>
    <col min="3848" max="3848" width="12.00390625" style="7" customWidth="1"/>
    <col min="3849" max="4096" width="11.421875" style="7" customWidth="1"/>
    <col min="4097" max="4097" width="34.140625" style="7" customWidth="1"/>
    <col min="4098" max="4102" width="19.421875" style="7" customWidth="1"/>
    <col min="4103" max="4103" width="24.00390625" style="7" bestFit="1" customWidth="1"/>
    <col min="4104" max="4104" width="12.00390625" style="7" customWidth="1"/>
    <col min="4105" max="4352" width="11.421875" style="7" customWidth="1"/>
    <col min="4353" max="4353" width="34.140625" style="7" customWidth="1"/>
    <col min="4354" max="4358" width="19.421875" style="7" customWidth="1"/>
    <col min="4359" max="4359" width="24.00390625" style="7" bestFit="1" customWidth="1"/>
    <col min="4360" max="4360" width="12.00390625" style="7" customWidth="1"/>
    <col min="4361" max="4608" width="11.421875" style="7" customWidth="1"/>
    <col min="4609" max="4609" width="34.140625" style="7" customWidth="1"/>
    <col min="4610" max="4614" width="19.421875" style="7" customWidth="1"/>
    <col min="4615" max="4615" width="24.00390625" style="7" bestFit="1" customWidth="1"/>
    <col min="4616" max="4616" width="12.00390625" style="7" customWidth="1"/>
    <col min="4617" max="4864" width="11.421875" style="7" customWidth="1"/>
    <col min="4865" max="4865" width="34.140625" style="7" customWidth="1"/>
    <col min="4866" max="4870" width="19.421875" style="7" customWidth="1"/>
    <col min="4871" max="4871" width="24.00390625" style="7" bestFit="1" customWidth="1"/>
    <col min="4872" max="4872" width="12.00390625" style="7" customWidth="1"/>
    <col min="4873" max="5120" width="11.421875" style="7" customWidth="1"/>
    <col min="5121" max="5121" width="34.140625" style="7" customWidth="1"/>
    <col min="5122" max="5126" width="19.421875" style="7" customWidth="1"/>
    <col min="5127" max="5127" width="24.00390625" style="7" bestFit="1" customWidth="1"/>
    <col min="5128" max="5128" width="12.00390625" style="7" customWidth="1"/>
    <col min="5129" max="5376" width="11.421875" style="7" customWidth="1"/>
    <col min="5377" max="5377" width="34.140625" style="7" customWidth="1"/>
    <col min="5378" max="5382" width="19.421875" style="7" customWidth="1"/>
    <col min="5383" max="5383" width="24.00390625" style="7" bestFit="1" customWidth="1"/>
    <col min="5384" max="5384" width="12.00390625" style="7" customWidth="1"/>
    <col min="5385" max="5632" width="11.421875" style="7" customWidth="1"/>
    <col min="5633" max="5633" width="34.140625" style="7" customWidth="1"/>
    <col min="5634" max="5638" width="19.421875" style="7" customWidth="1"/>
    <col min="5639" max="5639" width="24.00390625" style="7" bestFit="1" customWidth="1"/>
    <col min="5640" max="5640" width="12.00390625" style="7" customWidth="1"/>
    <col min="5641" max="5888" width="11.421875" style="7" customWidth="1"/>
    <col min="5889" max="5889" width="34.140625" style="7" customWidth="1"/>
    <col min="5890" max="5894" width="19.421875" style="7" customWidth="1"/>
    <col min="5895" max="5895" width="24.00390625" style="7" bestFit="1" customWidth="1"/>
    <col min="5896" max="5896" width="12.00390625" style="7" customWidth="1"/>
    <col min="5897" max="6144" width="11.421875" style="7" customWidth="1"/>
    <col min="6145" max="6145" width="34.140625" style="7" customWidth="1"/>
    <col min="6146" max="6150" width="19.421875" style="7" customWidth="1"/>
    <col min="6151" max="6151" width="24.00390625" style="7" bestFit="1" customWidth="1"/>
    <col min="6152" max="6152" width="12.00390625" style="7" customWidth="1"/>
    <col min="6153" max="6400" width="11.421875" style="7" customWidth="1"/>
    <col min="6401" max="6401" width="34.140625" style="7" customWidth="1"/>
    <col min="6402" max="6406" width="19.421875" style="7" customWidth="1"/>
    <col min="6407" max="6407" width="24.00390625" style="7" bestFit="1" customWidth="1"/>
    <col min="6408" max="6408" width="12.00390625" style="7" customWidth="1"/>
    <col min="6409" max="6656" width="11.421875" style="7" customWidth="1"/>
    <col min="6657" max="6657" width="34.140625" style="7" customWidth="1"/>
    <col min="6658" max="6662" width="19.421875" style="7" customWidth="1"/>
    <col min="6663" max="6663" width="24.00390625" style="7" bestFit="1" customWidth="1"/>
    <col min="6664" max="6664" width="12.00390625" style="7" customWidth="1"/>
    <col min="6665" max="6912" width="11.421875" style="7" customWidth="1"/>
    <col min="6913" max="6913" width="34.140625" style="7" customWidth="1"/>
    <col min="6914" max="6918" width="19.421875" style="7" customWidth="1"/>
    <col min="6919" max="6919" width="24.00390625" style="7" bestFit="1" customWidth="1"/>
    <col min="6920" max="6920" width="12.00390625" style="7" customWidth="1"/>
    <col min="6921" max="7168" width="11.421875" style="7" customWidth="1"/>
    <col min="7169" max="7169" width="34.140625" style="7" customWidth="1"/>
    <col min="7170" max="7174" width="19.421875" style="7" customWidth="1"/>
    <col min="7175" max="7175" width="24.00390625" style="7" bestFit="1" customWidth="1"/>
    <col min="7176" max="7176" width="12.00390625" style="7" customWidth="1"/>
    <col min="7177" max="7424" width="11.421875" style="7" customWidth="1"/>
    <col min="7425" max="7425" width="34.140625" style="7" customWidth="1"/>
    <col min="7426" max="7430" width="19.421875" style="7" customWidth="1"/>
    <col min="7431" max="7431" width="24.00390625" style="7" bestFit="1" customWidth="1"/>
    <col min="7432" max="7432" width="12.00390625" style="7" customWidth="1"/>
    <col min="7433" max="7680" width="11.421875" style="7" customWidth="1"/>
    <col min="7681" max="7681" width="34.140625" style="7" customWidth="1"/>
    <col min="7682" max="7686" width="19.421875" style="7" customWidth="1"/>
    <col min="7687" max="7687" width="24.00390625" style="7" bestFit="1" customWidth="1"/>
    <col min="7688" max="7688" width="12.00390625" style="7" customWidth="1"/>
    <col min="7689" max="7936" width="11.421875" style="7" customWidth="1"/>
    <col min="7937" max="7937" width="34.140625" style="7" customWidth="1"/>
    <col min="7938" max="7942" width="19.421875" style="7" customWidth="1"/>
    <col min="7943" max="7943" width="24.00390625" style="7" bestFit="1" customWidth="1"/>
    <col min="7944" max="7944" width="12.00390625" style="7" customWidth="1"/>
    <col min="7945" max="8192" width="11.421875" style="7" customWidth="1"/>
    <col min="8193" max="8193" width="34.140625" style="7" customWidth="1"/>
    <col min="8194" max="8198" width="19.421875" style="7" customWidth="1"/>
    <col min="8199" max="8199" width="24.00390625" style="7" bestFit="1" customWidth="1"/>
    <col min="8200" max="8200" width="12.00390625" style="7" customWidth="1"/>
    <col min="8201" max="8448" width="11.421875" style="7" customWidth="1"/>
    <col min="8449" max="8449" width="34.140625" style="7" customWidth="1"/>
    <col min="8450" max="8454" width="19.421875" style="7" customWidth="1"/>
    <col min="8455" max="8455" width="24.00390625" style="7" bestFit="1" customWidth="1"/>
    <col min="8456" max="8456" width="12.00390625" style="7" customWidth="1"/>
    <col min="8457" max="8704" width="11.421875" style="7" customWidth="1"/>
    <col min="8705" max="8705" width="34.140625" style="7" customWidth="1"/>
    <col min="8706" max="8710" width="19.421875" style="7" customWidth="1"/>
    <col min="8711" max="8711" width="24.00390625" style="7" bestFit="1" customWidth="1"/>
    <col min="8712" max="8712" width="12.00390625" style="7" customWidth="1"/>
    <col min="8713" max="8960" width="11.421875" style="7" customWidth="1"/>
    <col min="8961" max="8961" width="34.140625" style="7" customWidth="1"/>
    <col min="8962" max="8966" width="19.421875" style="7" customWidth="1"/>
    <col min="8967" max="8967" width="24.00390625" style="7" bestFit="1" customWidth="1"/>
    <col min="8968" max="8968" width="12.00390625" style="7" customWidth="1"/>
    <col min="8969" max="9216" width="11.421875" style="7" customWidth="1"/>
    <col min="9217" max="9217" width="34.140625" style="7" customWidth="1"/>
    <col min="9218" max="9222" width="19.421875" style="7" customWidth="1"/>
    <col min="9223" max="9223" width="24.00390625" style="7" bestFit="1" customWidth="1"/>
    <col min="9224" max="9224" width="12.00390625" style="7" customWidth="1"/>
    <col min="9225" max="9472" width="11.421875" style="7" customWidth="1"/>
    <col min="9473" max="9473" width="34.140625" style="7" customWidth="1"/>
    <col min="9474" max="9478" width="19.421875" style="7" customWidth="1"/>
    <col min="9479" max="9479" width="24.00390625" style="7" bestFit="1" customWidth="1"/>
    <col min="9480" max="9480" width="12.00390625" style="7" customWidth="1"/>
    <col min="9481" max="9728" width="11.421875" style="7" customWidth="1"/>
    <col min="9729" max="9729" width="34.140625" style="7" customWidth="1"/>
    <col min="9730" max="9734" width="19.421875" style="7" customWidth="1"/>
    <col min="9735" max="9735" width="24.00390625" style="7" bestFit="1" customWidth="1"/>
    <col min="9736" max="9736" width="12.00390625" style="7" customWidth="1"/>
    <col min="9737" max="9984" width="11.421875" style="7" customWidth="1"/>
    <col min="9985" max="9985" width="34.140625" style="7" customWidth="1"/>
    <col min="9986" max="9990" width="19.421875" style="7" customWidth="1"/>
    <col min="9991" max="9991" width="24.00390625" style="7" bestFit="1" customWidth="1"/>
    <col min="9992" max="9992" width="12.00390625" style="7" customWidth="1"/>
    <col min="9993" max="10240" width="11.421875" style="7" customWidth="1"/>
    <col min="10241" max="10241" width="34.140625" style="7" customWidth="1"/>
    <col min="10242" max="10246" width="19.421875" style="7" customWidth="1"/>
    <col min="10247" max="10247" width="24.00390625" style="7" bestFit="1" customWidth="1"/>
    <col min="10248" max="10248" width="12.00390625" style="7" customWidth="1"/>
    <col min="10249" max="10496" width="11.421875" style="7" customWidth="1"/>
    <col min="10497" max="10497" width="34.140625" style="7" customWidth="1"/>
    <col min="10498" max="10502" width="19.421875" style="7" customWidth="1"/>
    <col min="10503" max="10503" width="24.00390625" style="7" bestFit="1" customWidth="1"/>
    <col min="10504" max="10504" width="12.00390625" style="7" customWidth="1"/>
    <col min="10505" max="10752" width="11.421875" style="7" customWidth="1"/>
    <col min="10753" max="10753" width="34.140625" style="7" customWidth="1"/>
    <col min="10754" max="10758" width="19.421875" style="7" customWidth="1"/>
    <col min="10759" max="10759" width="24.00390625" style="7" bestFit="1" customWidth="1"/>
    <col min="10760" max="10760" width="12.00390625" style="7" customWidth="1"/>
    <col min="10761" max="11008" width="11.421875" style="7" customWidth="1"/>
    <col min="11009" max="11009" width="34.140625" style="7" customWidth="1"/>
    <col min="11010" max="11014" width="19.421875" style="7" customWidth="1"/>
    <col min="11015" max="11015" width="24.00390625" style="7" bestFit="1" customWidth="1"/>
    <col min="11016" max="11016" width="12.00390625" style="7" customWidth="1"/>
    <col min="11017" max="11264" width="11.421875" style="7" customWidth="1"/>
    <col min="11265" max="11265" width="34.140625" style="7" customWidth="1"/>
    <col min="11266" max="11270" width="19.421875" style="7" customWidth="1"/>
    <col min="11271" max="11271" width="24.00390625" style="7" bestFit="1" customWidth="1"/>
    <col min="11272" max="11272" width="12.00390625" style="7" customWidth="1"/>
    <col min="11273" max="11520" width="11.421875" style="7" customWidth="1"/>
    <col min="11521" max="11521" width="34.140625" style="7" customWidth="1"/>
    <col min="11522" max="11526" width="19.421875" style="7" customWidth="1"/>
    <col min="11527" max="11527" width="24.00390625" style="7" bestFit="1" customWidth="1"/>
    <col min="11528" max="11528" width="12.00390625" style="7" customWidth="1"/>
    <col min="11529" max="11776" width="11.421875" style="7" customWidth="1"/>
    <col min="11777" max="11777" width="34.140625" style="7" customWidth="1"/>
    <col min="11778" max="11782" width="19.421875" style="7" customWidth="1"/>
    <col min="11783" max="11783" width="24.00390625" style="7" bestFit="1" customWidth="1"/>
    <col min="11784" max="11784" width="12.00390625" style="7" customWidth="1"/>
    <col min="11785" max="12032" width="11.421875" style="7" customWidth="1"/>
    <col min="12033" max="12033" width="34.140625" style="7" customWidth="1"/>
    <col min="12034" max="12038" width="19.421875" style="7" customWidth="1"/>
    <col min="12039" max="12039" width="24.00390625" style="7" bestFit="1" customWidth="1"/>
    <col min="12040" max="12040" width="12.00390625" style="7" customWidth="1"/>
    <col min="12041" max="12288" width="11.421875" style="7" customWidth="1"/>
    <col min="12289" max="12289" width="34.140625" style="7" customWidth="1"/>
    <col min="12290" max="12294" width="19.421875" style="7" customWidth="1"/>
    <col min="12295" max="12295" width="24.00390625" style="7" bestFit="1" customWidth="1"/>
    <col min="12296" max="12296" width="12.00390625" style="7" customWidth="1"/>
    <col min="12297" max="12544" width="11.421875" style="7" customWidth="1"/>
    <col min="12545" max="12545" width="34.140625" style="7" customWidth="1"/>
    <col min="12546" max="12550" width="19.421875" style="7" customWidth="1"/>
    <col min="12551" max="12551" width="24.00390625" style="7" bestFit="1" customWidth="1"/>
    <col min="12552" max="12552" width="12.00390625" style="7" customWidth="1"/>
    <col min="12553" max="12800" width="11.421875" style="7" customWidth="1"/>
    <col min="12801" max="12801" width="34.140625" style="7" customWidth="1"/>
    <col min="12802" max="12806" width="19.421875" style="7" customWidth="1"/>
    <col min="12807" max="12807" width="24.00390625" style="7" bestFit="1" customWidth="1"/>
    <col min="12808" max="12808" width="12.00390625" style="7" customWidth="1"/>
    <col min="12809" max="13056" width="11.421875" style="7" customWidth="1"/>
    <col min="13057" max="13057" width="34.140625" style="7" customWidth="1"/>
    <col min="13058" max="13062" width="19.421875" style="7" customWidth="1"/>
    <col min="13063" max="13063" width="24.00390625" style="7" bestFit="1" customWidth="1"/>
    <col min="13064" max="13064" width="12.00390625" style="7" customWidth="1"/>
    <col min="13065" max="13312" width="11.421875" style="7" customWidth="1"/>
    <col min="13313" max="13313" width="34.140625" style="7" customWidth="1"/>
    <col min="13314" max="13318" width="19.421875" style="7" customWidth="1"/>
    <col min="13319" max="13319" width="24.00390625" style="7" bestFit="1" customWidth="1"/>
    <col min="13320" max="13320" width="12.00390625" style="7" customWidth="1"/>
    <col min="13321" max="13568" width="11.421875" style="7" customWidth="1"/>
    <col min="13569" max="13569" width="34.140625" style="7" customWidth="1"/>
    <col min="13570" max="13574" width="19.421875" style="7" customWidth="1"/>
    <col min="13575" max="13575" width="24.00390625" style="7" bestFit="1" customWidth="1"/>
    <col min="13576" max="13576" width="12.00390625" style="7" customWidth="1"/>
    <col min="13577" max="13824" width="11.421875" style="7" customWidth="1"/>
    <col min="13825" max="13825" width="34.140625" style="7" customWidth="1"/>
    <col min="13826" max="13830" width="19.421875" style="7" customWidth="1"/>
    <col min="13831" max="13831" width="24.00390625" style="7" bestFit="1" customWidth="1"/>
    <col min="13832" max="13832" width="12.00390625" style="7" customWidth="1"/>
    <col min="13833" max="14080" width="11.421875" style="7" customWidth="1"/>
    <col min="14081" max="14081" width="34.140625" style="7" customWidth="1"/>
    <col min="14082" max="14086" width="19.421875" style="7" customWidth="1"/>
    <col min="14087" max="14087" width="24.00390625" style="7" bestFit="1" customWidth="1"/>
    <col min="14088" max="14088" width="12.00390625" style="7" customWidth="1"/>
    <col min="14089" max="14336" width="11.421875" style="7" customWidth="1"/>
    <col min="14337" max="14337" width="34.140625" style="7" customWidth="1"/>
    <col min="14338" max="14342" width="19.421875" style="7" customWidth="1"/>
    <col min="14343" max="14343" width="24.00390625" style="7" bestFit="1" customWidth="1"/>
    <col min="14344" max="14344" width="12.00390625" style="7" customWidth="1"/>
    <col min="14345" max="14592" width="11.421875" style="7" customWidth="1"/>
    <col min="14593" max="14593" width="34.140625" style="7" customWidth="1"/>
    <col min="14594" max="14598" width="19.421875" style="7" customWidth="1"/>
    <col min="14599" max="14599" width="24.00390625" style="7" bestFit="1" customWidth="1"/>
    <col min="14600" max="14600" width="12.00390625" style="7" customWidth="1"/>
    <col min="14601" max="14848" width="11.421875" style="7" customWidth="1"/>
    <col min="14849" max="14849" width="34.140625" style="7" customWidth="1"/>
    <col min="14850" max="14854" width="19.421875" style="7" customWidth="1"/>
    <col min="14855" max="14855" width="24.00390625" style="7" bestFit="1" customWidth="1"/>
    <col min="14856" max="14856" width="12.00390625" style="7" customWidth="1"/>
    <col min="14857" max="15104" width="11.421875" style="7" customWidth="1"/>
    <col min="15105" max="15105" width="34.140625" style="7" customWidth="1"/>
    <col min="15106" max="15110" width="19.421875" style="7" customWidth="1"/>
    <col min="15111" max="15111" width="24.00390625" style="7" bestFit="1" customWidth="1"/>
    <col min="15112" max="15112" width="12.00390625" style="7" customWidth="1"/>
    <col min="15113" max="15360" width="11.421875" style="7" customWidth="1"/>
    <col min="15361" max="15361" width="34.140625" style="7" customWidth="1"/>
    <col min="15362" max="15366" width="19.421875" style="7" customWidth="1"/>
    <col min="15367" max="15367" width="24.00390625" style="7" bestFit="1" customWidth="1"/>
    <col min="15368" max="15368" width="12.00390625" style="7" customWidth="1"/>
    <col min="15369" max="15616" width="11.421875" style="7" customWidth="1"/>
    <col min="15617" max="15617" width="34.140625" style="7" customWidth="1"/>
    <col min="15618" max="15622" width="19.421875" style="7" customWidth="1"/>
    <col min="15623" max="15623" width="24.00390625" style="7" bestFit="1" customWidth="1"/>
    <col min="15624" max="15624" width="12.00390625" style="7" customWidth="1"/>
    <col min="15625" max="15872" width="11.421875" style="7" customWidth="1"/>
    <col min="15873" max="15873" width="34.140625" style="7" customWidth="1"/>
    <col min="15874" max="15878" width="19.421875" style="7" customWidth="1"/>
    <col min="15879" max="15879" width="24.00390625" style="7" bestFit="1" customWidth="1"/>
    <col min="15880" max="15880" width="12.00390625" style="7" customWidth="1"/>
    <col min="15881" max="16128" width="11.421875" style="7" customWidth="1"/>
    <col min="16129" max="16129" width="34.140625" style="7" customWidth="1"/>
    <col min="16130" max="16134" width="19.421875" style="7" customWidth="1"/>
    <col min="16135" max="16135" width="24.00390625" style="7" bestFit="1" customWidth="1"/>
    <col min="16136" max="16136" width="12.00390625" style="7" customWidth="1"/>
    <col min="16137" max="16384" width="11.421875" style="7" customWidth="1"/>
  </cols>
  <sheetData>
    <row r="1" s="1" customFormat="1" ht="16.5" customHeight="1">
      <c r="A1" s="1243" t="s">
        <v>1063</v>
      </c>
    </row>
    <row r="2" spans="1:7" s="500" customFormat="1" ht="24" customHeight="1">
      <c r="A2" s="3" t="s">
        <v>1009</v>
      </c>
      <c r="B2" s="3"/>
      <c r="C2" s="3"/>
      <c r="D2" s="3"/>
      <c r="E2" s="3"/>
      <c r="F2" s="3"/>
      <c r="G2" s="3"/>
    </row>
    <row r="3" spans="1:7" s="501" customFormat="1" ht="19.5" customHeight="1">
      <c r="A3" s="123">
        <v>45016</v>
      </c>
      <c r="B3" s="123"/>
      <c r="C3" s="123"/>
      <c r="D3" s="123"/>
      <c r="E3" s="123"/>
      <c r="F3" s="123"/>
      <c r="G3" s="123"/>
    </row>
    <row r="4" spans="1:7" s="104" customFormat="1" ht="18.75" customHeight="1">
      <c r="A4" s="502" t="s">
        <v>71</v>
      </c>
      <c r="B4" s="502"/>
      <c r="C4" s="502"/>
      <c r="D4" s="502"/>
      <c r="E4" s="502"/>
      <c r="F4" s="502"/>
      <c r="G4" s="502"/>
    </row>
    <row r="5" s="94" customFormat="1" ht="8.25" customHeight="1" thickBot="1"/>
    <row r="6" spans="1:8" s="1144" customFormat="1" ht="33.75" customHeight="1">
      <c r="A6" s="546" t="s">
        <v>64</v>
      </c>
      <c r="B6" s="1142" t="s">
        <v>1010</v>
      </c>
      <c r="C6" s="1142" t="s">
        <v>1011</v>
      </c>
      <c r="D6" s="1142" t="s">
        <v>1012</v>
      </c>
      <c r="E6" s="1142" t="s">
        <v>1013</v>
      </c>
      <c r="F6" s="1142" t="s">
        <v>1014</v>
      </c>
      <c r="G6" s="1143" t="s">
        <v>1015</v>
      </c>
      <c r="H6" s="779"/>
    </row>
    <row r="7" spans="1:8" s="1144" customFormat="1" ht="6.75" customHeight="1">
      <c r="A7" s="1145"/>
      <c r="B7" s="1145"/>
      <c r="C7" s="1145"/>
      <c r="D7" s="1145"/>
      <c r="E7" s="1145"/>
      <c r="F7" s="1145"/>
      <c r="G7" s="1146"/>
      <c r="H7" s="779"/>
    </row>
    <row r="8" spans="1:8" s="910" customFormat="1" ht="15" customHeight="1">
      <c r="A8" s="85" t="s">
        <v>28</v>
      </c>
      <c r="B8" s="1147">
        <v>5232521</v>
      </c>
      <c r="C8" s="1147">
        <v>1244504.899</v>
      </c>
      <c r="D8" s="1147">
        <v>2403910.48</v>
      </c>
      <c r="E8" s="1147">
        <v>21954.402</v>
      </c>
      <c r="F8" s="1147">
        <v>2411169.874</v>
      </c>
      <c r="G8" s="1148">
        <v>1259199.907</v>
      </c>
      <c r="H8" s="779"/>
    </row>
    <row r="9" spans="1:8" s="910" customFormat="1" ht="15" customHeight="1">
      <c r="A9" s="15" t="s">
        <v>29</v>
      </c>
      <c r="B9" s="1147">
        <v>159342</v>
      </c>
      <c r="C9" s="1147">
        <v>2361323.605</v>
      </c>
      <c r="D9" s="1147">
        <v>2658426.969</v>
      </c>
      <c r="E9" s="1147">
        <v>0</v>
      </c>
      <c r="F9" s="1147">
        <v>2615037.328</v>
      </c>
      <c r="G9" s="1148">
        <v>2404713.246</v>
      </c>
      <c r="H9" s="779"/>
    </row>
    <row r="10" spans="1:8" s="910" customFormat="1" ht="15" customHeight="1">
      <c r="A10" s="15" t="s">
        <v>30</v>
      </c>
      <c r="B10" s="1147">
        <v>1486359</v>
      </c>
      <c r="C10" s="1147">
        <v>1496070.008</v>
      </c>
      <c r="D10" s="1147">
        <v>948260.886</v>
      </c>
      <c r="E10" s="1147">
        <v>1038.875</v>
      </c>
      <c r="F10" s="1147">
        <v>959675.075</v>
      </c>
      <c r="G10" s="1148">
        <v>1485694.695</v>
      </c>
      <c r="H10" s="779"/>
    </row>
    <row r="11" spans="1:8" s="910" customFormat="1" ht="15" customHeight="1">
      <c r="A11" s="15" t="s">
        <v>31</v>
      </c>
      <c r="B11" s="1147">
        <v>4114</v>
      </c>
      <c r="C11" s="1147">
        <v>496004.653</v>
      </c>
      <c r="D11" s="1147">
        <v>35103.479</v>
      </c>
      <c r="E11" s="1147">
        <v>753.52</v>
      </c>
      <c r="F11" s="1147">
        <v>24769.593</v>
      </c>
      <c r="G11" s="1148">
        <v>507092.06</v>
      </c>
      <c r="H11" s="779"/>
    </row>
    <row r="12" spans="1:8" s="910" customFormat="1" ht="15" customHeight="1">
      <c r="A12" s="15" t="s">
        <v>32</v>
      </c>
      <c r="B12" s="1147">
        <v>52116</v>
      </c>
      <c r="C12" s="1147">
        <v>382715.787</v>
      </c>
      <c r="D12" s="1147">
        <v>82408.36</v>
      </c>
      <c r="E12" s="1147">
        <v>429.509</v>
      </c>
      <c r="F12" s="1147">
        <v>94619.478</v>
      </c>
      <c r="G12" s="1148">
        <v>370934.179</v>
      </c>
      <c r="H12" s="779"/>
    </row>
    <row r="13" spans="1:12" s="910" customFormat="1" ht="15" customHeight="1">
      <c r="A13" s="15" t="s">
        <v>33</v>
      </c>
      <c r="B13" s="1147">
        <v>258368</v>
      </c>
      <c r="C13" s="1147">
        <v>788759.873</v>
      </c>
      <c r="D13" s="1147">
        <v>96094.664</v>
      </c>
      <c r="E13" s="1147">
        <v>2864.669</v>
      </c>
      <c r="F13" s="1147">
        <v>76240.694</v>
      </c>
      <c r="G13" s="1148">
        <v>811478.511</v>
      </c>
      <c r="H13" s="779"/>
      <c r="I13" s="1149"/>
      <c r="J13" s="1149"/>
      <c r="K13" s="1149"/>
      <c r="L13" s="1149"/>
    </row>
    <row r="14" spans="1:8" s="910" customFormat="1" ht="14.25" customHeight="1">
      <c r="A14" s="85" t="s">
        <v>34</v>
      </c>
      <c r="B14" s="1147">
        <v>0</v>
      </c>
      <c r="C14" s="1147">
        <v>0</v>
      </c>
      <c r="D14" s="1147">
        <v>0</v>
      </c>
      <c r="E14" s="1147">
        <v>0</v>
      </c>
      <c r="F14" s="1147">
        <v>0</v>
      </c>
      <c r="G14" s="1148">
        <v>0</v>
      </c>
      <c r="H14" s="779"/>
    </row>
    <row r="15" spans="1:8" s="910" customFormat="1" ht="14.25" customHeight="1">
      <c r="A15" s="85" t="s">
        <v>35</v>
      </c>
      <c r="B15" s="1147">
        <v>47212</v>
      </c>
      <c r="C15" s="1147">
        <v>533853.791</v>
      </c>
      <c r="D15" s="1147">
        <v>76477.701</v>
      </c>
      <c r="E15" s="1147">
        <v>687.969</v>
      </c>
      <c r="F15" s="1147">
        <v>83851.924</v>
      </c>
      <c r="G15" s="1148">
        <v>527167.537</v>
      </c>
      <c r="H15" s="779"/>
    </row>
    <row r="16" spans="1:8" s="910" customFormat="1" ht="14.25" customHeight="1">
      <c r="A16" s="85" t="s">
        <v>36</v>
      </c>
      <c r="B16" s="1147">
        <v>108812</v>
      </c>
      <c r="C16" s="1147">
        <v>580730.97</v>
      </c>
      <c r="D16" s="1147">
        <v>126171.386</v>
      </c>
      <c r="E16" s="1147">
        <v>532.946</v>
      </c>
      <c r="F16" s="1147">
        <v>133190.796</v>
      </c>
      <c r="G16" s="1148">
        <v>574244.507</v>
      </c>
      <c r="H16" s="779"/>
    </row>
    <row r="17" spans="1:8" s="910" customFormat="1" ht="21.9" customHeight="1">
      <c r="A17" s="1150" t="s">
        <v>37</v>
      </c>
      <c r="B17" s="1151">
        <v>7348844</v>
      </c>
      <c r="C17" s="1151">
        <v>7883963.585999999</v>
      </c>
      <c r="D17" s="1151">
        <v>6426853.925000001</v>
      </c>
      <c r="E17" s="1151">
        <v>28261.89</v>
      </c>
      <c r="F17" s="1151">
        <v>6398554.762</v>
      </c>
      <c r="G17" s="1151">
        <v>7940524.642</v>
      </c>
      <c r="H17" s="779"/>
    </row>
    <row r="18" spans="1:8" s="1144" customFormat="1" ht="6" customHeight="1">
      <c r="A18" s="85"/>
      <c r="B18" s="85"/>
      <c r="C18" s="1152"/>
      <c r="D18" s="1152"/>
      <c r="E18" s="1152"/>
      <c r="F18" s="1152"/>
      <c r="G18" s="1152"/>
      <c r="H18" s="779"/>
    </row>
    <row r="19" spans="1:8" s="500" customFormat="1" ht="24" customHeight="1">
      <c r="A19" s="719" t="s">
        <v>1016</v>
      </c>
      <c r="B19" s="719"/>
      <c r="C19" s="719"/>
      <c r="D19" s="719"/>
      <c r="E19" s="719"/>
      <c r="F19" s="719"/>
      <c r="G19" s="719"/>
      <c r="H19" s="779"/>
    </row>
    <row r="20" spans="1:8" s="1153" customFormat="1" ht="16.5" customHeight="1">
      <c r="A20" s="229" t="s">
        <v>69</v>
      </c>
      <c r="B20" s="769"/>
      <c r="C20" s="769"/>
      <c r="D20" s="769"/>
      <c r="E20" s="769"/>
      <c r="F20" s="769"/>
      <c r="G20" s="769"/>
      <c r="H20" s="779"/>
    </row>
    <row r="21" spans="1:8" s="1154" customFormat="1" ht="16.5" customHeight="1">
      <c r="A21" s="769"/>
      <c r="B21" s="769"/>
      <c r="C21" s="769"/>
      <c r="D21" s="769"/>
      <c r="E21" s="769"/>
      <c r="F21" s="769"/>
      <c r="G21" s="769"/>
      <c r="H21" s="779"/>
    </row>
    <row r="22" spans="1:8" s="94" customFormat="1" ht="7.5" customHeight="1">
      <c r="A22" s="769"/>
      <c r="B22" s="769"/>
      <c r="C22" s="769"/>
      <c r="D22" s="769"/>
      <c r="E22" s="769"/>
      <c r="F22" s="769"/>
      <c r="G22" s="769"/>
      <c r="H22" s="779"/>
    </row>
    <row r="23" s="1144" customFormat="1" ht="31.5" customHeight="1"/>
    <row r="24" s="1144" customFormat="1" ht="5.25" customHeight="1"/>
    <row r="25" s="910" customFormat="1" ht="15" customHeight="1"/>
    <row r="26" s="910" customFormat="1" ht="15" customHeight="1"/>
    <row r="27" s="910" customFormat="1" ht="15" customHeight="1"/>
    <row r="28" s="910" customFormat="1" ht="15" customHeight="1"/>
    <row r="29" s="910" customFormat="1" ht="15" customHeight="1"/>
    <row r="30" s="910" customFormat="1" ht="15" customHeight="1"/>
    <row r="31" spans="8:12" s="910" customFormat="1" ht="15" customHeight="1">
      <c r="H31" s="1147"/>
      <c r="I31" s="1147"/>
      <c r="J31" s="1147"/>
      <c r="K31" s="1147"/>
      <c r="L31" s="1148"/>
    </row>
    <row r="32" spans="8:12" s="910" customFormat="1" ht="15" customHeight="1">
      <c r="H32" s="1149"/>
      <c r="I32" s="1149"/>
      <c r="J32" s="1149"/>
      <c r="K32" s="1149"/>
      <c r="L32" s="1149"/>
    </row>
    <row r="33" s="910" customFormat="1" ht="15" customHeight="1"/>
    <row r="34" s="1155" customFormat="1" ht="13.5" customHeight="1"/>
    <row r="35" s="1155" customFormat="1" ht="13.5" customHeight="1"/>
    <row r="36" s="1155" customFormat="1" ht="13.5" customHeight="1"/>
    <row r="37" s="1155" customFormat="1" ht="21.9" customHeight="1"/>
    <row r="38" s="1156" customFormat="1" ht="8.25" customHeight="1"/>
    <row r="39" s="1157" customFormat="1" ht="9.6"/>
    <row r="40" ht="15">
      <c r="G40" s="1158"/>
    </row>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599C6-4402-4165-9AD1-98F1FC74B47C}">
  <dimension ref="A1:G27"/>
  <sheetViews>
    <sheetView showGridLines="0" workbookViewId="0" topLeftCell="A1"/>
  </sheetViews>
  <sheetFormatPr defaultColWidth="11.421875" defaultRowHeight="15"/>
  <cols>
    <col min="1" max="1" width="34.421875" style="779" customWidth="1"/>
    <col min="2" max="7" width="19.57421875" style="779" customWidth="1"/>
    <col min="8" max="256" width="11.57421875" style="779" customWidth="1"/>
    <col min="257" max="257" width="34.421875" style="779" customWidth="1"/>
    <col min="258" max="263" width="19.57421875" style="779" customWidth="1"/>
    <col min="264" max="512" width="11.57421875" style="779" customWidth="1"/>
    <col min="513" max="513" width="34.421875" style="779" customWidth="1"/>
    <col min="514" max="519" width="19.57421875" style="779" customWidth="1"/>
    <col min="520" max="768" width="11.57421875" style="779" customWidth="1"/>
    <col min="769" max="769" width="34.421875" style="779" customWidth="1"/>
    <col min="770" max="775" width="19.57421875" style="779" customWidth="1"/>
    <col min="776" max="1024" width="11.57421875" style="779" customWidth="1"/>
    <col min="1025" max="1025" width="34.421875" style="779" customWidth="1"/>
    <col min="1026" max="1031" width="19.57421875" style="779" customWidth="1"/>
    <col min="1032" max="1280" width="11.57421875" style="779" customWidth="1"/>
    <col min="1281" max="1281" width="34.421875" style="779" customWidth="1"/>
    <col min="1282" max="1287" width="19.57421875" style="779" customWidth="1"/>
    <col min="1288" max="1536" width="11.57421875" style="779" customWidth="1"/>
    <col min="1537" max="1537" width="34.421875" style="779" customWidth="1"/>
    <col min="1538" max="1543" width="19.57421875" style="779" customWidth="1"/>
    <col min="1544" max="1792" width="11.57421875" style="779" customWidth="1"/>
    <col min="1793" max="1793" width="34.421875" style="779" customWidth="1"/>
    <col min="1794" max="1799" width="19.57421875" style="779" customWidth="1"/>
    <col min="1800" max="2048" width="11.57421875" style="779" customWidth="1"/>
    <col min="2049" max="2049" width="34.421875" style="779" customWidth="1"/>
    <col min="2050" max="2055" width="19.57421875" style="779" customWidth="1"/>
    <col min="2056" max="2304" width="11.57421875" style="779" customWidth="1"/>
    <col min="2305" max="2305" width="34.421875" style="779" customWidth="1"/>
    <col min="2306" max="2311" width="19.57421875" style="779" customWidth="1"/>
    <col min="2312" max="2560" width="11.57421875" style="779" customWidth="1"/>
    <col min="2561" max="2561" width="34.421875" style="779" customWidth="1"/>
    <col min="2562" max="2567" width="19.57421875" style="779" customWidth="1"/>
    <col min="2568" max="2816" width="11.57421875" style="779" customWidth="1"/>
    <col min="2817" max="2817" width="34.421875" style="779" customWidth="1"/>
    <col min="2818" max="2823" width="19.57421875" style="779" customWidth="1"/>
    <col min="2824" max="3072" width="11.57421875" style="779" customWidth="1"/>
    <col min="3073" max="3073" width="34.421875" style="779" customWidth="1"/>
    <col min="3074" max="3079" width="19.57421875" style="779" customWidth="1"/>
    <col min="3080" max="3328" width="11.57421875" style="779" customWidth="1"/>
    <col min="3329" max="3329" width="34.421875" style="779" customWidth="1"/>
    <col min="3330" max="3335" width="19.57421875" style="779" customWidth="1"/>
    <col min="3336" max="3584" width="11.57421875" style="779" customWidth="1"/>
    <col min="3585" max="3585" width="34.421875" style="779" customWidth="1"/>
    <col min="3586" max="3591" width="19.57421875" style="779" customWidth="1"/>
    <col min="3592" max="3840" width="11.57421875" style="779" customWidth="1"/>
    <col min="3841" max="3841" width="34.421875" style="779" customWidth="1"/>
    <col min="3842" max="3847" width="19.57421875" style="779" customWidth="1"/>
    <col min="3848" max="4096" width="11.57421875" style="779" customWidth="1"/>
    <col min="4097" max="4097" width="34.421875" style="779" customWidth="1"/>
    <col min="4098" max="4103" width="19.57421875" style="779" customWidth="1"/>
    <col min="4104" max="4352" width="11.57421875" style="779" customWidth="1"/>
    <col min="4353" max="4353" width="34.421875" style="779" customWidth="1"/>
    <col min="4354" max="4359" width="19.57421875" style="779" customWidth="1"/>
    <col min="4360" max="4608" width="11.57421875" style="779" customWidth="1"/>
    <col min="4609" max="4609" width="34.421875" style="779" customWidth="1"/>
    <col min="4610" max="4615" width="19.57421875" style="779" customWidth="1"/>
    <col min="4616" max="4864" width="11.57421875" style="779" customWidth="1"/>
    <col min="4865" max="4865" width="34.421875" style="779" customWidth="1"/>
    <col min="4866" max="4871" width="19.57421875" style="779" customWidth="1"/>
    <col min="4872" max="5120" width="11.57421875" style="779" customWidth="1"/>
    <col min="5121" max="5121" width="34.421875" style="779" customWidth="1"/>
    <col min="5122" max="5127" width="19.57421875" style="779" customWidth="1"/>
    <col min="5128" max="5376" width="11.57421875" style="779" customWidth="1"/>
    <col min="5377" max="5377" width="34.421875" style="779" customWidth="1"/>
    <col min="5378" max="5383" width="19.57421875" style="779" customWidth="1"/>
    <col min="5384" max="5632" width="11.57421875" style="779" customWidth="1"/>
    <col min="5633" max="5633" width="34.421875" style="779" customWidth="1"/>
    <col min="5634" max="5639" width="19.57421875" style="779" customWidth="1"/>
    <col min="5640" max="5888" width="11.57421875" style="779" customWidth="1"/>
    <col min="5889" max="5889" width="34.421875" style="779" customWidth="1"/>
    <col min="5890" max="5895" width="19.57421875" style="779" customWidth="1"/>
    <col min="5896" max="6144" width="11.57421875" style="779" customWidth="1"/>
    <col min="6145" max="6145" width="34.421875" style="779" customWidth="1"/>
    <col min="6146" max="6151" width="19.57421875" style="779" customWidth="1"/>
    <col min="6152" max="6400" width="11.57421875" style="779" customWidth="1"/>
    <col min="6401" max="6401" width="34.421875" style="779" customWidth="1"/>
    <col min="6402" max="6407" width="19.57421875" style="779" customWidth="1"/>
    <col min="6408" max="6656" width="11.57421875" style="779" customWidth="1"/>
    <col min="6657" max="6657" width="34.421875" style="779" customWidth="1"/>
    <col min="6658" max="6663" width="19.57421875" style="779" customWidth="1"/>
    <col min="6664" max="6912" width="11.57421875" style="779" customWidth="1"/>
    <col min="6913" max="6913" width="34.421875" style="779" customWidth="1"/>
    <col min="6914" max="6919" width="19.57421875" style="779" customWidth="1"/>
    <col min="6920" max="7168" width="11.57421875" style="779" customWidth="1"/>
    <col min="7169" max="7169" width="34.421875" style="779" customWidth="1"/>
    <col min="7170" max="7175" width="19.57421875" style="779" customWidth="1"/>
    <col min="7176" max="7424" width="11.57421875" style="779" customWidth="1"/>
    <col min="7425" max="7425" width="34.421875" style="779" customWidth="1"/>
    <col min="7426" max="7431" width="19.57421875" style="779" customWidth="1"/>
    <col min="7432" max="7680" width="11.57421875" style="779" customWidth="1"/>
    <col min="7681" max="7681" width="34.421875" style="779" customWidth="1"/>
    <col min="7682" max="7687" width="19.57421875" style="779" customWidth="1"/>
    <col min="7688" max="7936" width="11.57421875" style="779" customWidth="1"/>
    <col min="7937" max="7937" width="34.421875" style="779" customWidth="1"/>
    <col min="7938" max="7943" width="19.57421875" style="779" customWidth="1"/>
    <col min="7944" max="8192" width="11.57421875" style="779" customWidth="1"/>
    <col min="8193" max="8193" width="34.421875" style="779" customWidth="1"/>
    <col min="8194" max="8199" width="19.57421875" style="779" customWidth="1"/>
    <col min="8200" max="8448" width="11.57421875" style="779" customWidth="1"/>
    <col min="8449" max="8449" width="34.421875" style="779" customWidth="1"/>
    <col min="8450" max="8455" width="19.57421875" style="779" customWidth="1"/>
    <col min="8456" max="8704" width="11.57421875" style="779" customWidth="1"/>
    <col min="8705" max="8705" width="34.421875" style="779" customWidth="1"/>
    <col min="8706" max="8711" width="19.57421875" style="779" customWidth="1"/>
    <col min="8712" max="8960" width="11.57421875" style="779" customWidth="1"/>
    <col min="8961" max="8961" width="34.421875" style="779" customWidth="1"/>
    <col min="8962" max="8967" width="19.57421875" style="779" customWidth="1"/>
    <col min="8968" max="9216" width="11.57421875" style="779" customWidth="1"/>
    <col min="9217" max="9217" width="34.421875" style="779" customWidth="1"/>
    <col min="9218" max="9223" width="19.57421875" style="779" customWidth="1"/>
    <col min="9224" max="9472" width="11.57421875" style="779" customWidth="1"/>
    <col min="9473" max="9473" width="34.421875" style="779" customWidth="1"/>
    <col min="9474" max="9479" width="19.57421875" style="779" customWidth="1"/>
    <col min="9480" max="9728" width="11.57421875" style="779" customWidth="1"/>
    <col min="9729" max="9729" width="34.421875" style="779" customWidth="1"/>
    <col min="9730" max="9735" width="19.57421875" style="779" customWidth="1"/>
    <col min="9736" max="9984" width="11.57421875" style="779" customWidth="1"/>
    <col min="9985" max="9985" width="34.421875" style="779" customWidth="1"/>
    <col min="9986" max="9991" width="19.57421875" style="779" customWidth="1"/>
    <col min="9992" max="10240" width="11.57421875" style="779" customWidth="1"/>
    <col min="10241" max="10241" width="34.421875" style="779" customWidth="1"/>
    <col min="10242" max="10247" width="19.57421875" style="779" customWidth="1"/>
    <col min="10248" max="10496" width="11.57421875" style="779" customWidth="1"/>
    <col min="10497" max="10497" width="34.421875" style="779" customWidth="1"/>
    <col min="10498" max="10503" width="19.57421875" style="779" customWidth="1"/>
    <col min="10504" max="10752" width="11.57421875" style="779" customWidth="1"/>
    <col min="10753" max="10753" width="34.421875" style="779" customWidth="1"/>
    <col min="10754" max="10759" width="19.57421875" style="779" customWidth="1"/>
    <col min="10760" max="11008" width="11.57421875" style="779" customWidth="1"/>
    <col min="11009" max="11009" width="34.421875" style="779" customWidth="1"/>
    <col min="11010" max="11015" width="19.57421875" style="779" customWidth="1"/>
    <col min="11016" max="11264" width="11.57421875" style="779" customWidth="1"/>
    <col min="11265" max="11265" width="34.421875" style="779" customWidth="1"/>
    <col min="11266" max="11271" width="19.57421875" style="779" customWidth="1"/>
    <col min="11272" max="11520" width="11.57421875" style="779" customWidth="1"/>
    <col min="11521" max="11521" width="34.421875" style="779" customWidth="1"/>
    <col min="11522" max="11527" width="19.57421875" style="779" customWidth="1"/>
    <col min="11528" max="11776" width="11.57421875" style="779" customWidth="1"/>
    <col min="11777" max="11777" width="34.421875" style="779" customWidth="1"/>
    <col min="11778" max="11783" width="19.57421875" style="779" customWidth="1"/>
    <col min="11784" max="12032" width="11.57421875" style="779" customWidth="1"/>
    <col min="12033" max="12033" width="34.421875" style="779" customWidth="1"/>
    <col min="12034" max="12039" width="19.57421875" style="779" customWidth="1"/>
    <col min="12040" max="12288" width="11.57421875" style="779" customWidth="1"/>
    <col min="12289" max="12289" width="34.421875" style="779" customWidth="1"/>
    <col min="12290" max="12295" width="19.57421875" style="779" customWidth="1"/>
    <col min="12296" max="12544" width="11.57421875" style="779" customWidth="1"/>
    <col min="12545" max="12545" width="34.421875" style="779" customWidth="1"/>
    <col min="12546" max="12551" width="19.57421875" style="779" customWidth="1"/>
    <col min="12552" max="12800" width="11.57421875" style="779" customWidth="1"/>
    <col min="12801" max="12801" width="34.421875" style="779" customWidth="1"/>
    <col min="12802" max="12807" width="19.57421875" style="779" customWidth="1"/>
    <col min="12808" max="13056" width="11.57421875" style="779" customWidth="1"/>
    <col min="13057" max="13057" width="34.421875" style="779" customWidth="1"/>
    <col min="13058" max="13063" width="19.57421875" style="779" customWidth="1"/>
    <col min="13064" max="13312" width="11.57421875" style="779" customWidth="1"/>
    <col min="13313" max="13313" width="34.421875" style="779" customWidth="1"/>
    <col min="13314" max="13319" width="19.57421875" style="779" customWidth="1"/>
    <col min="13320" max="13568" width="11.57421875" style="779" customWidth="1"/>
    <col min="13569" max="13569" width="34.421875" style="779" customWidth="1"/>
    <col min="13570" max="13575" width="19.57421875" style="779" customWidth="1"/>
    <col min="13576" max="13824" width="11.57421875" style="779" customWidth="1"/>
    <col min="13825" max="13825" width="34.421875" style="779" customWidth="1"/>
    <col min="13826" max="13831" width="19.57421875" style="779" customWidth="1"/>
    <col min="13832" max="14080" width="11.57421875" style="779" customWidth="1"/>
    <col min="14081" max="14081" width="34.421875" style="779" customWidth="1"/>
    <col min="14082" max="14087" width="19.57421875" style="779" customWidth="1"/>
    <col min="14088" max="14336" width="11.57421875" style="779" customWidth="1"/>
    <col min="14337" max="14337" width="34.421875" style="779" customWidth="1"/>
    <col min="14338" max="14343" width="19.57421875" style="779" customWidth="1"/>
    <col min="14344" max="14592" width="11.57421875" style="779" customWidth="1"/>
    <col min="14593" max="14593" width="34.421875" style="779" customWidth="1"/>
    <col min="14594" max="14599" width="19.57421875" style="779" customWidth="1"/>
    <col min="14600" max="14848" width="11.57421875" style="779" customWidth="1"/>
    <col min="14849" max="14849" width="34.421875" style="779" customWidth="1"/>
    <col min="14850" max="14855" width="19.57421875" style="779" customWidth="1"/>
    <col min="14856" max="15104" width="11.57421875" style="779" customWidth="1"/>
    <col min="15105" max="15105" width="34.421875" style="779" customWidth="1"/>
    <col min="15106" max="15111" width="19.57421875" style="779" customWidth="1"/>
    <col min="15112" max="15360" width="11.57421875" style="779" customWidth="1"/>
    <col min="15361" max="15361" width="34.421875" style="779" customWidth="1"/>
    <col min="15362" max="15367" width="19.57421875" style="779" customWidth="1"/>
    <col min="15368" max="15616" width="11.57421875" style="779" customWidth="1"/>
    <col min="15617" max="15617" width="34.421875" style="779" customWidth="1"/>
    <col min="15618" max="15623" width="19.57421875" style="779" customWidth="1"/>
    <col min="15624" max="15872" width="11.57421875" style="779" customWidth="1"/>
    <col min="15873" max="15873" width="34.421875" style="779" customWidth="1"/>
    <col min="15874" max="15879" width="19.57421875" style="779" customWidth="1"/>
    <col min="15880" max="16128" width="11.57421875" style="779" customWidth="1"/>
    <col min="16129" max="16129" width="34.421875" style="779" customWidth="1"/>
    <col min="16130" max="16135" width="19.57421875" style="779" customWidth="1"/>
    <col min="16136" max="16384" width="11.57421875" style="779" customWidth="1"/>
  </cols>
  <sheetData>
    <row r="1" s="1" customFormat="1" ht="16.5" customHeight="1">
      <c r="A1" s="1243" t="s">
        <v>1063</v>
      </c>
    </row>
    <row r="2" spans="1:7" s="500" customFormat="1" ht="24" customHeight="1">
      <c r="A2" s="3" t="s">
        <v>1017</v>
      </c>
      <c r="B2" s="3"/>
      <c r="C2" s="3"/>
      <c r="D2" s="3"/>
      <c r="E2" s="3"/>
      <c r="F2" s="3"/>
      <c r="G2" s="3"/>
    </row>
    <row r="3" spans="1:7" s="501" customFormat="1" ht="19.5" customHeight="1">
      <c r="A3" s="123">
        <v>45016</v>
      </c>
      <c r="B3" s="123"/>
      <c r="C3" s="123"/>
      <c r="D3" s="123"/>
      <c r="E3" s="123"/>
      <c r="F3" s="123"/>
      <c r="G3" s="123"/>
    </row>
    <row r="4" spans="1:7" s="104" customFormat="1" ht="18.75" customHeight="1">
      <c r="A4" s="502" t="s">
        <v>71</v>
      </c>
      <c r="B4" s="502"/>
      <c r="C4" s="502"/>
      <c r="D4" s="502"/>
      <c r="E4" s="502"/>
      <c r="F4" s="502"/>
      <c r="G4" s="502"/>
    </row>
    <row r="5" spans="1:7" ht="14.4" thickBot="1">
      <c r="A5" s="94"/>
      <c r="B5" s="94"/>
      <c r="C5" s="94"/>
      <c r="D5" s="94"/>
      <c r="E5" s="94"/>
      <c r="F5" s="94"/>
      <c r="G5" s="94"/>
    </row>
    <row r="6" spans="1:7" ht="27.6">
      <c r="A6" s="546" t="s">
        <v>1</v>
      </c>
      <c r="B6" s="1142" t="s">
        <v>1010</v>
      </c>
      <c r="C6" s="1142" t="s">
        <v>1011</v>
      </c>
      <c r="D6" s="1142" t="s">
        <v>1012</v>
      </c>
      <c r="E6" s="1142" t="s">
        <v>1013</v>
      </c>
      <c r="F6" s="1142" t="s">
        <v>1014</v>
      </c>
      <c r="G6" s="1143" t="s">
        <v>1015</v>
      </c>
    </row>
    <row r="7" spans="1:7" ht="15">
      <c r="A7" s="1145"/>
      <c r="B7" s="1145"/>
      <c r="C7" s="1145"/>
      <c r="D7" s="1145"/>
      <c r="E7" s="1145"/>
      <c r="F7" s="1145"/>
      <c r="G7" s="1146"/>
    </row>
    <row r="8" spans="1:7" ht="15" customHeight="1">
      <c r="A8" s="85" t="s">
        <v>28</v>
      </c>
      <c r="B8" s="1147">
        <v>200807</v>
      </c>
      <c r="C8" s="1147">
        <v>67185.033</v>
      </c>
      <c r="D8" s="1147">
        <v>9335.726</v>
      </c>
      <c r="E8" s="1147">
        <v>3565.524</v>
      </c>
      <c r="F8" s="1147">
        <v>14801.128</v>
      </c>
      <c r="G8" s="1148">
        <v>65285.155</v>
      </c>
    </row>
    <row r="9" spans="1:7" ht="15" customHeight="1">
      <c r="A9" s="15" t="s">
        <v>29</v>
      </c>
      <c r="B9" s="1147">
        <v>1915</v>
      </c>
      <c r="C9" s="1147">
        <v>12283.847</v>
      </c>
      <c r="D9" s="1147">
        <v>1553.098</v>
      </c>
      <c r="E9" s="1147">
        <v>0</v>
      </c>
      <c r="F9" s="1147">
        <v>2766.593</v>
      </c>
      <c r="G9" s="1148">
        <v>11070.353</v>
      </c>
    </row>
    <row r="10" spans="1:7" ht="15" customHeight="1">
      <c r="A10" s="15" t="s">
        <v>30</v>
      </c>
      <c r="B10" s="1147">
        <v>6561</v>
      </c>
      <c r="C10" s="1147">
        <v>20739.833</v>
      </c>
      <c r="D10" s="1147">
        <v>2298.72</v>
      </c>
      <c r="E10" s="1147">
        <v>5.086</v>
      </c>
      <c r="F10" s="1147">
        <v>2996.534</v>
      </c>
      <c r="G10" s="1148">
        <v>20047.105</v>
      </c>
    </row>
    <row r="11" spans="1:7" ht="15" customHeight="1">
      <c r="A11" s="15" t="s">
        <v>31</v>
      </c>
      <c r="B11" s="1147">
        <v>0</v>
      </c>
      <c r="C11" s="1147">
        <v>0</v>
      </c>
      <c r="D11" s="1147">
        <v>0</v>
      </c>
      <c r="E11" s="1147">
        <v>0</v>
      </c>
      <c r="F11" s="1147">
        <v>0</v>
      </c>
      <c r="G11" s="1148">
        <v>0</v>
      </c>
    </row>
    <row r="12" spans="1:7" ht="15" customHeight="1">
      <c r="A12" s="15" t="s">
        <v>32</v>
      </c>
      <c r="B12" s="1147">
        <v>357</v>
      </c>
      <c r="C12" s="1147">
        <v>1874.631</v>
      </c>
      <c r="D12" s="1147">
        <v>2938.907</v>
      </c>
      <c r="E12" s="1147">
        <v>0.489</v>
      </c>
      <c r="F12" s="1147">
        <v>1065.609</v>
      </c>
      <c r="G12" s="1148">
        <v>3748.418</v>
      </c>
    </row>
    <row r="13" spans="1:7" ht="15" customHeight="1">
      <c r="A13" s="15" t="s">
        <v>33</v>
      </c>
      <c r="B13" s="1147">
        <v>1021</v>
      </c>
      <c r="C13" s="1147">
        <v>36089.845</v>
      </c>
      <c r="D13" s="1147">
        <v>3182.167</v>
      </c>
      <c r="E13" s="1147">
        <v>0.862</v>
      </c>
      <c r="F13" s="1147">
        <v>2133.788</v>
      </c>
      <c r="G13" s="1148">
        <v>37139.087</v>
      </c>
    </row>
    <row r="14" spans="1:7" ht="15" customHeight="1">
      <c r="A14" s="85" t="s">
        <v>34</v>
      </c>
      <c r="B14" s="1147">
        <v>0</v>
      </c>
      <c r="C14" s="1147">
        <v>0</v>
      </c>
      <c r="D14" s="1147">
        <v>0</v>
      </c>
      <c r="E14" s="1147">
        <v>0</v>
      </c>
      <c r="F14" s="1147">
        <v>0</v>
      </c>
      <c r="G14" s="1148">
        <v>0</v>
      </c>
    </row>
    <row r="15" spans="1:7" ht="15" customHeight="1">
      <c r="A15" s="85" t="s">
        <v>35</v>
      </c>
      <c r="B15" s="1147">
        <v>656</v>
      </c>
      <c r="C15" s="1147">
        <v>2935.825</v>
      </c>
      <c r="D15" s="1147">
        <v>3244.396</v>
      </c>
      <c r="E15" s="1147">
        <v>0.25</v>
      </c>
      <c r="F15" s="1147">
        <v>3163.432</v>
      </c>
      <c r="G15" s="1148">
        <v>3017.039</v>
      </c>
    </row>
    <row r="16" spans="1:7" ht="15" customHeight="1">
      <c r="A16" s="85" t="s">
        <v>36</v>
      </c>
      <c r="B16" s="1147">
        <v>2983</v>
      </c>
      <c r="C16" s="1147">
        <v>27985.376</v>
      </c>
      <c r="D16" s="1147">
        <v>26270.148</v>
      </c>
      <c r="E16" s="1147">
        <v>4.612</v>
      </c>
      <c r="F16" s="1147">
        <v>26665.268</v>
      </c>
      <c r="G16" s="1148">
        <v>27594.867</v>
      </c>
    </row>
    <row r="17" spans="1:7" ht="15" customHeight="1">
      <c r="A17" s="1150" t="s">
        <v>37</v>
      </c>
      <c r="B17" s="1151">
        <v>214300</v>
      </c>
      <c r="C17" s="1151">
        <v>169094.38999999998</v>
      </c>
      <c r="D17" s="1151">
        <v>48823.162000000004</v>
      </c>
      <c r="E17" s="1151">
        <v>3576.823</v>
      </c>
      <c r="F17" s="1151">
        <v>53592.352</v>
      </c>
      <c r="G17" s="1151">
        <v>167902.024</v>
      </c>
    </row>
    <row r="18" spans="1:7" ht="15">
      <c r="A18" s="85"/>
      <c r="B18" s="85"/>
      <c r="C18" s="1152"/>
      <c r="D18" s="1152"/>
      <c r="E18" s="1152"/>
      <c r="F18" s="1152"/>
      <c r="G18" s="1152"/>
    </row>
    <row r="19" spans="1:7" ht="15">
      <c r="A19" s="719" t="s">
        <v>1016</v>
      </c>
      <c r="B19" s="719"/>
      <c r="C19" s="719"/>
      <c r="D19" s="719"/>
      <c r="E19" s="719"/>
      <c r="F19" s="719"/>
      <c r="G19" s="719"/>
    </row>
    <row r="20" spans="1:7" ht="15">
      <c r="A20" s="229" t="s">
        <v>69</v>
      </c>
      <c r="B20" s="769"/>
      <c r="C20" s="769"/>
      <c r="D20" s="769"/>
      <c r="E20" s="769"/>
      <c r="F20" s="769"/>
      <c r="G20" s="769"/>
    </row>
    <row r="21" spans="1:7" ht="15">
      <c r="A21" s="769"/>
      <c r="B21" s="769"/>
      <c r="C21" s="769"/>
      <c r="D21" s="769"/>
      <c r="E21" s="769"/>
      <c r="F21" s="769"/>
      <c r="G21" s="769"/>
    </row>
    <row r="22" spans="1:7" ht="15">
      <c r="A22" s="769"/>
      <c r="B22" s="769"/>
      <c r="C22" s="769"/>
      <c r="D22" s="769"/>
      <c r="E22" s="769"/>
      <c r="F22" s="769"/>
      <c r="G22" s="769"/>
    </row>
    <row r="23" spans="1:7" ht="15">
      <c r="A23" s="769"/>
      <c r="B23" s="769"/>
      <c r="C23" s="769"/>
      <c r="D23" s="769"/>
      <c r="E23" s="769"/>
      <c r="F23" s="769"/>
      <c r="G23" s="769"/>
    </row>
    <row r="24" spans="1:7" ht="15">
      <c r="A24" s="804"/>
      <c r="B24" s="804"/>
      <c r="C24" s="804"/>
      <c r="D24" s="804"/>
      <c r="E24" s="804"/>
      <c r="F24" s="804"/>
      <c r="G24" s="804"/>
    </row>
    <row r="25" spans="1:7" ht="15">
      <c r="A25" s="804"/>
      <c r="B25" s="804"/>
      <c r="C25" s="804"/>
      <c r="D25" s="804"/>
      <c r="E25" s="804"/>
      <c r="F25" s="804"/>
      <c r="G25" s="804"/>
    </row>
    <row r="26" spans="1:7" ht="15">
      <c r="A26" s="804"/>
      <c r="B26" s="804"/>
      <c r="C26" s="804"/>
      <c r="D26" s="804"/>
      <c r="E26" s="804"/>
      <c r="F26" s="804"/>
      <c r="G26" s="804"/>
    </row>
    <row r="27" spans="1:7" ht="15">
      <c r="A27" s="804"/>
      <c r="B27" s="804"/>
      <c r="C27" s="804"/>
      <c r="D27" s="804"/>
      <c r="E27" s="804"/>
      <c r="F27" s="804"/>
      <c r="G27" s="804"/>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74BC6-8E37-48F7-905D-94478204937B}">
  <dimension ref="A1:S199"/>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97" customFormat="1" ht="18.75" customHeight="1">
      <c r="A1" s="1243" t="s">
        <v>1063</v>
      </c>
      <c r="B1" s="1"/>
      <c r="C1" s="1"/>
      <c r="D1" s="1"/>
      <c r="E1" s="1"/>
      <c r="F1" s="1"/>
      <c r="G1" s="1"/>
      <c r="H1" s="1"/>
      <c r="I1" s="1"/>
      <c r="J1" s="1"/>
    </row>
    <row r="2" spans="1:15" s="98" customFormat="1" ht="30" customHeight="1">
      <c r="A2" s="70" t="s">
        <v>1028</v>
      </c>
      <c r="B2" s="70"/>
      <c r="C2" s="70"/>
      <c r="D2" s="70"/>
      <c r="E2" s="70"/>
      <c r="F2" s="70"/>
      <c r="G2" s="70"/>
      <c r="H2" s="70"/>
      <c r="I2" s="70"/>
      <c r="J2" s="70"/>
      <c r="K2" s="590"/>
      <c r="L2" s="590"/>
      <c r="M2" s="590"/>
      <c r="N2" s="590"/>
      <c r="O2" s="590"/>
    </row>
    <row r="3" spans="1:15" s="97" customFormat="1" ht="21" customHeight="1">
      <c r="A3" s="1185">
        <v>45016</v>
      </c>
      <c r="B3" s="1185"/>
      <c r="C3" s="1185"/>
      <c r="D3" s="1185"/>
      <c r="E3" s="1185"/>
      <c r="F3" s="1185"/>
      <c r="G3" s="1185"/>
      <c r="H3" s="1185"/>
      <c r="I3" s="1185"/>
      <c r="J3" s="1185"/>
      <c r="K3" s="591"/>
      <c r="L3" s="591"/>
      <c r="M3" s="591"/>
      <c r="N3" s="591"/>
      <c r="O3" s="591"/>
    </row>
    <row r="4" spans="1:15" s="97" customFormat="1" ht="18.75" customHeight="1">
      <c r="A4" s="100" t="s">
        <v>71</v>
      </c>
      <c r="B4" s="100"/>
      <c r="C4" s="100"/>
      <c r="D4" s="100"/>
      <c r="E4" s="100"/>
      <c r="F4" s="100"/>
      <c r="G4" s="100"/>
      <c r="H4" s="100"/>
      <c r="I4" s="100"/>
      <c r="J4" s="100"/>
      <c r="K4" s="591"/>
      <c r="L4" s="591"/>
      <c r="M4" s="591"/>
      <c r="N4" s="591"/>
      <c r="O4" s="591"/>
    </row>
    <row r="5" spans="1:15" s="104" customFormat="1" ht="22.5" customHeight="1" thickBot="1">
      <c r="A5" s="1186"/>
      <c r="B5" s="102"/>
      <c r="C5" s="102"/>
      <c r="D5" s="7"/>
      <c r="E5" s="7"/>
      <c r="F5" s="7"/>
      <c r="G5" s="7"/>
      <c r="H5" s="7"/>
      <c r="I5" s="7"/>
      <c r="J5" s="102"/>
      <c r="K5" s="592"/>
      <c r="L5" s="592"/>
      <c r="M5" s="592"/>
      <c r="N5" s="592"/>
      <c r="O5" s="592"/>
    </row>
    <row r="6" spans="1:9" s="94" customFormat="1" ht="24.75" customHeight="1">
      <c r="A6" s="105" t="s">
        <v>1</v>
      </c>
      <c r="B6" s="1187"/>
      <c r="D6" s="539" t="s">
        <v>1029</v>
      </c>
      <c r="E6" s="539"/>
      <c r="F6" s="539"/>
      <c r="G6" s="539"/>
      <c r="H6" s="539"/>
      <c r="I6" s="1188"/>
    </row>
    <row r="7" spans="1:10" s="94" customFormat="1" ht="42" customHeight="1">
      <c r="A7" s="107"/>
      <c r="B7" s="108" t="s">
        <v>1030</v>
      </c>
      <c r="C7" s="1189" t="s">
        <v>674</v>
      </c>
      <c r="D7" s="108" t="s">
        <v>1031</v>
      </c>
      <c r="E7" s="108" t="s">
        <v>1032</v>
      </c>
      <c r="F7" s="108" t="s">
        <v>1033</v>
      </c>
      <c r="G7" s="108" t="s">
        <v>1034</v>
      </c>
      <c r="H7" s="108" t="s">
        <v>1035</v>
      </c>
      <c r="I7" s="108" t="s">
        <v>1036</v>
      </c>
      <c r="J7" s="354" t="s">
        <v>101</v>
      </c>
    </row>
    <row r="8" spans="1:11" s="30" customFormat="1" ht="8.25" customHeight="1">
      <c r="A8" s="109"/>
      <c r="B8" s="109"/>
      <c r="C8" s="109"/>
      <c r="D8" s="109"/>
      <c r="E8" s="109"/>
      <c r="F8" s="109"/>
      <c r="G8" s="109"/>
      <c r="H8" s="109"/>
      <c r="I8" s="109"/>
      <c r="J8" s="109"/>
      <c r="K8" s="16"/>
    </row>
    <row r="9" spans="1:11" s="21" customFormat="1" ht="18" customHeight="1">
      <c r="A9" s="1173" t="s">
        <v>28</v>
      </c>
      <c r="B9" s="110">
        <v>907.3499930434782</v>
      </c>
      <c r="C9" s="110">
        <v>122915.69364086956</v>
      </c>
      <c r="D9" s="110">
        <v>146461.0940165217</v>
      </c>
      <c r="E9" s="110">
        <v>103243.32920217387</v>
      </c>
      <c r="F9" s="110">
        <v>39545.58723086956</v>
      </c>
      <c r="G9" s="110">
        <v>465616.5360913044</v>
      </c>
      <c r="H9" s="110">
        <v>318049.67411565216</v>
      </c>
      <c r="I9" s="110">
        <v>38801.89521086956</v>
      </c>
      <c r="J9" s="1190">
        <v>1235541.1595013044</v>
      </c>
      <c r="K9" s="1191"/>
    </row>
    <row r="10" spans="1:11" s="21" customFormat="1" ht="18" customHeight="1">
      <c r="A10" s="1173" t="s">
        <v>29</v>
      </c>
      <c r="B10" s="110">
        <v>0</v>
      </c>
      <c r="C10" s="110">
        <v>330740.4568982608</v>
      </c>
      <c r="D10" s="110">
        <v>158534.03284000006</v>
      </c>
      <c r="E10" s="110">
        <v>195928.24124217397</v>
      </c>
      <c r="F10" s="110">
        <v>263876.7062234783</v>
      </c>
      <c r="G10" s="110">
        <v>459435.7001473912</v>
      </c>
      <c r="H10" s="110">
        <v>894505.3578956518</v>
      </c>
      <c r="I10" s="110">
        <v>38926.95698521739</v>
      </c>
      <c r="J10" s="1190">
        <v>2341947.4522321736</v>
      </c>
      <c r="K10" s="1191"/>
    </row>
    <row r="11" spans="1:11" s="21" customFormat="1" ht="18" customHeight="1">
      <c r="A11" s="1173" t="s">
        <v>30</v>
      </c>
      <c r="B11" s="110">
        <v>0</v>
      </c>
      <c r="C11" s="110">
        <v>170051.9024052174</v>
      </c>
      <c r="D11" s="110">
        <v>44223.03992913042</v>
      </c>
      <c r="E11" s="110">
        <v>17214.080335217386</v>
      </c>
      <c r="F11" s="110">
        <v>33473.79537478261</v>
      </c>
      <c r="G11" s="110">
        <v>235229.83149347827</v>
      </c>
      <c r="H11" s="110">
        <v>726998.5170747826</v>
      </c>
      <c r="I11" s="110">
        <v>158600.95879217391</v>
      </c>
      <c r="J11" s="1190">
        <v>1385792.1254047828</v>
      </c>
      <c r="K11" s="1191"/>
    </row>
    <row r="12" spans="1:11" s="21" customFormat="1" ht="18" customHeight="1">
      <c r="A12" s="1173" t="s">
        <v>31</v>
      </c>
      <c r="B12" s="110">
        <v>0</v>
      </c>
      <c r="C12" s="110">
        <v>2496.700283043478</v>
      </c>
      <c r="D12" s="110">
        <v>67.31168999999996</v>
      </c>
      <c r="E12" s="110">
        <v>449.0539786956521</v>
      </c>
      <c r="F12" s="110">
        <v>93.6296095652174</v>
      </c>
      <c r="G12" s="110">
        <v>82133.36651</v>
      </c>
      <c r="H12" s="110">
        <v>415537.6344691305</v>
      </c>
      <c r="I12" s="110">
        <v>0</v>
      </c>
      <c r="J12" s="1190">
        <v>500777.69654043484</v>
      </c>
      <c r="K12" s="1191"/>
    </row>
    <row r="13" spans="1:11" s="21" customFormat="1" ht="18" customHeight="1">
      <c r="A13" s="1173" t="s">
        <v>32</v>
      </c>
      <c r="B13" s="110">
        <v>0</v>
      </c>
      <c r="C13" s="110">
        <v>145433.84489000004</v>
      </c>
      <c r="D13" s="110">
        <v>0</v>
      </c>
      <c r="E13" s="110">
        <v>929.3898747826086</v>
      </c>
      <c r="F13" s="110">
        <v>3633.03605826087</v>
      </c>
      <c r="G13" s="110">
        <v>66964.91467521738</v>
      </c>
      <c r="H13" s="110">
        <v>146286.40194913044</v>
      </c>
      <c r="I13" s="110">
        <v>13795.016001739126</v>
      </c>
      <c r="J13" s="1190">
        <v>377042.6034491305</v>
      </c>
      <c r="K13" s="1191"/>
    </row>
    <row r="14" spans="1:11" s="21" customFormat="1" ht="18" customHeight="1">
      <c r="A14" s="1173" t="s">
        <v>33</v>
      </c>
      <c r="B14" s="110">
        <v>0</v>
      </c>
      <c r="C14" s="110">
        <v>287835.40858652175</v>
      </c>
      <c r="D14" s="110">
        <v>16.29791826086957</v>
      </c>
      <c r="E14" s="110">
        <v>2968.038939130435</v>
      </c>
      <c r="F14" s="110">
        <v>7744.09069</v>
      </c>
      <c r="G14" s="110">
        <v>183532.31109521742</v>
      </c>
      <c r="H14" s="110">
        <v>223036.9922347826</v>
      </c>
      <c r="I14" s="110">
        <v>91291.83197347827</v>
      </c>
      <c r="J14" s="1190">
        <v>796424.9714373914</v>
      </c>
      <c r="K14" s="1191"/>
    </row>
    <row r="15" spans="1:11" s="21" customFormat="1" ht="18" customHeight="1">
      <c r="A15" s="1173" t="s">
        <v>34</v>
      </c>
      <c r="B15" s="110">
        <v>0</v>
      </c>
      <c r="C15" s="110">
        <v>0</v>
      </c>
      <c r="D15" s="110">
        <v>0</v>
      </c>
      <c r="E15" s="110">
        <v>0</v>
      </c>
      <c r="F15" s="110">
        <v>0</v>
      </c>
      <c r="G15" s="110">
        <v>0</v>
      </c>
      <c r="H15" s="110">
        <v>0</v>
      </c>
      <c r="I15" s="110">
        <v>0</v>
      </c>
      <c r="J15" s="1190">
        <v>0</v>
      </c>
      <c r="K15" s="1191"/>
    </row>
    <row r="16" spans="1:11" s="21" customFormat="1" ht="18" customHeight="1">
      <c r="A16" s="1173" t="s">
        <v>35</v>
      </c>
      <c r="B16" s="110">
        <v>0</v>
      </c>
      <c r="C16" s="110">
        <v>15536.171042173915</v>
      </c>
      <c r="D16" s="110">
        <v>0</v>
      </c>
      <c r="E16" s="110">
        <v>145.4528860869565</v>
      </c>
      <c r="F16" s="110">
        <v>377.2999939130435</v>
      </c>
      <c r="G16" s="110">
        <v>6387.517163913044</v>
      </c>
      <c r="H16" s="110">
        <v>401038.63437434775</v>
      </c>
      <c r="I16" s="110">
        <v>97653.30714043479</v>
      </c>
      <c r="J16" s="1190">
        <v>521138.3826008695</v>
      </c>
      <c r="K16" s="1191"/>
    </row>
    <row r="17" spans="1:11" s="21" customFormat="1" ht="18" customHeight="1">
      <c r="A17" s="1173" t="s">
        <v>36</v>
      </c>
      <c r="B17" s="110">
        <v>0</v>
      </c>
      <c r="C17" s="110">
        <v>110751.65348434781</v>
      </c>
      <c r="D17" s="110">
        <v>2814.664473913044</v>
      </c>
      <c r="E17" s="110">
        <v>4194.0092356521745</v>
      </c>
      <c r="F17" s="110">
        <v>29524.12767173913</v>
      </c>
      <c r="G17" s="110">
        <v>136928.07114130433</v>
      </c>
      <c r="H17" s="110">
        <v>230289.76340956517</v>
      </c>
      <c r="I17" s="110">
        <v>50520.34097652174</v>
      </c>
      <c r="J17" s="1190">
        <v>565022.6303930434</v>
      </c>
      <c r="K17" s="1191"/>
    </row>
    <row r="18" spans="1:11" s="21" customFormat="1" ht="21.9" customHeight="1" thickBot="1">
      <c r="A18" s="90" t="s">
        <v>37</v>
      </c>
      <c r="B18" s="113">
        <v>907.3499930434782</v>
      </c>
      <c r="C18" s="113">
        <v>1185761.8312304348</v>
      </c>
      <c r="D18" s="113">
        <v>352116.4408678261</v>
      </c>
      <c r="E18" s="113">
        <v>325071.595693913</v>
      </c>
      <c r="F18" s="113">
        <v>378268.2728526087</v>
      </c>
      <c r="G18" s="113">
        <v>1636228.248317826</v>
      </c>
      <c r="H18" s="113">
        <v>3355742.9755230425</v>
      </c>
      <c r="I18" s="113">
        <v>489590.3070804348</v>
      </c>
      <c r="J18" s="113">
        <v>7723687.02155913</v>
      </c>
      <c r="K18" s="1191"/>
    </row>
    <row r="19" spans="1:11" s="21" customFormat="1" ht="21" customHeight="1">
      <c r="A19" s="26" t="s">
        <v>1037</v>
      </c>
      <c r="B19" s="117"/>
      <c r="C19" s="117"/>
      <c r="D19" s="117"/>
      <c r="E19" s="117"/>
      <c r="F19" s="117"/>
      <c r="G19" s="117"/>
      <c r="H19" s="117"/>
      <c r="I19" s="117"/>
      <c r="J19" s="118"/>
      <c r="K19" s="1191"/>
    </row>
    <row r="20" spans="1:19" s="21" customFormat="1" ht="16.5" customHeight="1">
      <c r="A20" s="15"/>
      <c r="B20" s="28"/>
      <c r="C20" s="28"/>
      <c r="D20" s="28"/>
      <c r="E20" s="28"/>
      <c r="F20" s="28"/>
      <c r="G20" s="28"/>
      <c r="H20" s="28"/>
      <c r="I20" s="28"/>
      <c r="J20" s="28"/>
      <c r="K20" s="28"/>
      <c r="L20" s="28"/>
      <c r="M20" s="28"/>
      <c r="N20" s="28"/>
      <c r="O20" s="28"/>
      <c r="P20" s="28"/>
      <c r="Q20" s="28"/>
      <c r="R20" s="28"/>
      <c r="S20" s="28"/>
    </row>
    <row r="21" spans="1:11" s="21" customFormat="1" ht="21.9" customHeight="1">
      <c r="A21" s="125"/>
      <c r="B21" s="94"/>
      <c r="C21" s="94"/>
      <c r="D21" s="94"/>
      <c r="E21" s="94"/>
      <c r="F21" s="94"/>
      <c r="G21" s="94"/>
      <c r="H21" s="94"/>
      <c r="I21" s="94"/>
      <c r="J21" s="94"/>
      <c r="K21" s="1191"/>
    </row>
    <row r="22" spans="1:11" s="93" customFormat="1" ht="30.75" customHeight="1">
      <c r="A22" s="7"/>
      <c r="B22" s="7"/>
      <c r="C22" s="7"/>
      <c r="D22" s="7"/>
      <c r="E22" s="7"/>
      <c r="F22" s="7"/>
      <c r="G22" s="7"/>
      <c r="H22" s="7"/>
      <c r="I22" s="7"/>
      <c r="J22" s="7"/>
      <c r="K22" s="1192"/>
    </row>
    <row r="23" spans="1:11" s="8" customFormat="1" ht="7.5" customHeight="1">
      <c r="A23" s="7"/>
      <c r="B23" s="7"/>
      <c r="C23" s="7"/>
      <c r="D23" s="7"/>
      <c r="E23" s="7"/>
      <c r="F23" s="7"/>
      <c r="G23" s="7"/>
      <c r="H23" s="7"/>
      <c r="I23" s="7"/>
      <c r="J23" s="7"/>
      <c r="K23" s="524"/>
    </row>
    <row r="24" spans="1:10" s="122" customFormat="1" ht="13.5" customHeight="1">
      <c r="A24" s="7"/>
      <c r="B24" s="7"/>
      <c r="C24" s="7"/>
      <c r="D24" s="7"/>
      <c r="E24" s="7"/>
      <c r="F24" s="7"/>
      <c r="G24" s="7"/>
      <c r="H24" s="7"/>
      <c r="I24" s="7"/>
      <c r="J24" s="7"/>
    </row>
    <row r="199" ht="15">
      <c r="C199" s="7" t="s">
        <v>56</v>
      </c>
    </row>
  </sheetData>
  <mergeCells count="5">
    <mergeCell ref="A2:J2"/>
    <mergeCell ref="A3:J3"/>
    <mergeCell ref="A4:J4"/>
    <mergeCell ref="A6:A7"/>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639E9-4689-4926-8268-6797BBAC576E}">
  <dimension ref="A1:S24"/>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97" customFormat="1" ht="18.75" customHeight="1">
      <c r="A1" s="1243" t="s">
        <v>1063</v>
      </c>
      <c r="B1" s="1"/>
      <c r="C1" s="1"/>
      <c r="D1" s="1"/>
      <c r="E1" s="1"/>
      <c r="F1" s="1"/>
      <c r="G1" s="1"/>
      <c r="H1" s="1"/>
      <c r="I1" s="1"/>
      <c r="J1" s="1"/>
    </row>
    <row r="2" spans="1:15" s="98" customFormat="1" ht="30" customHeight="1">
      <c r="A2" s="70" t="s">
        <v>1038</v>
      </c>
      <c r="B2" s="70"/>
      <c r="C2" s="70"/>
      <c r="D2" s="70"/>
      <c r="E2" s="70"/>
      <c r="F2" s="70"/>
      <c r="G2" s="70"/>
      <c r="H2" s="70"/>
      <c r="I2" s="70"/>
      <c r="J2" s="70"/>
      <c r="K2" s="590"/>
      <c r="L2" s="590"/>
      <c r="M2" s="590"/>
      <c r="N2" s="590"/>
      <c r="O2" s="590"/>
    </row>
    <row r="3" spans="1:15" s="97" customFormat="1" ht="21" customHeight="1">
      <c r="A3" s="1185">
        <v>45016</v>
      </c>
      <c r="B3" s="1185"/>
      <c r="C3" s="1185"/>
      <c r="D3" s="1185"/>
      <c r="E3" s="1185"/>
      <c r="F3" s="1185"/>
      <c r="G3" s="1185"/>
      <c r="H3" s="1185"/>
      <c r="I3" s="1185"/>
      <c r="J3" s="1185"/>
      <c r="K3" s="591"/>
      <c r="L3" s="591"/>
      <c r="M3" s="591"/>
      <c r="N3" s="591"/>
      <c r="O3" s="591"/>
    </row>
    <row r="4" spans="1:15" s="97" customFormat="1" ht="18.75" customHeight="1">
      <c r="A4" s="100" t="s">
        <v>1039</v>
      </c>
      <c r="B4" s="100"/>
      <c r="C4" s="100"/>
      <c r="D4" s="100"/>
      <c r="E4" s="100"/>
      <c r="F4" s="100"/>
      <c r="G4" s="100"/>
      <c r="H4" s="100"/>
      <c r="I4" s="100"/>
      <c r="J4" s="100"/>
      <c r="K4" s="591"/>
      <c r="L4" s="591"/>
      <c r="M4" s="591"/>
      <c r="N4" s="591"/>
      <c r="O4" s="591"/>
    </row>
    <row r="5" spans="1:15" s="104" customFormat="1" ht="26.25" customHeight="1" thickBot="1">
      <c r="A5" s="1186"/>
      <c r="B5" s="102"/>
      <c r="C5" s="102"/>
      <c r="D5" s="7"/>
      <c r="E5" s="7"/>
      <c r="F5" s="7"/>
      <c r="G5" s="7"/>
      <c r="H5" s="7"/>
      <c r="I5" s="7"/>
      <c r="J5" s="102"/>
      <c r="K5" s="592"/>
      <c r="L5" s="592"/>
      <c r="M5" s="592"/>
      <c r="N5" s="592"/>
      <c r="O5" s="592"/>
    </row>
    <row r="6" spans="1:9" s="94" customFormat="1" ht="24.75" customHeight="1">
      <c r="A6" s="105" t="s">
        <v>1</v>
      </c>
      <c r="B6" s="1187"/>
      <c r="D6" s="539" t="s">
        <v>1029</v>
      </c>
      <c r="E6" s="539"/>
      <c r="F6" s="539"/>
      <c r="G6" s="539"/>
      <c r="H6" s="539"/>
      <c r="I6" s="1188"/>
    </row>
    <row r="7" spans="1:10" s="94" customFormat="1" ht="42" customHeight="1">
      <c r="A7" s="107"/>
      <c r="B7" s="108" t="s">
        <v>1030</v>
      </c>
      <c r="C7" s="1189" t="s">
        <v>674</v>
      </c>
      <c r="D7" s="108" t="s">
        <v>1031</v>
      </c>
      <c r="E7" s="108" t="s">
        <v>1032</v>
      </c>
      <c r="F7" s="108" t="s">
        <v>1033</v>
      </c>
      <c r="G7" s="108" t="s">
        <v>1034</v>
      </c>
      <c r="H7" s="108" t="s">
        <v>1035</v>
      </c>
      <c r="I7" s="108" t="s">
        <v>1036</v>
      </c>
      <c r="J7" s="354" t="s">
        <v>101</v>
      </c>
    </row>
    <row r="8" spans="1:11" s="30" customFormat="1" ht="8.25" customHeight="1">
      <c r="A8" s="109"/>
      <c r="B8" s="109"/>
      <c r="C8" s="109"/>
      <c r="D8" s="109"/>
      <c r="E8" s="109"/>
      <c r="F8" s="109"/>
      <c r="G8" s="109"/>
      <c r="H8" s="109"/>
      <c r="I8" s="109"/>
      <c r="J8" s="109"/>
      <c r="K8" s="16"/>
    </row>
    <row r="9" spans="1:11" s="21" customFormat="1" ht="18" customHeight="1">
      <c r="A9" s="1173" t="s">
        <v>28</v>
      </c>
      <c r="B9" s="110">
        <v>18.95230347826087</v>
      </c>
      <c r="C9" s="110">
        <v>4798.068208260871</v>
      </c>
      <c r="D9" s="110">
        <v>4.782608695652174</v>
      </c>
      <c r="E9" s="110">
        <v>149.25992782608697</v>
      </c>
      <c r="F9" s="110">
        <v>391.82437173913047</v>
      </c>
      <c r="G9" s="110">
        <v>2901.2264791304356</v>
      </c>
      <c r="H9" s="110">
        <v>7306.483912173913</v>
      </c>
      <c r="I9" s="110">
        <v>2123.313699130435</v>
      </c>
      <c r="J9" s="1190">
        <v>17693.911510434784</v>
      </c>
      <c r="K9" s="1191"/>
    </row>
    <row r="10" spans="1:11" s="21" customFormat="1" ht="18" customHeight="1">
      <c r="A10" s="1173" t="s">
        <v>29</v>
      </c>
      <c r="B10" s="110">
        <v>0</v>
      </c>
      <c r="C10" s="110">
        <v>1032.9445208695654</v>
      </c>
      <c r="D10" s="110">
        <v>0</v>
      </c>
      <c r="E10" s="110">
        <v>0</v>
      </c>
      <c r="F10" s="110">
        <v>1679.6987100000006</v>
      </c>
      <c r="G10" s="110">
        <v>87.20071999999999</v>
      </c>
      <c r="H10" s="110">
        <v>117.48584</v>
      </c>
      <c r="I10" s="110">
        <v>27.97575</v>
      </c>
      <c r="J10" s="1190">
        <v>2945.3055408695654</v>
      </c>
      <c r="K10" s="1191"/>
    </row>
    <row r="11" spans="1:11" s="21" customFormat="1" ht="18" customHeight="1">
      <c r="A11" s="1173" t="s">
        <v>30</v>
      </c>
      <c r="B11" s="110">
        <v>0</v>
      </c>
      <c r="C11" s="110">
        <v>2240.2558365217396</v>
      </c>
      <c r="D11" s="110">
        <v>0</v>
      </c>
      <c r="E11" s="110">
        <v>44</v>
      </c>
      <c r="F11" s="110">
        <v>92.35419956521743</v>
      </c>
      <c r="G11" s="110">
        <v>395.2331165217391</v>
      </c>
      <c r="H11" s="110">
        <v>491.9547695652172</v>
      </c>
      <c r="I11" s="110">
        <v>1232.521414347826</v>
      </c>
      <c r="J11" s="1190">
        <v>4496.319336521739</v>
      </c>
      <c r="K11" s="1191"/>
    </row>
    <row r="12" spans="1:11" s="21" customFormat="1" ht="18" customHeight="1">
      <c r="A12" s="1173" t="s">
        <v>31</v>
      </c>
      <c r="B12" s="110">
        <v>0</v>
      </c>
      <c r="C12" s="110">
        <v>0</v>
      </c>
      <c r="D12" s="110">
        <v>0</v>
      </c>
      <c r="E12" s="110">
        <v>0</v>
      </c>
      <c r="F12" s="110">
        <v>0</v>
      </c>
      <c r="G12" s="110">
        <v>0</v>
      </c>
      <c r="H12" s="110">
        <v>0</v>
      </c>
      <c r="I12" s="110">
        <v>0</v>
      </c>
      <c r="J12" s="1190">
        <v>0</v>
      </c>
      <c r="K12" s="1191"/>
    </row>
    <row r="13" spans="1:11" s="21" customFormat="1" ht="18" customHeight="1">
      <c r="A13" s="1173" t="s">
        <v>32</v>
      </c>
      <c r="B13" s="110">
        <v>0</v>
      </c>
      <c r="C13" s="110">
        <v>228.14641956521734</v>
      </c>
      <c r="D13" s="110">
        <v>0</v>
      </c>
      <c r="E13" s="110">
        <v>1.6549399999999999</v>
      </c>
      <c r="F13" s="110">
        <v>11.050429999999995</v>
      </c>
      <c r="G13" s="110">
        <v>195.6016578260869</v>
      </c>
      <c r="H13" s="110">
        <v>234.3640660869565</v>
      </c>
      <c r="I13" s="110">
        <v>51.31775608695651</v>
      </c>
      <c r="J13" s="1190">
        <v>722.1352695652173</v>
      </c>
      <c r="K13" s="1191"/>
    </row>
    <row r="14" spans="1:11" s="21" customFormat="1" ht="18" customHeight="1">
      <c r="A14" s="1173" t="s">
        <v>33</v>
      </c>
      <c r="B14" s="110">
        <v>0</v>
      </c>
      <c r="C14" s="110">
        <v>0</v>
      </c>
      <c r="D14" s="110">
        <v>0.01956521739130435</v>
      </c>
      <c r="E14" s="110">
        <v>408.40467043478264</v>
      </c>
      <c r="F14" s="110">
        <v>703.6668021739127</v>
      </c>
      <c r="G14" s="110">
        <v>5416.35468869565</v>
      </c>
      <c r="H14" s="110">
        <v>3028.512032608694</v>
      </c>
      <c r="I14" s="110">
        <v>0</v>
      </c>
      <c r="J14" s="1190">
        <v>9556.957759130431</v>
      </c>
      <c r="K14" s="1191"/>
    </row>
    <row r="15" spans="1:11" s="21" customFormat="1" ht="18" customHeight="1">
      <c r="A15" s="1173" t="s">
        <v>34</v>
      </c>
      <c r="B15" s="110">
        <v>0</v>
      </c>
      <c r="C15" s="110">
        <v>0</v>
      </c>
      <c r="D15" s="110">
        <v>0</v>
      </c>
      <c r="E15" s="110">
        <v>0</v>
      </c>
      <c r="F15" s="110">
        <v>0</v>
      </c>
      <c r="G15" s="110">
        <v>0</v>
      </c>
      <c r="H15" s="110">
        <v>0</v>
      </c>
      <c r="I15" s="110">
        <v>0</v>
      </c>
      <c r="J15" s="1190">
        <v>0</v>
      </c>
      <c r="K15" s="1191"/>
    </row>
    <row r="16" spans="1:11" s="21" customFormat="1" ht="18" customHeight="1">
      <c r="A16" s="1173" t="s">
        <v>35</v>
      </c>
      <c r="B16" s="110">
        <v>0</v>
      </c>
      <c r="C16" s="110">
        <v>432.09010260869564</v>
      </c>
      <c r="D16" s="110">
        <v>0</v>
      </c>
      <c r="E16" s="110">
        <v>0</v>
      </c>
      <c r="F16" s="110">
        <v>19.820768260869556</v>
      </c>
      <c r="G16" s="110">
        <v>56.099151304347835</v>
      </c>
      <c r="H16" s="110">
        <v>214.11484956521744</v>
      </c>
      <c r="I16" s="110">
        <v>143.50399478260874</v>
      </c>
      <c r="J16" s="1190">
        <v>865.6288665217393</v>
      </c>
      <c r="K16" s="1191"/>
    </row>
    <row r="17" spans="1:11" s="21" customFormat="1" ht="18" customHeight="1">
      <c r="A17" s="1173" t="s">
        <v>36</v>
      </c>
      <c r="B17" s="110">
        <v>0</v>
      </c>
      <c r="C17" s="110">
        <v>3159.25022826087</v>
      </c>
      <c r="D17" s="110">
        <v>0</v>
      </c>
      <c r="E17" s="110">
        <v>931.6335713043474</v>
      </c>
      <c r="F17" s="110">
        <v>897.4250695652174</v>
      </c>
      <c r="G17" s="110">
        <v>362.98055869565235</v>
      </c>
      <c r="H17" s="110">
        <v>1092.8578600000005</v>
      </c>
      <c r="I17" s="110">
        <v>935.6716643478262</v>
      </c>
      <c r="J17" s="1190">
        <v>7379.818952173915</v>
      </c>
      <c r="K17" s="1191"/>
    </row>
    <row r="18" spans="1:11" s="21" customFormat="1" ht="21.9" customHeight="1" thickBot="1">
      <c r="A18" s="90" t="s">
        <v>37</v>
      </c>
      <c r="B18" s="113">
        <v>18.95230347826087</v>
      </c>
      <c r="C18" s="113">
        <v>11890.755316086957</v>
      </c>
      <c r="D18" s="113">
        <v>4.802173913043478</v>
      </c>
      <c r="E18" s="113">
        <v>1534.9531095652171</v>
      </c>
      <c r="F18" s="113">
        <v>3795.8403513043486</v>
      </c>
      <c r="G18" s="113">
        <v>9414.69637217391</v>
      </c>
      <c r="H18" s="113">
        <v>12485.773329999998</v>
      </c>
      <c r="I18" s="113">
        <v>4514.304278695653</v>
      </c>
      <c r="J18" s="113">
        <v>43660.077235217395</v>
      </c>
      <c r="K18" s="1191"/>
    </row>
    <row r="19" spans="1:11" s="21" customFormat="1" ht="21" customHeight="1">
      <c r="A19" s="26" t="s">
        <v>1037</v>
      </c>
      <c r="B19" s="117"/>
      <c r="C19" s="117"/>
      <c r="D19" s="117"/>
      <c r="E19" s="117"/>
      <c r="F19" s="117"/>
      <c r="G19" s="117"/>
      <c r="H19" s="117"/>
      <c r="I19" s="117"/>
      <c r="J19" s="118"/>
      <c r="K19" s="1191"/>
    </row>
    <row r="20" spans="1:19" s="21" customFormat="1" ht="16.5" customHeight="1">
      <c r="A20" s="15"/>
      <c r="B20" s="28"/>
      <c r="C20" s="28"/>
      <c r="D20" s="28"/>
      <c r="E20" s="28"/>
      <c r="F20" s="28"/>
      <c r="G20" s="28"/>
      <c r="H20" s="28"/>
      <c r="I20" s="28"/>
      <c r="J20" s="28"/>
      <c r="K20" s="28"/>
      <c r="L20" s="28"/>
      <c r="M20" s="28"/>
      <c r="N20" s="28"/>
      <c r="O20" s="28"/>
      <c r="P20" s="28"/>
      <c r="Q20" s="28"/>
      <c r="R20" s="28"/>
      <c r="S20" s="28"/>
    </row>
    <row r="21" spans="1:11" s="21" customFormat="1" ht="21.9" customHeight="1">
      <c r="A21" s="125"/>
      <c r="B21" s="94"/>
      <c r="C21" s="94"/>
      <c r="D21" s="94"/>
      <c r="E21" s="94"/>
      <c r="F21" s="94"/>
      <c r="G21" s="94"/>
      <c r="H21" s="94"/>
      <c r="I21" s="94"/>
      <c r="J21" s="94"/>
      <c r="K21" s="1191"/>
    </row>
    <row r="22" spans="1:11" s="93" customFormat="1" ht="30.75" customHeight="1">
      <c r="A22" s="7"/>
      <c r="B22" s="7"/>
      <c r="C22" s="7"/>
      <c r="D22" s="7"/>
      <c r="E22" s="7"/>
      <c r="F22" s="7"/>
      <c r="G22" s="7"/>
      <c r="H22" s="7"/>
      <c r="I22" s="7"/>
      <c r="J22" s="7"/>
      <c r="K22" s="1192"/>
    </row>
    <row r="23" spans="1:11" s="8" customFormat="1" ht="7.5" customHeight="1">
      <c r="A23" s="7"/>
      <c r="B23" s="7"/>
      <c r="C23" s="7"/>
      <c r="D23" s="7"/>
      <c r="E23" s="7"/>
      <c r="F23" s="7"/>
      <c r="G23" s="7"/>
      <c r="H23" s="7"/>
      <c r="I23" s="7"/>
      <c r="J23" s="7"/>
      <c r="K23" s="524"/>
    </row>
    <row r="24" spans="1:10" s="122" customFormat="1" ht="13.5" customHeight="1">
      <c r="A24" s="7"/>
      <c r="B24" s="7"/>
      <c r="C24" s="7"/>
      <c r="D24" s="7"/>
      <c r="E24" s="7"/>
      <c r="F24" s="7"/>
      <c r="G24" s="7"/>
      <c r="H24" s="7"/>
      <c r="I24" s="7"/>
      <c r="J24" s="7"/>
    </row>
  </sheetData>
  <mergeCells count="5">
    <mergeCell ref="A2:J2"/>
    <mergeCell ref="A3:J3"/>
    <mergeCell ref="A4:J4"/>
    <mergeCell ref="A6:A7"/>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B0E1E-71A0-41B0-AB0B-76D29BAE3A19}">
  <dimension ref="A1:H21"/>
  <sheetViews>
    <sheetView showGridLines="0" workbookViewId="0" topLeftCell="A1"/>
  </sheetViews>
  <sheetFormatPr defaultColWidth="11.421875" defaultRowHeight="15"/>
  <cols>
    <col min="1" max="1" width="33.7109375" style="7" customWidth="1"/>
    <col min="2" max="6" width="25.7109375" style="7" customWidth="1"/>
    <col min="7" max="7" width="11.57421875" style="524" customWidth="1"/>
    <col min="8" max="8" width="20.140625" style="7" bestFit="1" customWidth="1"/>
    <col min="9" max="256" width="11.57421875" style="7" customWidth="1"/>
    <col min="257" max="257" width="33.7109375" style="7" customWidth="1"/>
    <col min="258" max="262" width="25.7109375" style="7" customWidth="1"/>
    <col min="263" max="263" width="11.57421875" style="7" customWidth="1"/>
    <col min="264" max="264" width="20.140625" style="7" bestFit="1" customWidth="1"/>
    <col min="265" max="512" width="11.57421875" style="7" customWidth="1"/>
    <col min="513" max="513" width="33.7109375" style="7" customWidth="1"/>
    <col min="514" max="518" width="25.7109375" style="7" customWidth="1"/>
    <col min="519" max="519" width="11.57421875" style="7" customWidth="1"/>
    <col min="520" max="520" width="20.140625" style="7" bestFit="1" customWidth="1"/>
    <col min="521" max="768" width="11.57421875" style="7" customWidth="1"/>
    <col min="769" max="769" width="33.7109375" style="7" customWidth="1"/>
    <col min="770" max="774" width="25.7109375" style="7" customWidth="1"/>
    <col min="775" max="775" width="11.57421875" style="7" customWidth="1"/>
    <col min="776" max="776" width="20.140625" style="7" bestFit="1" customWidth="1"/>
    <col min="777" max="1024" width="11.57421875" style="7" customWidth="1"/>
    <col min="1025" max="1025" width="33.7109375" style="7" customWidth="1"/>
    <col min="1026" max="1030" width="25.7109375" style="7" customWidth="1"/>
    <col min="1031" max="1031" width="11.57421875" style="7" customWidth="1"/>
    <col min="1032" max="1032" width="20.140625" style="7" bestFit="1" customWidth="1"/>
    <col min="1033" max="1280" width="11.57421875" style="7" customWidth="1"/>
    <col min="1281" max="1281" width="33.7109375" style="7" customWidth="1"/>
    <col min="1282" max="1286" width="25.7109375" style="7" customWidth="1"/>
    <col min="1287" max="1287" width="11.57421875" style="7" customWidth="1"/>
    <col min="1288" max="1288" width="20.140625" style="7" bestFit="1" customWidth="1"/>
    <col min="1289" max="1536" width="11.57421875" style="7" customWidth="1"/>
    <col min="1537" max="1537" width="33.7109375" style="7" customWidth="1"/>
    <col min="1538" max="1542" width="25.7109375" style="7" customWidth="1"/>
    <col min="1543" max="1543" width="11.57421875" style="7" customWidth="1"/>
    <col min="1544" max="1544" width="20.140625" style="7" bestFit="1" customWidth="1"/>
    <col min="1545" max="1792" width="11.57421875" style="7" customWidth="1"/>
    <col min="1793" max="1793" width="33.7109375" style="7" customWidth="1"/>
    <col min="1794" max="1798" width="25.7109375" style="7" customWidth="1"/>
    <col min="1799" max="1799" width="11.57421875" style="7" customWidth="1"/>
    <col min="1800" max="1800" width="20.140625" style="7" bestFit="1" customWidth="1"/>
    <col min="1801" max="2048" width="11.57421875" style="7" customWidth="1"/>
    <col min="2049" max="2049" width="33.7109375" style="7" customWidth="1"/>
    <col min="2050" max="2054" width="25.7109375" style="7" customWidth="1"/>
    <col min="2055" max="2055" width="11.57421875" style="7" customWidth="1"/>
    <col min="2056" max="2056" width="20.140625" style="7" bestFit="1" customWidth="1"/>
    <col min="2057" max="2304" width="11.57421875" style="7" customWidth="1"/>
    <col min="2305" max="2305" width="33.7109375" style="7" customWidth="1"/>
    <col min="2306" max="2310" width="25.7109375" style="7" customWidth="1"/>
    <col min="2311" max="2311" width="11.57421875" style="7" customWidth="1"/>
    <col min="2312" max="2312" width="20.140625" style="7" bestFit="1" customWidth="1"/>
    <col min="2313" max="2560" width="11.57421875" style="7" customWidth="1"/>
    <col min="2561" max="2561" width="33.7109375" style="7" customWidth="1"/>
    <col min="2562" max="2566" width="25.7109375" style="7" customWidth="1"/>
    <col min="2567" max="2567" width="11.57421875" style="7" customWidth="1"/>
    <col min="2568" max="2568" width="20.140625" style="7" bestFit="1" customWidth="1"/>
    <col min="2569" max="2816" width="11.57421875" style="7" customWidth="1"/>
    <col min="2817" max="2817" width="33.7109375" style="7" customWidth="1"/>
    <col min="2818" max="2822" width="25.7109375" style="7" customWidth="1"/>
    <col min="2823" max="2823" width="11.57421875" style="7" customWidth="1"/>
    <col min="2824" max="2824" width="20.140625" style="7" bestFit="1" customWidth="1"/>
    <col min="2825" max="3072" width="11.57421875" style="7" customWidth="1"/>
    <col min="3073" max="3073" width="33.7109375" style="7" customWidth="1"/>
    <col min="3074" max="3078" width="25.7109375" style="7" customWidth="1"/>
    <col min="3079" max="3079" width="11.57421875" style="7" customWidth="1"/>
    <col min="3080" max="3080" width="20.140625" style="7" bestFit="1" customWidth="1"/>
    <col min="3081" max="3328" width="11.57421875" style="7" customWidth="1"/>
    <col min="3329" max="3329" width="33.7109375" style="7" customWidth="1"/>
    <col min="3330" max="3334" width="25.7109375" style="7" customWidth="1"/>
    <col min="3335" max="3335" width="11.57421875" style="7" customWidth="1"/>
    <col min="3336" max="3336" width="20.140625" style="7" bestFit="1" customWidth="1"/>
    <col min="3337" max="3584" width="11.57421875" style="7" customWidth="1"/>
    <col min="3585" max="3585" width="33.7109375" style="7" customWidth="1"/>
    <col min="3586" max="3590" width="25.7109375" style="7" customWidth="1"/>
    <col min="3591" max="3591" width="11.57421875" style="7" customWidth="1"/>
    <col min="3592" max="3592" width="20.140625" style="7" bestFit="1" customWidth="1"/>
    <col min="3593" max="3840" width="11.57421875" style="7" customWidth="1"/>
    <col min="3841" max="3841" width="33.7109375" style="7" customWidth="1"/>
    <col min="3842" max="3846" width="25.7109375" style="7" customWidth="1"/>
    <col min="3847" max="3847" width="11.57421875" style="7" customWidth="1"/>
    <col min="3848" max="3848" width="20.140625" style="7" bestFit="1" customWidth="1"/>
    <col min="3849" max="4096" width="11.57421875" style="7" customWidth="1"/>
    <col min="4097" max="4097" width="33.7109375" style="7" customWidth="1"/>
    <col min="4098" max="4102" width="25.7109375" style="7" customWidth="1"/>
    <col min="4103" max="4103" width="11.57421875" style="7" customWidth="1"/>
    <col min="4104" max="4104" width="20.140625" style="7" bestFit="1" customWidth="1"/>
    <col min="4105" max="4352" width="11.57421875" style="7" customWidth="1"/>
    <col min="4353" max="4353" width="33.7109375" style="7" customWidth="1"/>
    <col min="4354" max="4358" width="25.7109375" style="7" customWidth="1"/>
    <col min="4359" max="4359" width="11.57421875" style="7" customWidth="1"/>
    <col min="4360" max="4360" width="20.140625" style="7" bestFit="1" customWidth="1"/>
    <col min="4361" max="4608" width="11.57421875" style="7" customWidth="1"/>
    <col min="4609" max="4609" width="33.7109375" style="7" customWidth="1"/>
    <col min="4610" max="4614" width="25.7109375" style="7" customWidth="1"/>
    <col min="4615" max="4615" width="11.57421875" style="7" customWidth="1"/>
    <col min="4616" max="4616" width="20.140625" style="7" bestFit="1" customWidth="1"/>
    <col min="4617" max="4864" width="11.57421875" style="7" customWidth="1"/>
    <col min="4865" max="4865" width="33.7109375" style="7" customWidth="1"/>
    <col min="4866" max="4870" width="25.7109375" style="7" customWidth="1"/>
    <col min="4871" max="4871" width="11.57421875" style="7" customWidth="1"/>
    <col min="4872" max="4872" width="20.140625" style="7" bestFit="1" customWidth="1"/>
    <col min="4873" max="5120" width="11.57421875" style="7" customWidth="1"/>
    <col min="5121" max="5121" width="33.7109375" style="7" customWidth="1"/>
    <col min="5122" max="5126" width="25.7109375" style="7" customWidth="1"/>
    <col min="5127" max="5127" width="11.57421875" style="7" customWidth="1"/>
    <col min="5128" max="5128" width="20.140625" style="7" bestFit="1" customWidth="1"/>
    <col min="5129" max="5376" width="11.57421875" style="7" customWidth="1"/>
    <col min="5377" max="5377" width="33.7109375" style="7" customWidth="1"/>
    <col min="5378" max="5382" width="25.7109375" style="7" customWidth="1"/>
    <col min="5383" max="5383" width="11.57421875" style="7" customWidth="1"/>
    <col min="5384" max="5384" width="20.140625" style="7" bestFit="1" customWidth="1"/>
    <col min="5385" max="5632" width="11.57421875" style="7" customWidth="1"/>
    <col min="5633" max="5633" width="33.7109375" style="7" customWidth="1"/>
    <col min="5634" max="5638" width="25.7109375" style="7" customWidth="1"/>
    <col min="5639" max="5639" width="11.57421875" style="7" customWidth="1"/>
    <col min="5640" max="5640" width="20.140625" style="7" bestFit="1" customWidth="1"/>
    <col min="5641" max="5888" width="11.57421875" style="7" customWidth="1"/>
    <col min="5889" max="5889" width="33.7109375" style="7" customWidth="1"/>
    <col min="5890" max="5894" width="25.7109375" style="7" customWidth="1"/>
    <col min="5895" max="5895" width="11.57421875" style="7" customWidth="1"/>
    <col min="5896" max="5896" width="20.140625" style="7" bestFit="1" customWidth="1"/>
    <col min="5897" max="6144" width="11.57421875" style="7" customWidth="1"/>
    <col min="6145" max="6145" width="33.7109375" style="7" customWidth="1"/>
    <col min="6146" max="6150" width="25.7109375" style="7" customWidth="1"/>
    <col min="6151" max="6151" width="11.57421875" style="7" customWidth="1"/>
    <col min="6152" max="6152" width="20.140625" style="7" bestFit="1" customWidth="1"/>
    <col min="6153" max="6400" width="11.57421875" style="7" customWidth="1"/>
    <col min="6401" max="6401" width="33.7109375" style="7" customWidth="1"/>
    <col min="6402" max="6406" width="25.7109375" style="7" customWidth="1"/>
    <col min="6407" max="6407" width="11.57421875" style="7" customWidth="1"/>
    <col min="6408" max="6408" width="20.140625" style="7" bestFit="1" customWidth="1"/>
    <col min="6409" max="6656" width="11.57421875" style="7" customWidth="1"/>
    <col min="6657" max="6657" width="33.7109375" style="7" customWidth="1"/>
    <col min="6658" max="6662" width="25.7109375" style="7" customWidth="1"/>
    <col min="6663" max="6663" width="11.57421875" style="7" customWidth="1"/>
    <col min="6664" max="6664" width="20.140625" style="7" bestFit="1" customWidth="1"/>
    <col min="6665" max="6912" width="11.57421875" style="7" customWidth="1"/>
    <col min="6913" max="6913" width="33.7109375" style="7" customWidth="1"/>
    <col min="6914" max="6918" width="25.7109375" style="7" customWidth="1"/>
    <col min="6919" max="6919" width="11.57421875" style="7" customWidth="1"/>
    <col min="6920" max="6920" width="20.140625" style="7" bestFit="1" customWidth="1"/>
    <col min="6921" max="7168" width="11.57421875" style="7" customWidth="1"/>
    <col min="7169" max="7169" width="33.7109375" style="7" customWidth="1"/>
    <col min="7170" max="7174" width="25.7109375" style="7" customWidth="1"/>
    <col min="7175" max="7175" width="11.57421875" style="7" customWidth="1"/>
    <col min="7176" max="7176" width="20.140625" style="7" bestFit="1" customWidth="1"/>
    <col min="7177" max="7424" width="11.57421875" style="7" customWidth="1"/>
    <col min="7425" max="7425" width="33.7109375" style="7" customWidth="1"/>
    <col min="7426" max="7430" width="25.7109375" style="7" customWidth="1"/>
    <col min="7431" max="7431" width="11.57421875" style="7" customWidth="1"/>
    <col min="7432" max="7432" width="20.140625" style="7" bestFit="1" customWidth="1"/>
    <col min="7433" max="7680" width="11.57421875" style="7" customWidth="1"/>
    <col min="7681" max="7681" width="33.7109375" style="7" customWidth="1"/>
    <col min="7682" max="7686" width="25.7109375" style="7" customWidth="1"/>
    <col min="7687" max="7687" width="11.57421875" style="7" customWidth="1"/>
    <col min="7688" max="7688" width="20.140625" style="7" bestFit="1" customWidth="1"/>
    <col min="7689" max="7936" width="11.57421875" style="7" customWidth="1"/>
    <col min="7937" max="7937" width="33.7109375" style="7" customWidth="1"/>
    <col min="7938" max="7942" width="25.7109375" style="7" customWidth="1"/>
    <col min="7943" max="7943" width="11.57421875" style="7" customWidth="1"/>
    <col min="7944" max="7944" width="20.140625" style="7" bestFit="1" customWidth="1"/>
    <col min="7945" max="8192" width="11.57421875" style="7" customWidth="1"/>
    <col min="8193" max="8193" width="33.7109375" style="7" customWidth="1"/>
    <col min="8194" max="8198" width="25.7109375" style="7" customWidth="1"/>
    <col min="8199" max="8199" width="11.57421875" style="7" customWidth="1"/>
    <col min="8200" max="8200" width="20.140625" style="7" bestFit="1" customWidth="1"/>
    <col min="8201" max="8448" width="11.57421875" style="7" customWidth="1"/>
    <col min="8449" max="8449" width="33.7109375" style="7" customWidth="1"/>
    <col min="8450" max="8454" width="25.7109375" style="7" customWidth="1"/>
    <col min="8455" max="8455" width="11.57421875" style="7" customWidth="1"/>
    <col min="8456" max="8456" width="20.140625" style="7" bestFit="1" customWidth="1"/>
    <col min="8457" max="8704" width="11.57421875" style="7" customWidth="1"/>
    <col min="8705" max="8705" width="33.7109375" style="7" customWidth="1"/>
    <col min="8706" max="8710" width="25.7109375" style="7" customWidth="1"/>
    <col min="8711" max="8711" width="11.57421875" style="7" customWidth="1"/>
    <col min="8712" max="8712" width="20.140625" style="7" bestFit="1" customWidth="1"/>
    <col min="8713" max="8960" width="11.57421875" style="7" customWidth="1"/>
    <col min="8961" max="8961" width="33.7109375" style="7" customWidth="1"/>
    <col min="8962" max="8966" width="25.7109375" style="7" customWidth="1"/>
    <col min="8967" max="8967" width="11.57421875" style="7" customWidth="1"/>
    <col min="8968" max="8968" width="20.140625" style="7" bestFit="1" customWidth="1"/>
    <col min="8969" max="9216" width="11.57421875" style="7" customWidth="1"/>
    <col min="9217" max="9217" width="33.7109375" style="7" customWidth="1"/>
    <col min="9218" max="9222" width="25.7109375" style="7" customWidth="1"/>
    <col min="9223" max="9223" width="11.57421875" style="7" customWidth="1"/>
    <col min="9224" max="9224" width="20.140625" style="7" bestFit="1" customWidth="1"/>
    <col min="9225" max="9472" width="11.57421875" style="7" customWidth="1"/>
    <col min="9473" max="9473" width="33.7109375" style="7" customWidth="1"/>
    <col min="9474" max="9478" width="25.7109375" style="7" customWidth="1"/>
    <col min="9479" max="9479" width="11.57421875" style="7" customWidth="1"/>
    <col min="9480" max="9480" width="20.140625" style="7" bestFit="1" customWidth="1"/>
    <col min="9481" max="9728" width="11.57421875" style="7" customWidth="1"/>
    <col min="9729" max="9729" width="33.7109375" style="7" customWidth="1"/>
    <col min="9730" max="9734" width="25.7109375" style="7" customWidth="1"/>
    <col min="9735" max="9735" width="11.57421875" style="7" customWidth="1"/>
    <col min="9736" max="9736" width="20.140625" style="7" bestFit="1" customWidth="1"/>
    <col min="9737" max="9984" width="11.57421875" style="7" customWidth="1"/>
    <col min="9985" max="9985" width="33.7109375" style="7" customWidth="1"/>
    <col min="9986" max="9990" width="25.7109375" style="7" customWidth="1"/>
    <col min="9991" max="9991" width="11.57421875" style="7" customWidth="1"/>
    <col min="9992" max="9992" width="20.140625" style="7" bestFit="1" customWidth="1"/>
    <col min="9993" max="10240" width="11.57421875" style="7" customWidth="1"/>
    <col min="10241" max="10241" width="33.7109375" style="7" customWidth="1"/>
    <col min="10242" max="10246" width="25.7109375" style="7" customWidth="1"/>
    <col min="10247" max="10247" width="11.57421875" style="7" customWidth="1"/>
    <col min="10248" max="10248" width="20.140625" style="7" bestFit="1" customWidth="1"/>
    <col min="10249" max="10496" width="11.57421875" style="7" customWidth="1"/>
    <col min="10497" max="10497" width="33.7109375" style="7" customWidth="1"/>
    <col min="10498" max="10502" width="25.7109375" style="7" customWidth="1"/>
    <col min="10503" max="10503" width="11.57421875" style="7" customWidth="1"/>
    <col min="10504" max="10504" width="20.140625" style="7" bestFit="1" customWidth="1"/>
    <col min="10505" max="10752" width="11.57421875" style="7" customWidth="1"/>
    <col min="10753" max="10753" width="33.7109375" style="7" customWidth="1"/>
    <col min="10754" max="10758" width="25.7109375" style="7" customWidth="1"/>
    <col min="10759" max="10759" width="11.57421875" style="7" customWidth="1"/>
    <col min="10760" max="10760" width="20.140625" style="7" bestFit="1" customWidth="1"/>
    <col min="10761" max="11008" width="11.57421875" style="7" customWidth="1"/>
    <col min="11009" max="11009" width="33.7109375" style="7" customWidth="1"/>
    <col min="11010" max="11014" width="25.7109375" style="7" customWidth="1"/>
    <col min="11015" max="11015" width="11.57421875" style="7" customWidth="1"/>
    <col min="11016" max="11016" width="20.140625" style="7" bestFit="1" customWidth="1"/>
    <col min="11017" max="11264" width="11.57421875" style="7" customWidth="1"/>
    <col min="11265" max="11265" width="33.7109375" style="7" customWidth="1"/>
    <col min="11266" max="11270" width="25.7109375" style="7" customWidth="1"/>
    <col min="11271" max="11271" width="11.57421875" style="7" customWidth="1"/>
    <col min="11272" max="11272" width="20.140625" style="7" bestFit="1" customWidth="1"/>
    <col min="11273" max="11520" width="11.57421875" style="7" customWidth="1"/>
    <col min="11521" max="11521" width="33.7109375" style="7" customWidth="1"/>
    <col min="11522" max="11526" width="25.7109375" style="7" customWidth="1"/>
    <col min="11527" max="11527" width="11.57421875" style="7" customWidth="1"/>
    <col min="11528" max="11528" width="20.140625" style="7" bestFit="1" customWidth="1"/>
    <col min="11529" max="11776" width="11.57421875" style="7" customWidth="1"/>
    <col min="11777" max="11777" width="33.7109375" style="7" customWidth="1"/>
    <col min="11778" max="11782" width="25.7109375" style="7" customWidth="1"/>
    <col min="11783" max="11783" width="11.57421875" style="7" customWidth="1"/>
    <col min="11784" max="11784" width="20.140625" style="7" bestFit="1" customWidth="1"/>
    <col min="11785" max="12032" width="11.57421875" style="7" customWidth="1"/>
    <col min="12033" max="12033" width="33.7109375" style="7" customWidth="1"/>
    <col min="12034" max="12038" width="25.7109375" style="7" customWidth="1"/>
    <col min="12039" max="12039" width="11.57421875" style="7" customWidth="1"/>
    <col min="12040" max="12040" width="20.140625" style="7" bestFit="1" customWidth="1"/>
    <col min="12041" max="12288" width="11.57421875" style="7" customWidth="1"/>
    <col min="12289" max="12289" width="33.7109375" style="7" customWidth="1"/>
    <col min="12290" max="12294" width="25.7109375" style="7" customWidth="1"/>
    <col min="12295" max="12295" width="11.57421875" style="7" customWidth="1"/>
    <col min="12296" max="12296" width="20.140625" style="7" bestFit="1" customWidth="1"/>
    <col min="12297" max="12544" width="11.57421875" style="7" customWidth="1"/>
    <col min="12545" max="12545" width="33.7109375" style="7" customWidth="1"/>
    <col min="12546" max="12550" width="25.7109375" style="7" customWidth="1"/>
    <col min="12551" max="12551" width="11.57421875" style="7" customWidth="1"/>
    <col min="12552" max="12552" width="20.140625" style="7" bestFit="1" customWidth="1"/>
    <col min="12553" max="12800" width="11.57421875" style="7" customWidth="1"/>
    <col min="12801" max="12801" width="33.7109375" style="7" customWidth="1"/>
    <col min="12802" max="12806" width="25.7109375" style="7" customWidth="1"/>
    <col min="12807" max="12807" width="11.57421875" style="7" customWidth="1"/>
    <col min="12808" max="12808" width="20.140625" style="7" bestFit="1" customWidth="1"/>
    <col min="12809" max="13056" width="11.57421875" style="7" customWidth="1"/>
    <col min="13057" max="13057" width="33.7109375" style="7" customWidth="1"/>
    <col min="13058" max="13062" width="25.7109375" style="7" customWidth="1"/>
    <col min="13063" max="13063" width="11.57421875" style="7" customWidth="1"/>
    <col min="13064" max="13064" width="20.140625" style="7" bestFit="1" customWidth="1"/>
    <col min="13065" max="13312" width="11.57421875" style="7" customWidth="1"/>
    <col min="13313" max="13313" width="33.7109375" style="7" customWidth="1"/>
    <col min="13314" max="13318" width="25.7109375" style="7" customWidth="1"/>
    <col min="13319" max="13319" width="11.57421875" style="7" customWidth="1"/>
    <col min="13320" max="13320" width="20.140625" style="7" bestFit="1" customWidth="1"/>
    <col min="13321" max="13568" width="11.57421875" style="7" customWidth="1"/>
    <col min="13569" max="13569" width="33.7109375" style="7" customWidth="1"/>
    <col min="13570" max="13574" width="25.7109375" style="7" customWidth="1"/>
    <col min="13575" max="13575" width="11.57421875" style="7" customWidth="1"/>
    <col min="13576" max="13576" width="20.140625" style="7" bestFit="1" customWidth="1"/>
    <col min="13577" max="13824" width="11.57421875" style="7" customWidth="1"/>
    <col min="13825" max="13825" width="33.7109375" style="7" customWidth="1"/>
    <col min="13826" max="13830" width="25.7109375" style="7" customWidth="1"/>
    <col min="13831" max="13831" width="11.57421875" style="7" customWidth="1"/>
    <col min="13832" max="13832" width="20.140625" style="7" bestFit="1" customWidth="1"/>
    <col min="13833" max="14080" width="11.57421875" style="7" customWidth="1"/>
    <col min="14081" max="14081" width="33.7109375" style="7" customWidth="1"/>
    <col min="14082" max="14086" width="25.7109375" style="7" customWidth="1"/>
    <col min="14087" max="14087" width="11.57421875" style="7" customWidth="1"/>
    <col min="14088" max="14088" width="20.140625" style="7" bestFit="1" customWidth="1"/>
    <col min="14089" max="14336" width="11.57421875" style="7" customWidth="1"/>
    <col min="14337" max="14337" width="33.7109375" style="7" customWidth="1"/>
    <col min="14338" max="14342" width="25.7109375" style="7" customWidth="1"/>
    <col min="14343" max="14343" width="11.57421875" style="7" customWidth="1"/>
    <col min="14344" max="14344" width="20.140625" style="7" bestFit="1" customWidth="1"/>
    <col min="14345" max="14592" width="11.57421875" style="7" customWidth="1"/>
    <col min="14593" max="14593" width="33.7109375" style="7" customWidth="1"/>
    <col min="14594" max="14598" width="25.7109375" style="7" customWidth="1"/>
    <col min="14599" max="14599" width="11.57421875" style="7" customWidth="1"/>
    <col min="14600" max="14600" width="20.140625" style="7" bestFit="1" customWidth="1"/>
    <col min="14601" max="14848" width="11.57421875" style="7" customWidth="1"/>
    <col min="14849" max="14849" width="33.7109375" style="7" customWidth="1"/>
    <col min="14850" max="14854" width="25.7109375" style="7" customWidth="1"/>
    <col min="14855" max="14855" width="11.57421875" style="7" customWidth="1"/>
    <col min="14856" max="14856" width="20.140625" style="7" bestFit="1" customWidth="1"/>
    <col min="14857" max="15104" width="11.57421875" style="7" customWidth="1"/>
    <col min="15105" max="15105" width="33.7109375" style="7" customWidth="1"/>
    <col min="15106" max="15110" width="25.7109375" style="7" customWidth="1"/>
    <col min="15111" max="15111" width="11.57421875" style="7" customWidth="1"/>
    <col min="15112" max="15112" width="20.140625" style="7" bestFit="1" customWidth="1"/>
    <col min="15113" max="15360" width="11.57421875" style="7" customWidth="1"/>
    <col min="15361" max="15361" width="33.7109375" style="7" customWidth="1"/>
    <col min="15362" max="15366" width="25.7109375" style="7" customWidth="1"/>
    <col min="15367" max="15367" width="11.57421875" style="7" customWidth="1"/>
    <col min="15368" max="15368" width="20.140625" style="7" bestFit="1" customWidth="1"/>
    <col min="15369" max="15616" width="11.57421875" style="7" customWidth="1"/>
    <col min="15617" max="15617" width="33.7109375" style="7" customWidth="1"/>
    <col min="15618" max="15622" width="25.7109375" style="7" customWidth="1"/>
    <col min="15623" max="15623" width="11.57421875" style="7" customWidth="1"/>
    <col min="15624" max="15624" width="20.140625" style="7" bestFit="1" customWidth="1"/>
    <col min="15625" max="15872" width="11.57421875" style="7" customWidth="1"/>
    <col min="15873" max="15873" width="33.7109375" style="7" customWidth="1"/>
    <col min="15874" max="15878" width="25.7109375" style="7" customWidth="1"/>
    <col min="15879" max="15879" width="11.57421875" style="7" customWidth="1"/>
    <col min="15880" max="15880" width="20.140625" style="7" bestFit="1" customWidth="1"/>
    <col min="15881" max="16128" width="11.57421875" style="7" customWidth="1"/>
    <col min="16129" max="16129" width="33.7109375" style="7" customWidth="1"/>
    <col min="16130" max="16134" width="25.7109375" style="7" customWidth="1"/>
    <col min="16135" max="16135" width="11.57421875" style="7" customWidth="1"/>
    <col min="16136" max="16136" width="20.140625" style="7" bestFit="1" customWidth="1"/>
    <col min="16137" max="16384" width="11.57421875" style="7" customWidth="1"/>
  </cols>
  <sheetData>
    <row r="1" spans="1:6" ht="21" customHeight="1">
      <c r="A1" s="1243" t="s">
        <v>1063</v>
      </c>
      <c r="B1" s="693"/>
      <c r="C1" s="693"/>
      <c r="D1" s="693"/>
      <c r="E1" s="693"/>
      <c r="F1" s="693"/>
    </row>
    <row r="2" spans="1:7" s="1194" customFormat="1" ht="48.75" customHeight="1">
      <c r="A2" s="556" t="s">
        <v>1040</v>
      </c>
      <c r="B2" s="556"/>
      <c r="C2" s="556"/>
      <c r="D2" s="556"/>
      <c r="E2" s="556"/>
      <c r="F2" s="556"/>
      <c r="G2" s="1193"/>
    </row>
    <row r="3" spans="1:7" s="98" customFormat="1" ht="24" customHeight="1">
      <c r="A3" s="99">
        <v>45016</v>
      </c>
      <c r="B3" s="99"/>
      <c r="C3" s="99"/>
      <c r="D3" s="99"/>
      <c r="E3" s="99"/>
      <c r="F3" s="99"/>
      <c r="G3" s="1195"/>
    </row>
    <row r="4" spans="1:7" s="98" customFormat="1" ht="17.1" customHeight="1">
      <c r="A4" s="74" t="s">
        <v>71</v>
      </c>
      <c r="B4" s="74"/>
      <c r="C4" s="74"/>
      <c r="D4" s="74"/>
      <c r="E4" s="74"/>
      <c r="F4" s="74"/>
      <c r="G4" s="1195"/>
    </row>
    <row r="5" spans="1:7" s="76" customFormat="1" ht="13.8" thickBot="1">
      <c r="A5" s="1196"/>
      <c r="B5" s="1196"/>
      <c r="C5" s="1196"/>
      <c r="D5" s="1196"/>
      <c r="E5" s="1196"/>
      <c r="F5" s="1196"/>
      <c r="G5" s="1197"/>
    </row>
    <row r="6" spans="1:7" s="76" customFormat="1" ht="24" customHeight="1">
      <c r="A6" s="1198" t="s">
        <v>1</v>
      </c>
      <c r="B6" s="1199" t="s">
        <v>1041</v>
      </c>
      <c r="C6" s="1199"/>
      <c r="D6" s="1199"/>
      <c r="E6" s="1199"/>
      <c r="F6" s="1199"/>
      <c r="G6" s="1197"/>
    </row>
    <row r="7" spans="1:7" s="76" customFormat="1" ht="62.25" customHeight="1">
      <c r="A7" s="1200"/>
      <c r="B7" s="685" t="s">
        <v>1042</v>
      </c>
      <c r="C7" s="685" t="s">
        <v>1043</v>
      </c>
      <c r="D7" s="1201" t="s">
        <v>1044</v>
      </c>
      <c r="E7" s="1201" t="s">
        <v>1045</v>
      </c>
      <c r="F7" s="1201" t="s">
        <v>1046</v>
      </c>
      <c r="G7" s="1197"/>
    </row>
    <row r="8" spans="1:8" s="21" customFormat="1" ht="20.1" customHeight="1">
      <c r="A8" s="85" t="s">
        <v>28</v>
      </c>
      <c r="B8" s="1202">
        <v>93.10159</v>
      </c>
      <c r="C8" s="1202" t="s">
        <v>67</v>
      </c>
      <c r="D8" s="1202">
        <v>333.11591</v>
      </c>
      <c r="E8" s="1202" t="s">
        <v>67</v>
      </c>
      <c r="F8" s="1203">
        <v>426.2175</v>
      </c>
      <c r="G8" s="1204"/>
      <c r="H8" s="1205"/>
    </row>
    <row r="9" spans="1:8" s="21" customFormat="1" ht="20.1" customHeight="1">
      <c r="A9" s="21" t="s">
        <v>29</v>
      </c>
      <c r="B9" s="1202">
        <v>224.80468</v>
      </c>
      <c r="C9" s="1202" t="s">
        <v>67</v>
      </c>
      <c r="D9" s="1202">
        <v>701.69432</v>
      </c>
      <c r="E9" s="1202" t="s">
        <v>67</v>
      </c>
      <c r="F9" s="1203">
        <v>926.499</v>
      </c>
      <c r="G9" s="1204"/>
      <c r="H9" s="1205"/>
    </row>
    <row r="10" spans="1:8" s="21" customFormat="1" ht="20.1" customHeight="1">
      <c r="A10" s="21" t="s">
        <v>30</v>
      </c>
      <c r="B10" s="1202">
        <v>3.64163</v>
      </c>
      <c r="C10" s="1202" t="s">
        <v>67</v>
      </c>
      <c r="D10" s="1202">
        <v>76.72244</v>
      </c>
      <c r="E10" s="1202" t="s">
        <v>67</v>
      </c>
      <c r="F10" s="1203">
        <v>80.36407000000001</v>
      </c>
      <c r="G10" s="1204"/>
      <c r="H10" s="1205"/>
    </row>
    <row r="11" spans="1:8" s="21" customFormat="1" ht="20.1" customHeight="1">
      <c r="A11" s="21" t="s">
        <v>31</v>
      </c>
      <c r="B11" s="1202">
        <v>1924.94364</v>
      </c>
      <c r="C11" s="1202" t="s">
        <v>67</v>
      </c>
      <c r="D11" s="1202">
        <v>103.38483000000001</v>
      </c>
      <c r="E11" s="1202" t="s">
        <v>67</v>
      </c>
      <c r="F11" s="1203">
        <v>2028.32847</v>
      </c>
      <c r="G11" s="1204"/>
      <c r="H11" s="1205"/>
    </row>
    <row r="12" spans="1:8" s="21" customFormat="1" ht="20.1" customHeight="1">
      <c r="A12" s="21" t="s">
        <v>32</v>
      </c>
      <c r="B12" s="1202">
        <v>80.31035</v>
      </c>
      <c r="C12" s="1202" t="s">
        <v>67</v>
      </c>
      <c r="D12" s="1202" t="s">
        <v>67</v>
      </c>
      <c r="E12" s="1202" t="s">
        <v>67</v>
      </c>
      <c r="F12" s="1203">
        <v>80.31035</v>
      </c>
      <c r="G12" s="1204"/>
      <c r="H12" s="1205"/>
    </row>
    <row r="13" spans="1:8" s="21" customFormat="1" ht="20.1" customHeight="1">
      <c r="A13" s="21" t="s">
        <v>33</v>
      </c>
      <c r="B13" s="1202">
        <v>32.972919999999995</v>
      </c>
      <c r="C13" s="1202" t="s">
        <v>67</v>
      </c>
      <c r="D13" s="1202" t="s">
        <v>67</v>
      </c>
      <c r="E13" s="1202" t="s">
        <v>67</v>
      </c>
      <c r="F13" s="1203">
        <v>32.972919999999995</v>
      </c>
      <c r="G13" s="1204"/>
      <c r="H13" s="1205"/>
    </row>
    <row r="14" spans="1:8" s="21" customFormat="1" ht="20.1" customHeight="1">
      <c r="A14" s="85" t="s">
        <v>34</v>
      </c>
      <c r="B14" s="1202">
        <v>397.85612</v>
      </c>
      <c r="C14" s="1202" t="s">
        <v>67</v>
      </c>
      <c r="D14" s="1202" t="s">
        <v>67</v>
      </c>
      <c r="E14" s="1202" t="s">
        <v>67</v>
      </c>
      <c r="F14" s="1203">
        <v>397.85612</v>
      </c>
      <c r="G14" s="1204"/>
      <c r="H14" s="1205"/>
    </row>
    <row r="15" spans="1:8" s="21" customFormat="1" ht="20.1" customHeight="1">
      <c r="A15" s="85" t="s">
        <v>35</v>
      </c>
      <c r="B15" s="1202">
        <v>31.28027</v>
      </c>
      <c r="C15" s="1202" t="s">
        <v>67</v>
      </c>
      <c r="D15" s="1202" t="s">
        <v>67</v>
      </c>
      <c r="E15" s="1202" t="s">
        <v>67</v>
      </c>
      <c r="F15" s="1203">
        <v>31.28027</v>
      </c>
      <c r="G15" s="1204"/>
      <c r="H15" s="1205"/>
    </row>
    <row r="16" spans="1:8" s="21" customFormat="1" ht="20.1" customHeight="1">
      <c r="A16" s="85" t="s">
        <v>36</v>
      </c>
      <c r="B16" s="1202">
        <v>4.65697</v>
      </c>
      <c r="C16" s="1202" t="s">
        <v>67</v>
      </c>
      <c r="D16" s="1202" t="s">
        <v>67</v>
      </c>
      <c r="E16" s="1202" t="s">
        <v>67</v>
      </c>
      <c r="F16" s="1203">
        <v>4.65697</v>
      </c>
      <c r="G16" s="1204"/>
      <c r="H16" s="1205"/>
    </row>
    <row r="17" spans="1:8" s="1206" customFormat="1" ht="21.9" customHeight="1">
      <c r="A17" s="370" t="s">
        <v>37</v>
      </c>
      <c r="B17" s="1203">
        <v>2793.5681700000005</v>
      </c>
      <c r="C17" s="1203" t="s">
        <v>67</v>
      </c>
      <c r="D17" s="1203">
        <v>1214.9175</v>
      </c>
      <c r="E17" s="1203" t="s">
        <v>67</v>
      </c>
      <c r="F17" s="1203">
        <v>4008.4856700000005</v>
      </c>
      <c r="G17" s="1204"/>
      <c r="H17" s="640"/>
    </row>
    <row r="18" spans="1:7" ht="7.5" customHeight="1" thickBot="1">
      <c r="A18" s="1207"/>
      <c r="B18" s="1208"/>
      <c r="C18" s="1208"/>
      <c r="D18" s="1208"/>
      <c r="E18" s="1208"/>
      <c r="F18" s="1208"/>
      <c r="G18" s="1209"/>
    </row>
    <row r="19" spans="1:6" ht="17.25" customHeight="1">
      <c r="A19" s="1210" t="s">
        <v>1047</v>
      </c>
      <c r="B19" s="1210"/>
      <c r="C19" s="1210"/>
      <c r="D19" s="1210"/>
      <c r="E19" s="1210"/>
      <c r="F19" s="1210"/>
    </row>
    <row r="20" spans="1:6" ht="16.5" customHeight="1">
      <c r="A20" s="1211"/>
      <c r="B20" s="1211"/>
      <c r="C20" s="1211"/>
      <c r="D20" s="1211"/>
      <c r="E20" s="1211"/>
      <c r="F20" s="1211"/>
    </row>
    <row r="21" spans="1:6" ht="15">
      <c r="A21" s="1211"/>
      <c r="B21" s="1211"/>
      <c r="C21" s="1211"/>
      <c r="D21" s="1211"/>
      <c r="E21" s="1211"/>
      <c r="F21" s="1211"/>
    </row>
  </sheetData>
  <mergeCells count="7">
    <mergeCell ref="A20:F21"/>
    <mergeCell ref="A2:F2"/>
    <mergeCell ref="A4:F4"/>
    <mergeCell ref="A5:F5"/>
    <mergeCell ref="A6:A7"/>
    <mergeCell ref="B6:F6"/>
    <mergeCell ref="A19:F19"/>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53697-DEE2-4A16-A092-EAD3686C32ED}">
  <dimension ref="A1:H21"/>
  <sheetViews>
    <sheetView showGridLines="0" workbookViewId="0" topLeftCell="A1"/>
  </sheetViews>
  <sheetFormatPr defaultColWidth="11.421875" defaultRowHeight="15"/>
  <cols>
    <col min="1" max="1" width="45.140625" style="7" customWidth="1"/>
    <col min="2" max="2" width="29.8515625" style="7" customWidth="1"/>
    <col min="3" max="4" width="28.140625" style="7" customWidth="1"/>
    <col min="5" max="5" width="27.7109375" style="7" customWidth="1"/>
    <col min="6" max="6" width="11.57421875" style="524" customWidth="1"/>
    <col min="7" max="7" width="8.8515625" style="7" customWidth="1"/>
    <col min="8" max="8" width="20.140625" style="7" bestFit="1" customWidth="1"/>
    <col min="9" max="256" width="11.57421875" style="7" customWidth="1"/>
    <col min="257" max="257" width="45.140625" style="7" customWidth="1"/>
    <col min="258" max="258" width="29.8515625" style="7" customWidth="1"/>
    <col min="259" max="260" width="28.140625" style="7" customWidth="1"/>
    <col min="261" max="261" width="27.7109375" style="7" customWidth="1"/>
    <col min="262" max="262" width="11.57421875" style="7" customWidth="1"/>
    <col min="263" max="263" width="8.8515625" style="7" customWidth="1"/>
    <col min="264" max="264" width="20.140625" style="7" bestFit="1" customWidth="1"/>
    <col min="265" max="512" width="11.57421875" style="7" customWidth="1"/>
    <col min="513" max="513" width="45.140625" style="7" customWidth="1"/>
    <col min="514" max="514" width="29.8515625" style="7" customWidth="1"/>
    <col min="515" max="516" width="28.140625" style="7" customWidth="1"/>
    <col min="517" max="517" width="27.7109375" style="7" customWidth="1"/>
    <col min="518" max="518" width="11.57421875" style="7" customWidth="1"/>
    <col min="519" max="519" width="8.8515625" style="7" customWidth="1"/>
    <col min="520" max="520" width="20.140625" style="7" bestFit="1" customWidth="1"/>
    <col min="521" max="768" width="11.57421875" style="7" customWidth="1"/>
    <col min="769" max="769" width="45.140625" style="7" customWidth="1"/>
    <col min="770" max="770" width="29.8515625" style="7" customWidth="1"/>
    <col min="771" max="772" width="28.140625" style="7" customWidth="1"/>
    <col min="773" max="773" width="27.7109375" style="7" customWidth="1"/>
    <col min="774" max="774" width="11.57421875" style="7" customWidth="1"/>
    <col min="775" max="775" width="8.8515625" style="7" customWidth="1"/>
    <col min="776" max="776" width="20.140625" style="7" bestFit="1" customWidth="1"/>
    <col min="777" max="1024" width="11.57421875" style="7" customWidth="1"/>
    <col min="1025" max="1025" width="45.140625" style="7" customWidth="1"/>
    <col min="1026" max="1026" width="29.8515625" style="7" customWidth="1"/>
    <col min="1027" max="1028" width="28.140625" style="7" customWidth="1"/>
    <col min="1029" max="1029" width="27.7109375" style="7" customWidth="1"/>
    <col min="1030" max="1030" width="11.57421875" style="7" customWidth="1"/>
    <col min="1031" max="1031" width="8.8515625" style="7" customWidth="1"/>
    <col min="1032" max="1032" width="20.140625" style="7" bestFit="1" customWidth="1"/>
    <col min="1033" max="1280" width="11.57421875" style="7" customWidth="1"/>
    <col min="1281" max="1281" width="45.140625" style="7" customWidth="1"/>
    <col min="1282" max="1282" width="29.8515625" style="7" customWidth="1"/>
    <col min="1283" max="1284" width="28.140625" style="7" customWidth="1"/>
    <col min="1285" max="1285" width="27.7109375" style="7" customWidth="1"/>
    <col min="1286" max="1286" width="11.57421875" style="7" customWidth="1"/>
    <col min="1287" max="1287" width="8.8515625" style="7" customWidth="1"/>
    <col min="1288" max="1288" width="20.140625" style="7" bestFit="1" customWidth="1"/>
    <col min="1289" max="1536" width="11.57421875" style="7" customWidth="1"/>
    <col min="1537" max="1537" width="45.140625" style="7" customWidth="1"/>
    <col min="1538" max="1538" width="29.8515625" style="7" customWidth="1"/>
    <col min="1539" max="1540" width="28.140625" style="7" customWidth="1"/>
    <col min="1541" max="1541" width="27.7109375" style="7" customWidth="1"/>
    <col min="1542" max="1542" width="11.57421875" style="7" customWidth="1"/>
    <col min="1543" max="1543" width="8.8515625" style="7" customWidth="1"/>
    <col min="1544" max="1544" width="20.140625" style="7" bestFit="1" customWidth="1"/>
    <col min="1545" max="1792" width="11.57421875" style="7" customWidth="1"/>
    <col min="1793" max="1793" width="45.140625" style="7" customWidth="1"/>
    <col min="1794" max="1794" width="29.8515625" style="7" customWidth="1"/>
    <col min="1795" max="1796" width="28.140625" style="7" customWidth="1"/>
    <col min="1797" max="1797" width="27.7109375" style="7" customWidth="1"/>
    <col min="1798" max="1798" width="11.57421875" style="7" customWidth="1"/>
    <col min="1799" max="1799" width="8.8515625" style="7" customWidth="1"/>
    <col min="1800" max="1800" width="20.140625" style="7" bestFit="1" customWidth="1"/>
    <col min="1801" max="2048" width="11.57421875" style="7" customWidth="1"/>
    <col min="2049" max="2049" width="45.140625" style="7" customWidth="1"/>
    <col min="2050" max="2050" width="29.8515625" style="7" customWidth="1"/>
    <col min="2051" max="2052" width="28.140625" style="7" customWidth="1"/>
    <col min="2053" max="2053" width="27.7109375" style="7" customWidth="1"/>
    <col min="2054" max="2054" width="11.57421875" style="7" customWidth="1"/>
    <col min="2055" max="2055" width="8.8515625" style="7" customWidth="1"/>
    <col min="2056" max="2056" width="20.140625" style="7" bestFit="1" customWidth="1"/>
    <col min="2057" max="2304" width="11.57421875" style="7" customWidth="1"/>
    <col min="2305" max="2305" width="45.140625" style="7" customWidth="1"/>
    <col min="2306" max="2306" width="29.8515625" style="7" customWidth="1"/>
    <col min="2307" max="2308" width="28.140625" style="7" customWidth="1"/>
    <col min="2309" max="2309" width="27.7109375" style="7" customWidth="1"/>
    <col min="2310" max="2310" width="11.57421875" style="7" customWidth="1"/>
    <col min="2311" max="2311" width="8.8515625" style="7" customWidth="1"/>
    <col min="2312" max="2312" width="20.140625" style="7" bestFit="1" customWidth="1"/>
    <col min="2313" max="2560" width="11.57421875" style="7" customWidth="1"/>
    <col min="2561" max="2561" width="45.140625" style="7" customWidth="1"/>
    <col min="2562" max="2562" width="29.8515625" style="7" customWidth="1"/>
    <col min="2563" max="2564" width="28.140625" style="7" customWidth="1"/>
    <col min="2565" max="2565" width="27.7109375" style="7" customWidth="1"/>
    <col min="2566" max="2566" width="11.57421875" style="7" customWidth="1"/>
    <col min="2567" max="2567" width="8.8515625" style="7" customWidth="1"/>
    <col min="2568" max="2568" width="20.140625" style="7" bestFit="1" customWidth="1"/>
    <col min="2569" max="2816" width="11.57421875" style="7" customWidth="1"/>
    <col min="2817" max="2817" width="45.140625" style="7" customWidth="1"/>
    <col min="2818" max="2818" width="29.8515625" style="7" customWidth="1"/>
    <col min="2819" max="2820" width="28.140625" style="7" customWidth="1"/>
    <col min="2821" max="2821" width="27.7109375" style="7" customWidth="1"/>
    <col min="2822" max="2822" width="11.57421875" style="7" customWidth="1"/>
    <col min="2823" max="2823" width="8.8515625" style="7" customWidth="1"/>
    <col min="2824" max="2824" width="20.140625" style="7" bestFit="1" customWidth="1"/>
    <col min="2825" max="3072" width="11.57421875" style="7" customWidth="1"/>
    <col min="3073" max="3073" width="45.140625" style="7" customWidth="1"/>
    <col min="3074" max="3074" width="29.8515625" style="7" customWidth="1"/>
    <col min="3075" max="3076" width="28.140625" style="7" customWidth="1"/>
    <col min="3077" max="3077" width="27.7109375" style="7" customWidth="1"/>
    <col min="3078" max="3078" width="11.57421875" style="7" customWidth="1"/>
    <col min="3079" max="3079" width="8.8515625" style="7" customWidth="1"/>
    <col min="3080" max="3080" width="20.140625" style="7" bestFit="1" customWidth="1"/>
    <col min="3081" max="3328" width="11.57421875" style="7" customWidth="1"/>
    <col min="3329" max="3329" width="45.140625" style="7" customWidth="1"/>
    <col min="3330" max="3330" width="29.8515625" style="7" customWidth="1"/>
    <col min="3331" max="3332" width="28.140625" style="7" customWidth="1"/>
    <col min="3333" max="3333" width="27.7109375" style="7" customWidth="1"/>
    <col min="3334" max="3334" width="11.57421875" style="7" customWidth="1"/>
    <col min="3335" max="3335" width="8.8515625" style="7" customWidth="1"/>
    <col min="3336" max="3336" width="20.140625" style="7" bestFit="1" customWidth="1"/>
    <col min="3337" max="3584" width="11.57421875" style="7" customWidth="1"/>
    <col min="3585" max="3585" width="45.140625" style="7" customWidth="1"/>
    <col min="3586" max="3586" width="29.8515625" style="7" customWidth="1"/>
    <col min="3587" max="3588" width="28.140625" style="7" customWidth="1"/>
    <col min="3589" max="3589" width="27.7109375" style="7" customWidth="1"/>
    <col min="3590" max="3590" width="11.57421875" style="7" customWidth="1"/>
    <col min="3591" max="3591" width="8.8515625" style="7" customWidth="1"/>
    <col min="3592" max="3592" width="20.140625" style="7" bestFit="1" customWidth="1"/>
    <col min="3593" max="3840" width="11.57421875" style="7" customWidth="1"/>
    <col min="3841" max="3841" width="45.140625" style="7" customWidth="1"/>
    <col min="3842" max="3842" width="29.8515625" style="7" customWidth="1"/>
    <col min="3843" max="3844" width="28.140625" style="7" customWidth="1"/>
    <col min="3845" max="3845" width="27.7109375" style="7" customWidth="1"/>
    <col min="3846" max="3846" width="11.57421875" style="7" customWidth="1"/>
    <col min="3847" max="3847" width="8.8515625" style="7" customWidth="1"/>
    <col min="3848" max="3848" width="20.140625" style="7" bestFit="1" customWidth="1"/>
    <col min="3849" max="4096" width="11.57421875" style="7" customWidth="1"/>
    <col min="4097" max="4097" width="45.140625" style="7" customWidth="1"/>
    <col min="4098" max="4098" width="29.8515625" style="7" customWidth="1"/>
    <col min="4099" max="4100" width="28.140625" style="7" customWidth="1"/>
    <col min="4101" max="4101" width="27.7109375" style="7" customWidth="1"/>
    <col min="4102" max="4102" width="11.57421875" style="7" customWidth="1"/>
    <col min="4103" max="4103" width="8.8515625" style="7" customWidth="1"/>
    <col min="4104" max="4104" width="20.140625" style="7" bestFit="1" customWidth="1"/>
    <col min="4105" max="4352" width="11.57421875" style="7" customWidth="1"/>
    <col min="4353" max="4353" width="45.140625" style="7" customWidth="1"/>
    <col min="4354" max="4354" width="29.8515625" style="7" customWidth="1"/>
    <col min="4355" max="4356" width="28.140625" style="7" customWidth="1"/>
    <col min="4357" max="4357" width="27.7109375" style="7" customWidth="1"/>
    <col min="4358" max="4358" width="11.57421875" style="7" customWidth="1"/>
    <col min="4359" max="4359" width="8.8515625" style="7" customWidth="1"/>
    <col min="4360" max="4360" width="20.140625" style="7" bestFit="1" customWidth="1"/>
    <col min="4361" max="4608" width="11.57421875" style="7" customWidth="1"/>
    <col min="4609" max="4609" width="45.140625" style="7" customWidth="1"/>
    <col min="4610" max="4610" width="29.8515625" style="7" customWidth="1"/>
    <col min="4611" max="4612" width="28.140625" style="7" customWidth="1"/>
    <col min="4613" max="4613" width="27.7109375" style="7" customWidth="1"/>
    <col min="4614" max="4614" width="11.57421875" style="7" customWidth="1"/>
    <col min="4615" max="4615" width="8.8515625" style="7" customWidth="1"/>
    <col min="4616" max="4616" width="20.140625" style="7" bestFit="1" customWidth="1"/>
    <col min="4617" max="4864" width="11.57421875" style="7" customWidth="1"/>
    <col min="4865" max="4865" width="45.140625" style="7" customWidth="1"/>
    <col min="4866" max="4866" width="29.8515625" style="7" customWidth="1"/>
    <col min="4867" max="4868" width="28.140625" style="7" customWidth="1"/>
    <col min="4869" max="4869" width="27.7109375" style="7" customWidth="1"/>
    <col min="4870" max="4870" width="11.57421875" style="7" customWidth="1"/>
    <col min="4871" max="4871" width="8.8515625" style="7" customWidth="1"/>
    <col min="4872" max="4872" width="20.140625" style="7" bestFit="1" customWidth="1"/>
    <col min="4873" max="5120" width="11.57421875" style="7" customWidth="1"/>
    <col min="5121" max="5121" width="45.140625" style="7" customWidth="1"/>
    <col min="5122" max="5122" width="29.8515625" style="7" customWidth="1"/>
    <col min="5123" max="5124" width="28.140625" style="7" customWidth="1"/>
    <col min="5125" max="5125" width="27.7109375" style="7" customWidth="1"/>
    <col min="5126" max="5126" width="11.57421875" style="7" customWidth="1"/>
    <col min="5127" max="5127" width="8.8515625" style="7" customWidth="1"/>
    <col min="5128" max="5128" width="20.140625" style="7" bestFit="1" customWidth="1"/>
    <col min="5129" max="5376" width="11.57421875" style="7" customWidth="1"/>
    <col min="5377" max="5377" width="45.140625" style="7" customWidth="1"/>
    <col min="5378" max="5378" width="29.8515625" style="7" customWidth="1"/>
    <col min="5379" max="5380" width="28.140625" style="7" customWidth="1"/>
    <col min="5381" max="5381" width="27.7109375" style="7" customWidth="1"/>
    <col min="5382" max="5382" width="11.57421875" style="7" customWidth="1"/>
    <col min="5383" max="5383" width="8.8515625" style="7" customWidth="1"/>
    <col min="5384" max="5384" width="20.140625" style="7" bestFit="1" customWidth="1"/>
    <col min="5385" max="5632" width="11.57421875" style="7" customWidth="1"/>
    <col min="5633" max="5633" width="45.140625" style="7" customWidth="1"/>
    <col min="5634" max="5634" width="29.8515625" style="7" customWidth="1"/>
    <col min="5635" max="5636" width="28.140625" style="7" customWidth="1"/>
    <col min="5637" max="5637" width="27.7109375" style="7" customWidth="1"/>
    <col min="5638" max="5638" width="11.57421875" style="7" customWidth="1"/>
    <col min="5639" max="5639" width="8.8515625" style="7" customWidth="1"/>
    <col min="5640" max="5640" width="20.140625" style="7" bestFit="1" customWidth="1"/>
    <col min="5641" max="5888" width="11.57421875" style="7" customWidth="1"/>
    <col min="5889" max="5889" width="45.140625" style="7" customWidth="1"/>
    <col min="5890" max="5890" width="29.8515625" style="7" customWidth="1"/>
    <col min="5891" max="5892" width="28.140625" style="7" customWidth="1"/>
    <col min="5893" max="5893" width="27.7109375" style="7" customWidth="1"/>
    <col min="5894" max="5894" width="11.57421875" style="7" customWidth="1"/>
    <col min="5895" max="5895" width="8.8515625" style="7" customWidth="1"/>
    <col min="5896" max="5896" width="20.140625" style="7" bestFit="1" customWidth="1"/>
    <col min="5897" max="6144" width="11.57421875" style="7" customWidth="1"/>
    <col min="6145" max="6145" width="45.140625" style="7" customWidth="1"/>
    <col min="6146" max="6146" width="29.8515625" style="7" customWidth="1"/>
    <col min="6147" max="6148" width="28.140625" style="7" customWidth="1"/>
    <col min="6149" max="6149" width="27.7109375" style="7" customWidth="1"/>
    <col min="6150" max="6150" width="11.57421875" style="7" customWidth="1"/>
    <col min="6151" max="6151" width="8.8515625" style="7" customWidth="1"/>
    <col min="6152" max="6152" width="20.140625" style="7" bestFit="1" customWidth="1"/>
    <col min="6153" max="6400" width="11.57421875" style="7" customWidth="1"/>
    <col min="6401" max="6401" width="45.140625" style="7" customWidth="1"/>
    <col min="6402" max="6402" width="29.8515625" style="7" customWidth="1"/>
    <col min="6403" max="6404" width="28.140625" style="7" customWidth="1"/>
    <col min="6405" max="6405" width="27.7109375" style="7" customWidth="1"/>
    <col min="6406" max="6406" width="11.57421875" style="7" customWidth="1"/>
    <col min="6407" max="6407" width="8.8515625" style="7" customWidth="1"/>
    <col min="6408" max="6408" width="20.140625" style="7" bestFit="1" customWidth="1"/>
    <col min="6409" max="6656" width="11.57421875" style="7" customWidth="1"/>
    <col min="6657" max="6657" width="45.140625" style="7" customWidth="1"/>
    <col min="6658" max="6658" width="29.8515625" style="7" customWidth="1"/>
    <col min="6659" max="6660" width="28.140625" style="7" customWidth="1"/>
    <col min="6661" max="6661" width="27.7109375" style="7" customWidth="1"/>
    <col min="6662" max="6662" width="11.57421875" style="7" customWidth="1"/>
    <col min="6663" max="6663" width="8.8515625" style="7" customWidth="1"/>
    <col min="6664" max="6664" width="20.140625" style="7" bestFit="1" customWidth="1"/>
    <col min="6665" max="6912" width="11.57421875" style="7" customWidth="1"/>
    <col min="6913" max="6913" width="45.140625" style="7" customWidth="1"/>
    <col min="6914" max="6914" width="29.8515625" style="7" customWidth="1"/>
    <col min="6915" max="6916" width="28.140625" style="7" customWidth="1"/>
    <col min="6917" max="6917" width="27.7109375" style="7" customWidth="1"/>
    <col min="6918" max="6918" width="11.57421875" style="7" customWidth="1"/>
    <col min="6919" max="6919" width="8.8515625" style="7" customWidth="1"/>
    <col min="6920" max="6920" width="20.140625" style="7" bestFit="1" customWidth="1"/>
    <col min="6921" max="7168" width="11.57421875" style="7" customWidth="1"/>
    <col min="7169" max="7169" width="45.140625" style="7" customWidth="1"/>
    <col min="7170" max="7170" width="29.8515625" style="7" customWidth="1"/>
    <col min="7171" max="7172" width="28.140625" style="7" customWidth="1"/>
    <col min="7173" max="7173" width="27.7109375" style="7" customWidth="1"/>
    <col min="7174" max="7174" width="11.57421875" style="7" customWidth="1"/>
    <col min="7175" max="7175" width="8.8515625" style="7" customWidth="1"/>
    <col min="7176" max="7176" width="20.140625" style="7" bestFit="1" customWidth="1"/>
    <col min="7177" max="7424" width="11.57421875" style="7" customWidth="1"/>
    <col min="7425" max="7425" width="45.140625" style="7" customWidth="1"/>
    <col min="7426" max="7426" width="29.8515625" style="7" customWidth="1"/>
    <col min="7427" max="7428" width="28.140625" style="7" customWidth="1"/>
    <col min="7429" max="7429" width="27.7109375" style="7" customWidth="1"/>
    <col min="7430" max="7430" width="11.57421875" style="7" customWidth="1"/>
    <col min="7431" max="7431" width="8.8515625" style="7" customWidth="1"/>
    <col min="7432" max="7432" width="20.140625" style="7" bestFit="1" customWidth="1"/>
    <col min="7433" max="7680" width="11.57421875" style="7" customWidth="1"/>
    <col min="7681" max="7681" width="45.140625" style="7" customWidth="1"/>
    <col min="7682" max="7682" width="29.8515625" style="7" customWidth="1"/>
    <col min="7683" max="7684" width="28.140625" style="7" customWidth="1"/>
    <col min="7685" max="7685" width="27.7109375" style="7" customWidth="1"/>
    <col min="7686" max="7686" width="11.57421875" style="7" customWidth="1"/>
    <col min="7687" max="7687" width="8.8515625" style="7" customWidth="1"/>
    <col min="7688" max="7688" width="20.140625" style="7" bestFit="1" customWidth="1"/>
    <col min="7689" max="7936" width="11.57421875" style="7" customWidth="1"/>
    <col min="7937" max="7937" width="45.140625" style="7" customWidth="1"/>
    <col min="7938" max="7938" width="29.8515625" style="7" customWidth="1"/>
    <col min="7939" max="7940" width="28.140625" style="7" customWidth="1"/>
    <col min="7941" max="7941" width="27.7109375" style="7" customWidth="1"/>
    <col min="7942" max="7942" width="11.57421875" style="7" customWidth="1"/>
    <col min="7943" max="7943" width="8.8515625" style="7" customWidth="1"/>
    <col min="7944" max="7944" width="20.140625" style="7" bestFit="1" customWidth="1"/>
    <col min="7945" max="8192" width="11.57421875" style="7" customWidth="1"/>
    <col min="8193" max="8193" width="45.140625" style="7" customWidth="1"/>
    <col min="8194" max="8194" width="29.8515625" style="7" customWidth="1"/>
    <col min="8195" max="8196" width="28.140625" style="7" customWidth="1"/>
    <col min="8197" max="8197" width="27.7109375" style="7" customWidth="1"/>
    <col min="8198" max="8198" width="11.57421875" style="7" customWidth="1"/>
    <col min="8199" max="8199" width="8.8515625" style="7" customWidth="1"/>
    <col min="8200" max="8200" width="20.140625" style="7" bestFit="1" customWidth="1"/>
    <col min="8201" max="8448" width="11.57421875" style="7" customWidth="1"/>
    <col min="8449" max="8449" width="45.140625" style="7" customWidth="1"/>
    <col min="8450" max="8450" width="29.8515625" style="7" customWidth="1"/>
    <col min="8451" max="8452" width="28.140625" style="7" customWidth="1"/>
    <col min="8453" max="8453" width="27.7109375" style="7" customWidth="1"/>
    <col min="8454" max="8454" width="11.57421875" style="7" customWidth="1"/>
    <col min="8455" max="8455" width="8.8515625" style="7" customWidth="1"/>
    <col min="8456" max="8456" width="20.140625" style="7" bestFit="1" customWidth="1"/>
    <col min="8457" max="8704" width="11.57421875" style="7" customWidth="1"/>
    <col min="8705" max="8705" width="45.140625" style="7" customWidth="1"/>
    <col min="8706" max="8706" width="29.8515625" style="7" customWidth="1"/>
    <col min="8707" max="8708" width="28.140625" style="7" customWidth="1"/>
    <col min="8709" max="8709" width="27.7109375" style="7" customWidth="1"/>
    <col min="8710" max="8710" width="11.57421875" style="7" customWidth="1"/>
    <col min="8711" max="8711" width="8.8515625" style="7" customWidth="1"/>
    <col min="8712" max="8712" width="20.140625" style="7" bestFit="1" customWidth="1"/>
    <col min="8713" max="8960" width="11.57421875" style="7" customWidth="1"/>
    <col min="8961" max="8961" width="45.140625" style="7" customWidth="1"/>
    <col min="8962" max="8962" width="29.8515625" style="7" customWidth="1"/>
    <col min="8963" max="8964" width="28.140625" style="7" customWidth="1"/>
    <col min="8965" max="8965" width="27.7109375" style="7" customWidth="1"/>
    <col min="8966" max="8966" width="11.57421875" style="7" customWidth="1"/>
    <col min="8967" max="8967" width="8.8515625" style="7" customWidth="1"/>
    <col min="8968" max="8968" width="20.140625" style="7" bestFit="1" customWidth="1"/>
    <col min="8969" max="9216" width="11.57421875" style="7" customWidth="1"/>
    <col min="9217" max="9217" width="45.140625" style="7" customWidth="1"/>
    <col min="9218" max="9218" width="29.8515625" style="7" customWidth="1"/>
    <col min="9219" max="9220" width="28.140625" style="7" customWidth="1"/>
    <col min="9221" max="9221" width="27.7109375" style="7" customWidth="1"/>
    <col min="9222" max="9222" width="11.57421875" style="7" customWidth="1"/>
    <col min="9223" max="9223" width="8.8515625" style="7" customWidth="1"/>
    <col min="9224" max="9224" width="20.140625" style="7" bestFit="1" customWidth="1"/>
    <col min="9225" max="9472" width="11.57421875" style="7" customWidth="1"/>
    <col min="9473" max="9473" width="45.140625" style="7" customWidth="1"/>
    <col min="9474" max="9474" width="29.8515625" style="7" customWidth="1"/>
    <col min="9475" max="9476" width="28.140625" style="7" customWidth="1"/>
    <col min="9477" max="9477" width="27.7109375" style="7" customWidth="1"/>
    <col min="9478" max="9478" width="11.57421875" style="7" customWidth="1"/>
    <col min="9479" max="9479" width="8.8515625" style="7" customWidth="1"/>
    <col min="9480" max="9480" width="20.140625" style="7" bestFit="1" customWidth="1"/>
    <col min="9481" max="9728" width="11.57421875" style="7" customWidth="1"/>
    <col min="9729" max="9729" width="45.140625" style="7" customWidth="1"/>
    <col min="9730" max="9730" width="29.8515625" style="7" customWidth="1"/>
    <col min="9731" max="9732" width="28.140625" style="7" customWidth="1"/>
    <col min="9733" max="9733" width="27.7109375" style="7" customWidth="1"/>
    <col min="9734" max="9734" width="11.57421875" style="7" customWidth="1"/>
    <col min="9735" max="9735" width="8.8515625" style="7" customWidth="1"/>
    <col min="9736" max="9736" width="20.140625" style="7" bestFit="1" customWidth="1"/>
    <col min="9737" max="9984" width="11.57421875" style="7" customWidth="1"/>
    <col min="9985" max="9985" width="45.140625" style="7" customWidth="1"/>
    <col min="9986" max="9986" width="29.8515625" style="7" customWidth="1"/>
    <col min="9987" max="9988" width="28.140625" style="7" customWidth="1"/>
    <col min="9989" max="9989" width="27.7109375" style="7" customWidth="1"/>
    <col min="9990" max="9990" width="11.57421875" style="7" customWidth="1"/>
    <col min="9991" max="9991" width="8.8515625" style="7" customWidth="1"/>
    <col min="9992" max="9992" width="20.140625" style="7" bestFit="1" customWidth="1"/>
    <col min="9993" max="10240" width="11.57421875" style="7" customWidth="1"/>
    <col min="10241" max="10241" width="45.140625" style="7" customWidth="1"/>
    <col min="10242" max="10242" width="29.8515625" style="7" customWidth="1"/>
    <col min="10243" max="10244" width="28.140625" style="7" customWidth="1"/>
    <col min="10245" max="10245" width="27.7109375" style="7" customWidth="1"/>
    <col min="10246" max="10246" width="11.57421875" style="7" customWidth="1"/>
    <col min="10247" max="10247" width="8.8515625" style="7" customWidth="1"/>
    <col min="10248" max="10248" width="20.140625" style="7" bestFit="1" customWidth="1"/>
    <col min="10249" max="10496" width="11.57421875" style="7" customWidth="1"/>
    <col min="10497" max="10497" width="45.140625" style="7" customWidth="1"/>
    <col min="10498" max="10498" width="29.8515625" style="7" customWidth="1"/>
    <col min="10499" max="10500" width="28.140625" style="7" customWidth="1"/>
    <col min="10501" max="10501" width="27.7109375" style="7" customWidth="1"/>
    <col min="10502" max="10502" width="11.57421875" style="7" customWidth="1"/>
    <col min="10503" max="10503" width="8.8515625" style="7" customWidth="1"/>
    <col min="10504" max="10504" width="20.140625" style="7" bestFit="1" customWidth="1"/>
    <col min="10505" max="10752" width="11.57421875" style="7" customWidth="1"/>
    <col min="10753" max="10753" width="45.140625" style="7" customWidth="1"/>
    <col min="10754" max="10754" width="29.8515625" style="7" customWidth="1"/>
    <col min="10755" max="10756" width="28.140625" style="7" customWidth="1"/>
    <col min="10757" max="10757" width="27.7109375" style="7" customWidth="1"/>
    <col min="10758" max="10758" width="11.57421875" style="7" customWidth="1"/>
    <col min="10759" max="10759" width="8.8515625" style="7" customWidth="1"/>
    <col min="10760" max="10760" width="20.140625" style="7" bestFit="1" customWidth="1"/>
    <col min="10761" max="11008" width="11.57421875" style="7" customWidth="1"/>
    <col min="11009" max="11009" width="45.140625" style="7" customWidth="1"/>
    <col min="11010" max="11010" width="29.8515625" style="7" customWidth="1"/>
    <col min="11011" max="11012" width="28.140625" style="7" customWidth="1"/>
    <col min="11013" max="11013" width="27.7109375" style="7" customWidth="1"/>
    <col min="11014" max="11014" width="11.57421875" style="7" customWidth="1"/>
    <col min="11015" max="11015" width="8.8515625" style="7" customWidth="1"/>
    <col min="11016" max="11016" width="20.140625" style="7" bestFit="1" customWidth="1"/>
    <col min="11017" max="11264" width="11.57421875" style="7" customWidth="1"/>
    <col min="11265" max="11265" width="45.140625" style="7" customWidth="1"/>
    <col min="11266" max="11266" width="29.8515625" style="7" customWidth="1"/>
    <col min="11267" max="11268" width="28.140625" style="7" customWidth="1"/>
    <col min="11269" max="11269" width="27.7109375" style="7" customWidth="1"/>
    <col min="11270" max="11270" width="11.57421875" style="7" customWidth="1"/>
    <col min="11271" max="11271" width="8.8515625" style="7" customWidth="1"/>
    <col min="11272" max="11272" width="20.140625" style="7" bestFit="1" customWidth="1"/>
    <col min="11273" max="11520" width="11.57421875" style="7" customWidth="1"/>
    <col min="11521" max="11521" width="45.140625" style="7" customWidth="1"/>
    <col min="11522" max="11522" width="29.8515625" style="7" customWidth="1"/>
    <col min="11523" max="11524" width="28.140625" style="7" customWidth="1"/>
    <col min="11525" max="11525" width="27.7109375" style="7" customWidth="1"/>
    <col min="11526" max="11526" width="11.57421875" style="7" customWidth="1"/>
    <col min="11527" max="11527" width="8.8515625" style="7" customWidth="1"/>
    <col min="11528" max="11528" width="20.140625" style="7" bestFit="1" customWidth="1"/>
    <col min="11529" max="11776" width="11.57421875" style="7" customWidth="1"/>
    <col min="11777" max="11777" width="45.140625" style="7" customWidth="1"/>
    <col min="11778" max="11778" width="29.8515625" style="7" customWidth="1"/>
    <col min="11779" max="11780" width="28.140625" style="7" customWidth="1"/>
    <col min="11781" max="11781" width="27.7109375" style="7" customWidth="1"/>
    <col min="11782" max="11782" width="11.57421875" style="7" customWidth="1"/>
    <col min="11783" max="11783" width="8.8515625" style="7" customWidth="1"/>
    <col min="11784" max="11784" width="20.140625" style="7" bestFit="1" customWidth="1"/>
    <col min="11785" max="12032" width="11.57421875" style="7" customWidth="1"/>
    <col min="12033" max="12033" width="45.140625" style="7" customWidth="1"/>
    <col min="12034" max="12034" width="29.8515625" style="7" customWidth="1"/>
    <col min="12035" max="12036" width="28.140625" style="7" customWidth="1"/>
    <col min="12037" max="12037" width="27.7109375" style="7" customWidth="1"/>
    <col min="12038" max="12038" width="11.57421875" style="7" customWidth="1"/>
    <col min="12039" max="12039" width="8.8515625" style="7" customWidth="1"/>
    <col min="12040" max="12040" width="20.140625" style="7" bestFit="1" customWidth="1"/>
    <col min="12041" max="12288" width="11.57421875" style="7" customWidth="1"/>
    <col min="12289" max="12289" width="45.140625" style="7" customWidth="1"/>
    <col min="12290" max="12290" width="29.8515625" style="7" customWidth="1"/>
    <col min="12291" max="12292" width="28.140625" style="7" customWidth="1"/>
    <col min="12293" max="12293" width="27.7109375" style="7" customWidth="1"/>
    <col min="12294" max="12294" width="11.57421875" style="7" customWidth="1"/>
    <col min="12295" max="12295" width="8.8515625" style="7" customWidth="1"/>
    <col min="12296" max="12296" width="20.140625" style="7" bestFit="1" customWidth="1"/>
    <col min="12297" max="12544" width="11.57421875" style="7" customWidth="1"/>
    <col min="12545" max="12545" width="45.140625" style="7" customWidth="1"/>
    <col min="12546" max="12546" width="29.8515625" style="7" customWidth="1"/>
    <col min="12547" max="12548" width="28.140625" style="7" customWidth="1"/>
    <col min="12549" max="12549" width="27.7109375" style="7" customWidth="1"/>
    <col min="12550" max="12550" width="11.57421875" style="7" customWidth="1"/>
    <col min="12551" max="12551" width="8.8515625" style="7" customWidth="1"/>
    <col min="12552" max="12552" width="20.140625" style="7" bestFit="1" customWidth="1"/>
    <col min="12553" max="12800" width="11.57421875" style="7" customWidth="1"/>
    <col min="12801" max="12801" width="45.140625" style="7" customWidth="1"/>
    <col min="12802" max="12802" width="29.8515625" style="7" customWidth="1"/>
    <col min="12803" max="12804" width="28.140625" style="7" customWidth="1"/>
    <col min="12805" max="12805" width="27.7109375" style="7" customWidth="1"/>
    <col min="12806" max="12806" width="11.57421875" style="7" customWidth="1"/>
    <col min="12807" max="12807" width="8.8515625" style="7" customWidth="1"/>
    <col min="12808" max="12808" width="20.140625" style="7" bestFit="1" customWidth="1"/>
    <col min="12809" max="13056" width="11.57421875" style="7" customWidth="1"/>
    <col min="13057" max="13057" width="45.140625" style="7" customWidth="1"/>
    <col min="13058" max="13058" width="29.8515625" style="7" customWidth="1"/>
    <col min="13059" max="13060" width="28.140625" style="7" customWidth="1"/>
    <col min="13061" max="13061" width="27.7109375" style="7" customWidth="1"/>
    <col min="13062" max="13062" width="11.57421875" style="7" customWidth="1"/>
    <col min="13063" max="13063" width="8.8515625" style="7" customWidth="1"/>
    <col min="13064" max="13064" width="20.140625" style="7" bestFit="1" customWidth="1"/>
    <col min="13065" max="13312" width="11.57421875" style="7" customWidth="1"/>
    <col min="13313" max="13313" width="45.140625" style="7" customWidth="1"/>
    <col min="13314" max="13314" width="29.8515625" style="7" customWidth="1"/>
    <col min="13315" max="13316" width="28.140625" style="7" customWidth="1"/>
    <col min="13317" max="13317" width="27.7109375" style="7" customWidth="1"/>
    <col min="13318" max="13318" width="11.57421875" style="7" customWidth="1"/>
    <col min="13319" max="13319" width="8.8515625" style="7" customWidth="1"/>
    <col min="13320" max="13320" width="20.140625" style="7" bestFit="1" customWidth="1"/>
    <col min="13321" max="13568" width="11.57421875" style="7" customWidth="1"/>
    <col min="13569" max="13569" width="45.140625" style="7" customWidth="1"/>
    <col min="13570" max="13570" width="29.8515625" style="7" customWidth="1"/>
    <col min="13571" max="13572" width="28.140625" style="7" customWidth="1"/>
    <col min="13573" max="13573" width="27.7109375" style="7" customWidth="1"/>
    <col min="13574" max="13574" width="11.57421875" style="7" customWidth="1"/>
    <col min="13575" max="13575" width="8.8515625" style="7" customWidth="1"/>
    <col min="13576" max="13576" width="20.140625" style="7" bestFit="1" customWidth="1"/>
    <col min="13577" max="13824" width="11.57421875" style="7" customWidth="1"/>
    <col min="13825" max="13825" width="45.140625" style="7" customWidth="1"/>
    <col min="13826" max="13826" width="29.8515625" style="7" customWidth="1"/>
    <col min="13827" max="13828" width="28.140625" style="7" customWidth="1"/>
    <col min="13829" max="13829" width="27.7109375" style="7" customWidth="1"/>
    <col min="13830" max="13830" width="11.57421875" style="7" customWidth="1"/>
    <col min="13831" max="13831" width="8.8515625" style="7" customWidth="1"/>
    <col min="13832" max="13832" width="20.140625" style="7" bestFit="1" customWidth="1"/>
    <col min="13833" max="14080" width="11.57421875" style="7" customWidth="1"/>
    <col min="14081" max="14081" width="45.140625" style="7" customWidth="1"/>
    <col min="14082" max="14082" width="29.8515625" style="7" customWidth="1"/>
    <col min="14083" max="14084" width="28.140625" style="7" customWidth="1"/>
    <col min="14085" max="14085" width="27.7109375" style="7" customWidth="1"/>
    <col min="14086" max="14086" width="11.57421875" style="7" customWidth="1"/>
    <col min="14087" max="14087" width="8.8515625" style="7" customWidth="1"/>
    <col min="14088" max="14088" width="20.140625" style="7" bestFit="1" customWidth="1"/>
    <col min="14089" max="14336" width="11.57421875" style="7" customWidth="1"/>
    <col min="14337" max="14337" width="45.140625" style="7" customWidth="1"/>
    <col min="14338" max="14338" width="29.8515625" style="7" customWidth="1"/>
    <col min="14339" max="14340" width="28.140625" style="7" customWidth="1"/>
    <col min="14341" max="14341" width="27.7109375" style="7" customWidth="1"/>
    <col min="14342" max="14342" width="11.57421875" style="7" customWidth="1"/>
    <col min="14343" max="14343" width="8.8515625" style="7" customWidth="1"/>
    <col min="14344" max="14344" width="20.140625" style="7" bestFit="1" customWidth="1"/>
    <col min="14345" max="14592" width="11.57421875" style="7" customWidth="1"/>
    <col min="14593" max="14593" width="45.140625" style="7" customWidth="1"/>
    <col min="14594" max="14594" width="29.8515625" style="7" customWidth="1"/>
    <col min="14595" max="14596" width="28.140625" style="7" customWidth="1"/>
    <col min="14597" max="14597" width="27.7109375" style="7" customWidth="1"/>
    <col min="14598" max="14598" width="11.57421875" style="7" customWidth="1"/>
    <col min="14599" max="14599" width="8.8515625" style="7" customWidth="1"/>
    <col min="14600" max="14600" width="20.140625" style="7" bestFit="1" customWidth="1"/>
    <col min="14601" max="14848" width="11.57421875" style="7" customWidth="1"/>
    <col min="14849" max="14849" width="45.140625" style="7" customWidth="1"/>
    <col min="14850" max="14850" width="29.8515625" style="7" customWidth="1"/>
    <col min="14851" max="14852" width="28.140625" style="7" customWidth="1"/>
    <col min="14853" max="14853" width="27.7109375" style="7" customWidth="1"/>
    <col min="14854" max="14854" width="11.57421875" style="7" customWidth="1"/>
    <col min="14855" max="14855" width="8.8515625" style="7" customWidth="1"/>
    <col min="14856" max="14856" width="20.140625" style="7" bestFit="1" customWidth="1"/>
    <col min="14857" max="15104" width="11.57421875" style="7" customWidth="1"/>
    <col min="15105" max="15105" width="45.140625" style="7" customWidth="1"/>
    <col min="15106" max="15106" width="29.8515625" style="7" customWidth="1"/>
    <col min="15107" max="15108" width="28.140625" style="7" customWidth="1"/>
    <col min="15109" max="15109" width="27.7109375" style="7" customWidth="1"/>
    <col min="15110" max="15110" width="11.57421875" style="7" customWidth="1"/>
    <col min="15111" max="15111" width="8.8515625" style="7" customWidth="1"/>
    <col min="15112" max="15112" width="20.140625" style="7" bestFit="1" customWidth="1"/>
    <col min="15113" max="15360" width="11.57421875" style="7" customWidth="1"/>
    <col min="15361" max="15361" width="45.140625" style="7" customWidth="1"/>
    <col min="15362" max="15362" width="29.8515625" style="7" customWidth="1"/>
    <col min="15363" max="15364" width="28.140625" style="7" customWidth="1"/>
    <col min="15365" max="15365" width="27.7109375" style="7" customWidth="1"/>
    <col min="15366" max="15366" width="11.57421875" style="7" customWidth="1"/>
    <col min="15367" max="15367" width="8.8515625" style="7" customWidth="1"/>
    <col min="15368" max="15368" width="20.140625" style="7" bestFit="1" customWidth="1"/>
    <col min="15369" max="15616" width="11.57421875" style="7" customWidth="1"/>
    <col min="15617" max="15617" width="45.140625" style="7" customWidth="1"/>
    <col min="15618" max="15618" width="29.8515625" style="7" customWidth="1"/>
    <col min="15619" max="15620" width="28.140625" style="7" customWidth="1"/>
    <col min="15621" max="15621" width="27.7109375" style="7" customWidth="1"/>
    <col min="15622" max="15622" width="11.57421875" style="7" customWidth="1"/>
    <col min="15623" max="15623" width="8.8515625" style="7" customWidth="1"/>
    <col min="15624" max="15624" width="20.140625" style="7" bestFit="1" customWidth="1"/>
    <col min="15625" max="15872" width="11.57421875" style="7" customWidth="1"/>
    <col min="15873" max="15873" width="45.140625" style="7" customWidth="1"/>
    <col min="15874" max="15874" width="29.8515625" style="7" customWidth="1"/>
    <col min="15875" max="15876" width="28.140625" style="7" customWidth="1"/>
    <col min="15877" max="15877" width="27.7109375" style="7" customWidth="1"/>
    <col min="15878" max="15878" width="11.57421875" style="7" customWidth="1"/>
    <col min="15879" max="15879" width="8.8515625" style="7" customWidth="1"/>
    <col min="15880" max="15880" width="20.140625" style="7" bestFit="1" customWidth="1"/>
    <col min="15881" max="16128" width="11.57421875" style="7" customWidth="1"/>
    <col min="16129" max="16129" width="45.140625" style="7" customWidth="1"/>
    <col min="16130" max="16130" width="29.8515625" style="7" customWidth="1"/>
    <col min="16131" max="16132" width="28.140625" style="7" customWidth="1"/>
    <col min="16133" max="16133" width="27.7109375" style="7" customWidth="1"/>
    <col min="16134" max="16134" width="11.57421875" style="7" customWidth="1"/>
    <col min="16135" max="16135" width="8.8515625" style="7" customWidth="1"/>
    <col min="16136" max="16136" width="20.140625" style="7" bestFit="1" customWidth="1"/>
    <col min="16137" max="16384" width="11.57421875" style="7" customWidth="1"/>
  </cols>
  <sheetData>
    <row r="1" ht="13.8">
      <c r="A1" s="1243" t="s">
        <v>1063</v>
      </c>
    </row>
    <row r="2" spans="1:6" s="1194" customFormat="1" ht="33.75" customHeight="1">
      <c r="A2" s="70" t="s">
        <v>1048</v>
      </c>
      <c r="B2" s="70"/>
      <c r="C2" s="70"/>
      <c r="D2" s="70"/>
      <c r="E2" s="70"/>
      <c r="F2" s="1193"/>
    </row>
    <row r="3" spans="1:6" s="98" customFormat="1" ht="24" customHeight="1">
      <c r="A3" s="99">
        <v>45016</v>
      </c>
      <c r="B3" s="99"/>
      <c r="C3" s="99"/>
      <c r="D3" s="99"/>
      <c r="E3" s="99"/>
      <c r="F3" s="1195"/>
    </row>
    <row r="4" spans="1:6" s="98" customFormat="1" ht="21" customHeight="1">
      <c r="A4" s="74" t="s">
        <v>71</v>
      </c>
      <c r="B4" s="74"/>
      <c r="C4" s="74"/>
      <c r="D4" s="74"/>
      <c r="E4" s="74"/>
      <c r="F4" s="1195"/>
    </row>
    <row r="5" spans="1:6" s="76" customFormat="1" ht="6" customHeight="1" thickBot="1">
      <c r="A5" s="1196"/>
      <c r="B5" s="1196"/>
      <c r="C5" s="1196"/>
      <c r="D5" s="1196"/>
      <c r="E5" s="1196"/>
      <c r="F5" s="1197"/>
    </row>
    <row r="6" spans="1:6" s="76" customFormat="1" ht="20.1" customHeight="1">
      <c r="A6" s="1198" t="s">
        <v>1</v>
      </c>
      <c r="B6" s="205" t="s">
        <v>1049</v>
      </c>
      <c r="C6" s="205" t="s">
        <v>1050</v>
      </c>
      <c r="D6" s="205" t="s">
        <v>1051</v>
      </c>
      <c r="E6" s="205" t="s">
        <v>1052</v>
      </c>
      <c r="F6" s="1197"/>
    </row>
    <row r="7" spans="1:6" s="76" customFormat="1" ht="80.1" customHeight="1">
      <c r="A7" s="1200"/>
      <c r="B7" s="208"/>
      <c r="C7" s="208"/>
      <c r="D7" s="208"/>
      <c r="E7" s="208"/>
      <c r="F7" s="1197"/>
    </row>
    <row r="8" spans="1:8" s="21" customFormat="1" ht="21.9" customHeight="1">
      <c r="A8" s="85" t="s">
        <v>28</v>
      </c>
      <c r="B8" s="1202">
        <v>-1095.3128000000002</v>
      </c>
      <c r="C8" s="1202" t="s">
        <v>67</v>
      </c>
      <c r="D8" s="1202" t="s">
        <v>67</v>
      </c>
      <c r="E8" s="1203">
        <v>-1095.3128000000002</v>
      </c>
      <c r="F8" s="1204"/>
      <c r="H8" s="1205"/>
    </row>
    <row r="9" spans="1:8" s="21" customFormat="1" ht="21.9" customHeight="1">
      <c r="A9" s="21" t="s">
        <v>29</v>
      </c>
      <c r="B9" s="1202">
        <v>2644.7608999999998</v>
      </c>
      <c r="C9" s="1202" t="s">
        <v>67</v>
      </c>
      <c r="D9" s="1202" t="s">
        <v>67</v>
      </c>
      <c r="E9" s="1203">
        <v>2644.7608999999998</v>
      </c>
      <c r="F9" s="1204"/>
      <c r="H9" s="1205"/>
    </row>
    <row r="10" spans="1:8" s="21" customFormat="1" ht="21.9" customHeight="1">
      <c r="A10" s="21" t="s">
        <v>30</v>
      </c>
      <c r="B10" s="1202">
        <v>42.84267</v>
      </c>
      <c r="C10" s="1202" t="s">
        <v>67</v>
      </c>
      <c r="D10" s="1202" t="s">
        <v>67</v>
      </c>
      <c r="E10" s="1203">
        <v>42.84267</v>
      </c>
      <c r="F10" s="1204"/>
      <c r="H10" s="1205"/>
    </row>
    <row r="11" spans="1:8" s="21" customFormat="1" ht="21.9" customHeight="1">
      <c r="A11" s="21" t="s">
        <v>31</v>
      </c>
      <c r="B11" s="1202">
        <v>22646.39572</v>
      </c>
      <c r="C11" s="1202" t="s">
        <v>67</v>
      </c>
      <c r="D11" s="1202" t="s">
        <v>67</v>
      </c>
      <c r="E11" s="1203">
        <v>22646.39572</v>
      </c>
      <c r="F11" s="1204"/>
      <c r="H11" s="1205"/>
    </row>
    <row r="12" spans="1:8" s="21" customFormat="1" ht="21.9" customHeight="1">
      <c r="A12" s="21" t="s">
        <v>32</v>
      </c>
      <c r="B12" s="1202">
        <v>944.82759</v>
      </c>
      <c r="C12" s="1202" t="s">
        <v>67</v>
      </c>
      <c r="D12" s="1202" t="s">
        <v>67</v>
      </c>
      <c r="E12" s="1203">
        <v>944.82759</v>
      </c>
      <c r="F12" s="1204"/>
      <c r="H12" s="1205"/>
    </row>
    <row r="13" spans="1:8" s="21" customFormat="1" ht="21.9" customHeight="1">
      <c r="A13" s="21" t="s">
        <v>33</v>
      </c>
      <c r="B13" s="1202">
        <v>-387.91671</v>
      </c>
      <c r="C13" s="1202" t="s">
        <v>67</v>
      </c>
      <c r="D13" s="1202" t="s">
        <v>67</v>
      </c>
      <c r="E13" s="1203">
        <v>-387.91671</v>
      </c>
      <c r="F13" s="1204"/>
      <c r="H13" s="1205"/>
    </row>
    <row r="14" spans="1:8" s="21" customFormat="1" ht="21.9" customHeight="1">
      <c r="A14" s="85" t="s">
        <v>34</v>
      </c>
      <c r="B14" s="1202">
        <v>-4680.66028</v>
      </c>
      <c r="C14" s="1202" t="s">
        <v>67</v>
      </c>
      <c r="D14" s="1202" t="s">
        <v>67</v>
      </c>
      <c r="E14" s="1203">
        <v>-4680.66028</v>
      </c>
      <c r="F14" s="1204"/>
      <c r="H14" s="1205"/>
    </row>
    <row r="15" spans="1:8" s="21" customFormat="1" ht="21.9" customHeight="1">
      <c r="A15" s="85" t="s">
        <v>35</v>
      </c>
      <c r="B15" s="1202">
        <v>368.00322</v>
      </c>
      <c r="C15" s="1202" t="s">
        <v>67</v>
      </c>
      <c r="D15" s="1202" t="s">
        <v>67</v>
      </c>
      <c r="E15" s="1203">
        <v>368.00322</v>
      </c>
      <c r="F15" s="1204"/>
      <c r="H15" s="1205"/>
    </row>
    <row r="16" spans="1:8" s="21" customFormat="1" ht="21.9" customHeight="1">
      <c r="A16" s="85" t="s">
        <v>36</v>
      </c>
      <c r="B16" s="1202">
        <v>54.787839999999996</v>
      </c>
      <c r="C16" s="1202" t="s">
        <v>67</v>
      </c>
      <c r="D16" s="1202" t="s">
        <v>67</v>
      </c>
      <c r="E16" s="1203">
        <v>54.787839999999996</v>
      </c>
      <c r="F16" s="1204"/>
      <c r="H16" s="1205"/>
    </row>
    <row r="17" spans="1:7" s="1206" customFormat="1" ht="21.9" customHeight="1">
      <c r="A17" s="370" t="s">
        <v>37</v>
      </c>
      <c r="B17" s="1203">
        <v>20537.728150000003</v>
      </c>
      <c r="C17" s="1203" t="s">
        <v>67</v>
      </c>
      <c r="D17" s="1203" t="s">
        <v>67</v>
      </c>
      <c r="E17" s="1203">
        <v>20537.728150000003</v>
      </c>
      <c r="F17" s="1204"/>
      <c r="G17" s="1212"/>
    </row>
    <row r="18" spans="1:6" ht="7.5" customHeight="1" thickBot="1">
      <c r="A18" s="1207"/>
      <c r="B18" s="1208"/>
      <c r="C18" s="1208"/>
      <c r="D18" s="1208"/>
      <c r="E18" s="1208"/>
      <c r="F18" s="1213"/>
    </row>
    <row r="19" spans="1:6" s="122" customFormat="1" ht="15.75" customHeight="1">
      <c r="A19" s="680" t="s">
        <v>1053</v>
      </c>
      <c r="B19" s="1214"/>
      <c r="C19" s="1214"/>
      <c r="D19" s="1214"/>
      <c r="E19" s="1214"/>
      <c r="F19" s="1215"/>
    </row>
    <row r="20" spans="1:5" ht="12" customHeight="1">
      <c r="A20" s="95" t="s">
        <v>1054</v>
      </c>
      <c r="B20" s="1214"/>
      <c r="C20" s="1214"/>
      <c r="D20" s="1214"/>
      <c r="E20" s="1214"/>
    </row>
    <row r="21" spans="1:5" ht="12" customHeight="1">
      <c r="A21" s="433"/>
      <c r="B21" s="1214"/>
      <c r="C21" s="1214"/>
      <c r="D21" s="1214"/>
      <c r="E21" s="1214"/>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8F63E-9133-481E-B3C5-5F926B0FEC5C}">
  <sheetPr>
    <pageSetUpPr fitToPage="1"/>
  </sheetPr>
  <dimension ref="A1:D199"/>
  <sheetViews>
    <sheetView showGridLines="0" zoomScale="85" zoomScaleNormal="85" workbookViewId="0" topLeftCell="A130"/>
  </sheetViews>
  <sheetFormatPr defaultColWidth="12.7109375" defaultRowHeight="15"/>
  <cols>
    <col min="1" max="1" width="7.28125" style="1250" bestFit="1" customWidth="1"/>
    <col min="2" max="2" width="69.421875" style="1250" bestFit="1" customWidth="1"/>
    <col min="3" max="3" width="99.7109375" style="1250" customWidth="1"/>
    <col min="4" max="16384" width="12.7109375" style="1250" customWidth="1"/>
  </cols>
  <sheetData>
    <row r="1" ht="13.8">
      <c r="A1" s="1243" t="s">
        <v>1063</v>
      </c>
    </row>
    <row r="2" ht="13.8">
      <c r="B2" s="1251" t="s">
        <v>1064</v>
      </c>
    </row>
    <row r="3" ht="6.6" customHeight="1"/>
    <row r="4" spans="2:3" ht="12.75" customHeight="1">
      <c r="B4" s="1252" t="s">
        <v>1065</v>
      </c>
      <c r="C4" s="1253"/>
    </row>
    <row r="5" spans="2:3" ht="15">
      <c r="B5" s="1254"/>
      <c r="C5" s="1255"/>
    </row>
    <row r="6" spans="2:3" ht="15">
      <c r="B6" s="1254"/>
      <c r="C6" s="1255"/>
    </row>
    <row r="7" spans="2:3" ht="30.75" customHeight="1">
      <c r="B7" s="1256"/>
      <c r="C7" s="1257"/>
    </row>
    <row r="8" spans="2:3" ht="14.4">
      <c r="B8" s="1258"/>
      <c r="C8" s="1258"/>
    </row>
    <row r="9" spans="1:3" ht="15">
      <c r="A9" s="1259"/>
      <c r="B9" s="1259"/>
      <c r="C9" s="1259"/>
    </row>
    <row r="10" spans="1:3" ht="15">
      <c r="A10" s="1260"/>
      <c r="B10" s="1260" t="s">
        <v>1066</v>
      </c>
      <c r="C10" s="1260"/>
    </row>
    <row r="11" spans="1:3" ht="13.8" thickBot="1">
      <c r="A11" s="1261"/>
      <c r="B11" s="1261"/>
      <c r="C11" s="1261"/>
    </row>
    <row r="12" spans="2:3" ht="24" customHeight="1">
      <c r="B12" s="8" t="s">
        <v>1067</v>
      </c>
      <c r="C12" s="1262"/>
    </row>
    <row r="13" spans="2:3" ht="11.4" customHeight="1">
      <c r="B13" s="8"/>
      <c r="C13" s="1262"/>
    </row>
    <row r="14" spans="1:3" ht="15">
      <c r="A14" s="1263" t="s">
        <v>1068</v>
      </c>
      <c r="B14" s="8" t="s">
        <v>434</v>
      </c>
      <c r="C14" s="1260" t="str">
        <f>A15&amp;"+"&amp;A16&amp;"+"&amp;A17&amp;"+"&amp;A18</f>
        <v>(A.1)+(A.2)+(A.3)+(A.4)</v>
      </c>
    </row>
    <row r="15" spans="1:3" ht="15">
      <c r="A15" s="1264" t="s">
        <v>1069</v>
      </c>
      <c r="B15" s="1265" t="s">
        <v>1070</v>
      </c>
      <c r="C15" s="555">
        <v>1101</v>
      </c>
    </row>
    <row r="16" spans="1:3" ht="15">
      <c r="A16" s="1264" t="s">
        <v>1071</v>
      </c>
      <c r="B16" s="1265" t="s">
        <v>1072</v>
      </c>
      <c r="C16" s="7" t="s">
        <v>1073</v>
      </c>
    </row>
    <row r="17" spans="1:3" ht="15">
      <c r="A17" s="1264" t="s">
        <v>1074</v>
      </c>
      <c r="B17" s="1265" t="s">
        <v>608</v>
      </c>
      <c r="C17" s="7" t="s">
        <v>1075</v>
      </c>
    </row>
    <row r="18" spans="1:3" ht="15">
      <c r="A18" s="1264" t="s">
        <v>1076</v>
      </c>
      <c r="B18" s="1265" t="s">
        <v>1077</v>
      </c>
      <c r="C18" s="555">
        <v>1105</v>
      </c>
    </row>
    <row r="19" spans="1:3" ht="15">
      <c r="A19" s="1263" t="s">
        <v>1078</v>
      </c>
      <c r="B19" s="8" t="s">
        <v>439</v>
      </c>
      <c r="C19" s="1266">
        <v>1201</v>
      </c>
    </row>
    <row r="20" spans="1:3" ht="18.75" customHeight="1">
      <c r="A20" s="1263" t="s">
        <v>1079</v>
      </c>
      <c r="B20" s="8" t="s">
        <v>1080</v>
      </c>
      <c r="C20" s="1260" t="str">
        <f>A21&amp;"+"&amp;A22&amp;"+"&amp;A23&amp;"+"&amp;A24&amp;"+"&amp;A25&amp;"+"&amp;A26</f>
        <v>(C.1)+(C.2)+(C.3)+(C.4)+(C.5)+(C.6)</v>
      </c>
    </row>
    <row r="21" spans="1:3" ht="15">
      <c r="A21" s="1264" t="s">
        <v>1081</v>
      </c>
      <c r="B21" s="1265" t="s">
        <v>1082</v>
      </c>
      <c r="C21" s="7" t="s">
        <v>1083</v>
      </c>
    </row>
    <row r="22" spans="1:3" ht="15">
      <c r="A22" s="1264" t="s">
        <v>1084</v>
      </c>
      <c r="B22" s="1265" t="s">
        <v>1085</v>
      </c>
      <c r="C22" s="7" t="s">
        <v>1086</v>
      </c>
    </row>
    <row r="23" spans="1:3" ht="15">
      <c r="A23" s="1264" t="s">
        <v>1087</v>
      </c>
      <c r="B23" s="1265" t="s">
        <v>1088</v>
      </c>
      <c r="C23" s="555">
        <v>1305</v>
      </c>
    </row>
    <row r="24" spans="1:3" ht="15">
      <c r="A24" s="1264" t="s">
        <v>1089</v>
      </c>
      <c r="B24" s="1265" t="s">
        <v>1090</v>
      </c>
      <c r="C24" s="555">
        <v>1306</v>
      </c>
    </row>
    <row r="25" spans="1:3" ht="15">
      <c r="A25" s="1264" t="s">
        <v>1091</v>
      </c>
      <c r="B25" s="1265" t="s">
        <v>1092</v>
      </c>
      <c r="C25" s="555" t="s">
        <v>1093</v>
      </c>
    </row>
    <row r="26" spans="1:3" ht="15">
      <c r="A26" s="1264" t="s">
        <v>1094</v>
      </c>
      <c r="B26" s="1265" t="s">
        <v>1095</v>
      </c>
      <c r="C26" s="1267" t="s">
        <v>1096</v>
      </c>
    </row>
    <row r="27" spans="1:3" ht="19.2" customHeight="1">
      <c r="A27" s="1263" t="s">
        <v>1097</v>
      </c>
      <c r="B27" s="8" t="s">
        <v>1098</v>
      </c>
      <c r="C27" s="1260" t="str">
        <f>A28&amp;"+"&amp;A39&amp;"+"&amp;A40&amp;"+"&amp;A43&amp;"+"&amp;A44</f>
        <v>(D.1)+(D.12)+(D.13)+(D.16)+(D.17)</v>
      </c>
    </row>
    <row r="28" spans="1:3" ht="15">
      <c r="A28" s="1264" t="s">
        <v>1099</v>
      </c>
      <c r="B28" s="1268" t="s">
        <v>898</v>
      </c>
      <c r="C28" s="1260" t="str">
        <f>A29&amp;"+"&amp;A30&amp;"+"&amp;A31&amp;"+"&amp;A32&amp;"+"&amp;A33&amp;"+"&amp;A34&amp;"+"&amp;A35&amp;"+"&amp;A36&amp;"+"&amp;A37&amp;"+"&amp;A38</f>
        <v>(D.2)+(D.3)+(D.4)+(D.5)+(D.6)+(D.7)+(D.8)+(D.9)+(D.10)+(D.11)</v>
      </c>
    </row>
    <row r="29" spans="1:3" ht="27.6">
      <c r="A29" s="1264" t="s">
        <v>1100</v>
      </c>
      <c r="B29" s="1269" t="s">
        <v>649</v>
      </c>
      <c r="C29" s="1270" t="s">
        <v>1101</v>
      </c>
    </row>
    <row r="30" spans="1:3" ht="26.4">
      <c r="A30" s="1264" t="s">
        <v>1102</v>
      </c>
      <c r="B30" s="1269" t="s">
        <v>1103</v>
      </c>
      <c r="C30" s="1271" t="s">
        <v>1104</v>
      </c>
    </row>
    <row r="31" spans="1:3" ht="15">
      <c r="A31" s="1264" t="s">
        <v>1105</v>
      </c>
      <c r="B31" s="1269" t="s">
        <v>396</v>
      </c>
      <c r="C31" s="1272" t="s">
        <v>1106</v>
      </c>
    </row>
    <row r="32" spans="1:3" ht="15">
      <c r="A32" s="1264" t="s">
        <v>1107</v>
      </c>
      <c r="B32" s="1269" t="s">
        <v>630</v>
      </c>
      <c r="C32" s="1272" t="s">
        <v>1108</v>
      </c>
    </row>
    <row r="33" spans="1:3" ht="26.4">
      <c r="A33" s="1264" t="s">
        <v>1109</v>
      </c>
      <c r="B33" s="1269" t="s">
        <v>401</v>
      </c>
      <c r="C33" s="1271" t="s">
        <v>1110</v>
      </c>
    </row>
    <row r="34" spans="1:3" ht="26.4">
      <c r="A34" s="1264" t="s">
        <v>1111</v>
      </c>
      <c r="B34" s="1269" t="s">
        <v>1112</v>
      </c>
      <c r="C34" s="1271" t="s">
        <v>1113</v>
      </c>
    </row>
    <row r="35" spans="1:3" ht="15">
      <c r="A35" s="1264" t="s">
        <v>1114</v>
      </c>
      <c r="B35" s="1269" t="s">
        <v>651</v>
      </c>
      <c r="C35" s="1273">
        <v>1401.04</v>
      </c>
    </row>
    <row r="36" spans="1:3" ht="14.4">
      <c r="A36" s="1264" t="s">
        <v>1115</v>
      </c>
      <c r="B36" s="1269" t="s">
        <v>653</v>
      </c>
      <c r="C36" s="1274" t="s">
        <v>1116</v>
      </c>
    </row>
    <row r="37" spans="1:3" ht="15">
      <c r="A37" s="1275" t="s">
        <v>1117</v>
      </c>
      <c r="B37" s="1269" t="s">
        <v>1118</v>
      </c>
      <c r="C37" s="1271" t="s">
        <v>1119</v>
      </c>
    </row>
    <row r="38" spans="1:3" ht="66">
      <c r="A38" s="1275" t="s">
        <v>1120</v>
      </c>
      <c r="B38" s="1269" t="s">
        <v>608</v>
      </c>
      <c r="C38" s="1276" t="s">
        <v>1121</v>
      </c>
    </row>
    <row r="39" spans="1:3" ht="15">
      <c r="A39" s="1275" t="s">
        <v>1122</v>
      </c>
      <c r="B39" s="1268" t="s">
        <v>1123</v>
      </c>
      <c r="C39" s="1277" t="s">
        <v>1124</v>
      </c>
    </row>
    <row r="40" spans="1:3" ht="15">
      <c r="A40" s="1264" t="s">
        <v>1125</v>
      </c>
      <c r="B40" s="1268" t="s">
        <v>912</v>
      </c>
      <c r="C40" s="8" t="str">
        <f>A41&amp;"+"&amp;A42</f>
        <v>(D.14)+(D.15)</v>
      </c>
    </row>
    <row r="41" spans="1:3" ht="15">
      <c r="A41" s="1264" t="s">
        <v>1126</v>
      </c>
      <c r="B41" s="1278" t="s">
        <v>901</v>
      </c>
      <c r="C41" s="1267">
        <v>1405</v>
      </c>
    </row>
    <row r="42" spans="1:3" ht="15">
      <c r="A42" s="1264" t="s">
        <v>1127</v>
      </c>
      <c r="B42" s="1278" t="s">
        <v>902</v>
      </c>
      <c r="C42" s="1267">
        <v>1406</v>
      </c>
    </row>
    <row r="43" spans="1:3" ht="15">
      <c r="A43" s="1264" t="s">
        <v>1128</v>
      </c>
      <c r="B43" s="1268" t="s">
        <v>1095</v>
      </c>
      <c r="C43" s="1279" t="s">
        <v>1129</v>
      </c>
    </row>
    <row r="44" spans="1:3" ht="24" customHeight="1">
      <c r="A44" s="1264" t="s">
        <v>1130</v>
      </c>
      <c r="B44" s="1268" t="s">
        <v>1131</v>
      </c>
      <c r="C44" s="1280" t="s">
        <v>1132</v>
      </c>
    </row>
    <row r="45" spans="1:3" ht="19.5" customHeight="1">
      <c r="A45" s="1263" t="s">
        <v>1133</v>
      </c>
      <c r="B45" s="8" t="s">
        <v>464</v>
      </c>
      <c r="C45" s="1280" t="s">
        <v>1134</v>
      </c>
    </row>
    <row r="46" spans="1:3" ht="15">
      <c r="A46" s="1263" t="s">
        <v>1135</v>
      </c>
      <c r="B46" s="8" t="s">
        <v>1136</v>
      </c>
      <c r="C46" s="8" t="str">
        <f>A47&amp;"+"&amp;A48&amp;"+"&amp;A49&amp;"+"&amp;A50&amp;"+"&amp;A51</f>
        <v>(F.1)+(F.2)+(F.3)+(F.4)+(F.5)</v>
      </c>
    </row>
    <row r="47" spans="1:3" ht="15">
      <c r="A47" s="1264" t="s">
        <v>1137</v>
      </c>
      <c r="B47" s="1265" t="s">
        <v>466</v>
      </c>
      <c r="C47" s="555">
        <v>1108</v>
      </c>
    </row>
    <row r="48" spans="1:3" ht="15">
      <c r="A48" s="1264" t="s">
        <v>1138</v>
      </c>
      <c r="B48" s="1265" t="s">
        <v>610</v>
      </c>
      <c r="C48" s="555">
        <v>1208</v>
      </c>
    </row>
    <row r="49" spans="1:3" ht="15">
      <c r="A49" s="1264" t="s">
        <v>1139</v>
      </c>
      <c r="B49" s="1265" t="s">
        <v>611</v>
      </c>
      <c r="C49" s="555">
        <v>1308</v>
      </c>
    </row>
    <row r="50" spans="1:3" ht="15">
      <c r="A50" s="1264" t="s">
        <v>1140</v>
      </c>
      <c r="B50" s="1265" t="s">
        <v>612</v>
      </c>
      <c r="C50" s="555">
        <v>1408</v>
      </c>
    </row>
    <row r="51" spans="1:3" ht="15">
      <c r="A51" s="1264" t="s">
        <v>1141</v>
      </c>
      <c r="B51" s="1265" t="s">
        <v>1142</v>
      </c>
      <c r="C51" s="555">
        <v>1508</v>
      </c>
    </row>
    <row r="52" spans="1:3" ht="18.75" customHeight="1">
      <c r="A52" s="1263" t="s">
        <v>1143</v>
      </c>
      <c r="B52" s="1277" t="s">
        <v>471</v>
      </c>
      <c r="C52" s="1281" t="s">
        <v>1144</v>
      </c>
    </row>
    <row r="53" spans="1:3" ht="21" customHeight="1">
      <c r="A53" s="1263" t="s">
        <v>1145</v>
      </c>
      <c r="B53" s="8" t="s">
        <v>1146</v>
      </c>
      <c r="C53" s="1266">
        <v>18</v>
      </c>
    </row>
    <row r="54" spans="1:3" ht="42">
      <c r="A54" s="1282" t="s">
        <v>1147</v>
      </c>
      <c r="B54" s="1283" t="s">
        <v>1148</v>
      </c>
      <c r="C54" s="1284" t="s">
        <v>1149</v>
      </c>
    </row>
    <row r="55" spans="1:3" ht="42">
      <c r="A55" s="1282"/>
      <c r="B55" s="1283"/>
      <c r="C55" s="1284" t="s">
        <v>1150</v>
      </c>
    </row>
    <row r="56" spans="1:3" ht="18.6" customHeight="1">
      <c r="A56" s="1263" t="s">
        <v>1151</v>
      </c>
      <c r="B56" s="8" t="s">
        <v>1152</v>
      </c>
      <c r="C56" s="1260" t="str">
        <f>A14&amp;"+"&amp;A19&amp;"+"&amp;A20&amp;"+"&amp;A27&amp;"+"&amp;A45&amp;"+"&amp;A46&amp;"+"&amp;A52&amp;"+"&amp;A53&amp;"+"&amp;A54</f>
        <v>(A)+(B)+(C)+(D)+(E)+(F)+(G)+(H)+(I)</v>
      </c>
    </row>
    <row r="57" ht="15">
      <c r="B57" s="1285"/>
    </row>
    <row r="58" ht="15">
      <c r="B58" s="1285"/>
    </row>
    <row r="59" ht="15">
      <c r="B59" s="1286" t="s">
        <v>1153</v>
      </c>
    </row>
    <row r="60" ht="15">
      <c r="B60" s="1286"/>
    </row>
    <row r="61" spans="1:3" ht="15">
      <c r="A61" s="1263" t="s">
        <v>1154</v>
      </c>
      <c r="B61" s="1286" t="s">
        <v>477</v>
      </c>
      <c r="C61" s="1260" t="str">
        <f>A62&amp;"+"&amp;A63&amp;"+"&amp;A64&amp;"+"&amp;A69&amp;"+"&amp;A70</f>
        <v>(K.1)+(K.2)+(K.3)+(K.8)+(K.9)</v>
      </c>
    </row>
    <row r="62" spans="1:3" ht="14.4">
      <c r="A62" s="1264" t="s">
        <v>1155</v>
      </c>
      <c r="B62" s="1265" t="s">
        <v>72</v>
      </c>
      <c r="C62" s="1287" t="s">
        <v>1156</v>
      </c>
    </row>
    <row r="63" spans="1:3" ht="15">
      <c r="A63" s="1264" t="s">
        <v>1157</v>
      </c>
      <c r="B63" s="1265" t="s">
        <v>73</v>
      </c>
      <c r="C63" s="555">
        <v>2102</v>
      </c>
    </row>
    <row r="64" spans="1:3" ht="15">
      <c r="A64" s="1264" t="s">
        <v>1158</v>
      </c>
      <c r="B64" s="1265" t="s">
        <v>74</v>
      </c>
      <c r="C64" s="1288" t="str">
        <f>A65&amp;"+"&amp;A66&amp;"+"&amp;A67&amp;"+"&amp;A68</f>
        <v>(K.4)+(K.5)+(K.6)+(K.7)</v>
      </c>
    </row>
    <row r="65" spans="1:3" ht="15">
      <c r="A65" s="1264" t="s">
        <v>1159</v>
      </c>
      <c r="B65" s="1265" t="s">
        <v>1160</v>
      </c>
      <c r="C65" s="1289" t="s">
        <v>1161</v>
      </c>
    </row>
    <row r="66" spans="1:3" ht="15">
      <c r="A66" s="1264" t="s">
        <v>1162</v>
      </c>
      <c r="B66" s="1265" t="s">
        <v>1163</v>
      </c>
      <c r="C66" s="1289">
        <v>2103.03</v>
      </c>
    </row>
    <row r="67" spans="1:3" ht="15">
      <c r="A67" s="1264" t="s">
        <v>1164</v>
      </c>
      <c r="B67" s="1265" t="s">
        <v>1165</v>
      </c>
      <c r="C67" s="1289">
        <v>2103.05</v>
      </c>
    </row>
    <row r="68" spans="1:3" ht="15">
      <c r="A68" s="1264" t="s">
        <v>1166</v>
      </c>
      <c r="B68" s="1265" t="s">
        <v>1167</v>
      </c>
      <c r="C68" s="7" t="s">
        <v>1168</v>
      </c>
    </row>
    <row r="69" spans="1:3" ht="15">
      <c r="A69" s="1264" t="s">
        <v>1169</v>
      </c>
      <c r="B69" s="1265" t="s">
        <v>1170</v>
      </c>
      <c r="C69" s="1289">
        <v>2107</v>
      </c>
    </row>
    <row r="70" spans="1:3" ht="15">
      <c r="A70" s="1264" t="s">
        <v>1171</v>
      </c>
      <c r="B70" s="1265" t="s">
        <v>1172</v>
      </c>
      <c r="C70" s="1288" t="str">
        <f>A71&amp;"+"&amp;A72</f>
        <v>(K.10)+(K.11)</v>
      </c>
    </row>
    <row r="71" spans="1:3" ht="28.8">
      <c r="A71" s="1275" t="s">
        <v>1173</v>
      </c>
      <c r="B71" s="1290" t="s">
        <v>1174</v>
      </c>
      <c r="C71" s="1274" t="s">
        <v>1175</v>
      </c>
    </row>
    <row r="72" spans="1:3" ht="15">
      <c r="A72" s="1275" t="s">
        <v>1176</v>
      </c>
      <c r="B72" s="1290" t="s">
        <v>1177</v>
      </c>
      <c r="C72" s="1289">
        <v>2105</v>
      </c>
    </row>
    <row r="73" spans="1:3" ht="15">
      <c r="A73" s="1263" t="s">
        <v>1178</v>
      </c>
      <c r="B73" s="1286" t="s">
        <v>1179</v>
      </c>
      <c r="C73" s="1288" t="str">
        <f>A74&amp;"+"&amp;A75&amp;"+"&amp;A76</f>
        <v>(L.1)+(L.2)+(L.3)</v>
      </c>
    </row>
    <row r="74" spans="1:3" ht="15">
      <c r="A74" s="1264" t="s">
        <v>1180</v>
      </c>
      <c r="B74" s="1265" t="s">
        <v>72</v>
      </c>
      <c r="C74" s="555">
        <v>2301</v>
      </c>
    </row>
    <row r="75" spans="1:3" ht="15">
      <c r="A75" s="1264" t="s">
        <v>1181</v>
      </c>
      <c r="B75" s="1265" t="s">
        <v>73</v>
      </c>
      <c r="C75" s="555">
        <v>2302</v>
      </c>
    </row>
    <row r="76" spans="1:3" ht="15">
      <c r="A76" s="1264" t="s">
        <v>1182</v>
      </c>
      <c r="B76" s="1265" t="s">
        <v>74</v>
      </c>
      <c r="C76" s="555">
        <v>2303</v>
      </c>
    </row>
    <row r="77" spans="1:3" ht="15">
      <c r="A77" s="1263" t="s">
        <v>1183</v>
      </c>
      <c r="B77" s="1286" t="s">
        <v>439</v>
      </c>
      <c r="C77" s="7" t="s">
        <v>1184</v>
      </c>
    </row>
    <row r="78" spans="1:3" ht="15">
      <c r="A78" s="1263" t="s">
        <v>1185</v>
      </c>
      <c r="B78" s="1286" t="s">
        <v>1186</v>
      </c>
      <c r="C78" s="1288" t="str">
        <f>A79&amp;"+"&amp;A80</f>
        <v>(N.1)+(N.2)</v>
      </c>
    </row>
    <row r="79" spans="1:3" ht="15">
      <c r="A79" s="1264" t="s">
        <v>1187</v>
      </c>
      <c r="B79" s="555" t="s">
        <v>1188</v>
      </c>
      <c r="C79" s="7" t="s">
        <v>1189</v>
      </c>
    </row>
    <row r="80" spans="1:3" ht="15">
      <c r="A80" s="1264" t="s">
        <v>1190</v>
      </c>
      <c r="B80" s="555" t="s">
        <v>1191</v>
      </c>
      <c r="C80" s="7" t="s">
        <v>1192</v>
      </c>
    </row>
    <row r="81" spans="1:3" ht="15">
      <c r="A81" s="1263" t="s">
        <v>1193</v>
      </c>
      <c r="B81" s="1286" t="s">
        <v>1194</v>
      </c>
      <c r="C81" s="1288" t="str">
        <f>A82&amp;"+"&amp;A83&amp;"+"&amp;A84</f>
        <v>(Ñ.1)+(Ñ.2)+(Ñ.3)</v>
      </c>
    </row>
    <row r="82" spans="1:3" ht="15">
      <c r="A82" s="1264" t="s">
        <v>1195</v>
      </c>
      <c r="B82" s="1250" t="s">
        <v>1196</v>
      </c>
      <c r="C82" s="555">
        <v>2804</v>
      </c>
    </row>
    <row r="83" spans="1:3" ht="12.75" customHeight="1">
      <c r="A83" s="1264" t="s">
        <v>1197</v>
      </c>
      <c r="B83" s="1250" t="s">
        <v>1198</v>
      </c>
      <c r="C83" s="555">
        <v>2805</v>
      </c>
    </row>
    <row r="84" spans="1:3" ht="15">
      <c r="A84" s="1264" t="s">
        <v>1199</v>
      </c>
      <c r="B84" s="555" t="s">
        <v>1200</v>
      </c>
      <c r="C84" s="7" t="s">
        <v>1201</v>
      </c>
    </row>
    <row r="85" spans="1:3" ht="15">
      <c r="A85" s="1263" t="s">
        <v>1202</v>
      </c>
      <c r="B85" s="1286" t="s">
        <v>1203</v>
      </c>
      <c r="C85" s="7" t="s">
        <v>1204</v>
      </c>
    </row>
    <row r="86" spans="1:3" ht="15">
      <c r="A86" s="1263" t="s">
        <v>1205</v>
      </c>
      <c r="B86" s="1286" t="s">
        <v>1206</v>
      </c>
      <c r="C86" s="1260" t="str">
        <f>A87&amp;"+"&amp;A88&amp;"+"&amp;A89&amp;"+"&amp;A90&amp;"+"&amp;A91&amp;"+"&amp;A92</f>
        <v>(P.1)+(P.2)+(P.3)+(P.4)+(P.5)+(P.6)</v>
      </c>
    </row>
    <row r="87" spans="1:3" ht="15">
      <c r="A87" s="1264" t="s">
        <v>1207</v>
      </c>
      <c r="B87" s="555" t="s">
        <v>1208</v>
      </c>
      <c r="C87" s="7" t="s">
        <v>1209</v>
      </c>
    </row>
    <row r="88" spans="1:3" ht="15">
      <c r="A88" s="1264" t="s">
        <v>1210</v>
      </c>
      <c r="B88" s="555" t="s">
        <v>1211</v>
      </c>
      <c r="C88" s="555">
        <v>2308</v>
      </c>
    </row>
    <row r="89" spans="1:3" ht="15">
      <c r="A89" s="1264" t="s">
        <v>1212</v>
      </c>
      <c r="B89" s="555" t="s">
        <v>467</v>
      </c>
      <c r="C89" s="555">
        <v>2208</v>
      </c>
    </row>
    <row r="90" spans="1:3" ht="15">
      <c r="A90" s="1264" t="s">
        <v>1213</v>
      </c>
      <c r="B90" s="555" t="s">
        <v>1214</v>
      </c>
      <c r="C90" s="7" t="s">
        <v>1215</v>
      </c>
    </row>
    <row r="91" spans="1:3" ht="15">
      <c r="A91" s="1264" t="s">
        <v>1216</v>
      </c>
      <c r="B91" s="555" t="s">
        <v>1217</v>
      </c>
      <c r="C91" s="7" t="s">
        <v>1218</v>
      </c>
    </row>
    <row r="92" spans="1:3" ht="15">
      <c r="A92" s="1264" t="s">
        <v>1219</v>
      </c>
      <c r="B92" s="555" t="s">
        <v>1220</v>
      </c>
      <c r="C92" s="555">
        <v>2508</v>
      </c>
    </row>
    <row r="93" spans="1:3" ht="72">
      <c r="A93" s="1282" t="s">
        <v>1221</v>
      </c>
      <c r="B93" s="1283" t="s">
        <v>508</v>
      </c>
      <c r="C93" s="1272" t="s">
        <v>1222</v>
      </c>
    </row>
    <row r="94" spans="1:3" ht="43.2">
      <c r="A94" s="1282"/>
      <c r="B94" s="1283"/>
      <c r="C94" s="1272" t="s">
        <v>1223</v>
      </c>
    </row>
    <row r="95" spans="1:3" ht="8.4" customHeight="1">
      <c r="A95" s="1263"/>
      <c r="B95" s="1286"/>
      <c r="C95" s="1272"/>
    </row>
    <row r="96" spans="1:3" ht="15">
      <c r="A96" s="1263" t="s">
        <v>1224</v>
      </c>
      <c r="B96" s="1286" t="s">
        <v>1225</v>
      </c>
      <c r="C96" s="1288" t="str">
        <f>A97&amp;"+"&amp;A98</f>
        <v>(R.1)+(R.2)</v>
      </c>
    </row>
    <row r="97" spans="1:3" ht="15">
      <c r="A97" s="1264" t="s">
        <v>1226</v>
      </c>
      <c r="B97" s="1265" t="s">
        <v>1227</v>
      </c>
      <c r="C97" s="555">
        <v>2701</v>
      </c>
    </row>
    <row r="98" spans="1:3" ht="15">
      <c r="A98" s="1264" t="s">
        <v>1228</v>
      </c>
      <c r="B98" s="1265" t="s">
        <v>1229</v>
      </c>
      <c r="C98" s="1289" t="s">
        <v>1230</v>
      </c>
    </row>
    <row r="99" spans="1:3" ht="15">
      <c r="A99" s="1263" t="s">
        <v>1231</v>
      </c>
      <c r="B99" s="1286" t="s">
        <v>1232</v>
      </c>
      <c r="C99" s="7" t="s">
        <v>1233</v>
      </c>
    </row>
    <row r="100" spans="1:3" ht="6.6" customHeight="1">
      <c r="A100" s="1263"/>
      <c r="B100" s="1286"/>
      <c r="C100" s="7"/>
    </row>
    <row r="101" spans="1:3" ht="15">
      <c r="A101" s="1263" t="s">
        <v>1234</v>
      </c>
      <c r="B101" s="1286" t="s">
        <v>513</v>
      </c>
      <c r="C101" s="8" t="str">
        <f>A61&amp;"+"&amp;A73&amp;"+"&amp;A77&amp;"+"&amp;A78&amp;"+"&amp;A81&amp;"+"&amp;A85&amp;"+"&amp;A86&amp;"+"&amp;A93&amp;"+"&amp;A96&amp;"+"&amp;A99</f>
        <v>(K)+(L)+(M)+(N)+(Ñ)+(O)+(P)+(Q)+(R)+(S)</v>
      </c>
    </row>
    <row r="102" spans="1:3" ht="6" customHeight="1">
      <c r="A102" s="1263"/>
      <c r="B102" s="1286"/>
      <c r="C102" s="8"/>
    </row>
    <row r="103" spans="1:3" ht="15">
      <c r="A103" s="1263" t="s">
        <v>1235</v>
      </c>
      <c r="B103" s="1286" t="s">
        <v>514</v>
      </c>
      <c r="C103" s="1260" t="str">
        <f>A104&amp;"+"&amp;A105&amp;"+"&amp;A106&amp;"+"&amp;A107&amp;"+"&amp;A108&amp;"+"&amp;A109</f>
        <v>(U.1)+(U.2)+(U.3)+(U.4)+(U.5)+(U.6)</v>
      </c>
    </row>
    <row r="104" spans="1:3" ht="15">
      <c r="A104" s="1264" t="s">
        <v>1236</v>
      </c>
      <c r="B104" s="1265" t="s">
        <v>1237</v>
      </c>
      <c r="C104" s="7" t="s">
        <v>1238</v>
      </c>
    </row>
    <row r="105" spans="1:3" ht="15">
      <c r="A105" s="1264" t="s">
        <v>1239</v>
      </c>
      <c r="B105" s="1265" t="s">
        <v>1240</v>
      </c>
      <c r="C105" s="1289" t="s">
        <v>1241</v>
      </c>
    </row>
    <row r="106" spans="1:3" ht="15">
      <c r="A106" s="1264" t="s">
        <v>1242</v>
      </c>
      <c r="B106" s="1265" t="s">
        <v>1243</v>
      </c>
      <c r="C106" s="7" t="s">
        <v>1244</v>
      </c>
    </row>
    <row r="107" spans="1:3" ht="15">
      <c r="A107" s="1264" t="s">
        <v>1245</v>
      </c>
      <c r="B107" s="1265" t="s">
        <v>1246</v>
      </c>
      <c r="C107" s="7" t="s">
        <v>1247</v>
      </c>
    </row>
    <row r="108" spans="1:3" ht="15">
      <c r="A108" s="1264" t="s">
        <v>1248</v>
      </c>
      <c r="B108" s="1265" t="s">
        <v>1249</v>
      </c>
      <c r="C108" s="7" t="s">
        <v>1250</v>
      </c>
    </row>
    <row r="109" spans="1:3" ht="15">
      <c r="A109" s="1264" t="s">
        <v>1251</v>
      </c>
      <c r="B109" s="1265" t="s">
        <v>1252</v>
      </c>
      <c r="C109" s="7" t="s">
        <v>1253</v>
      </c>
    </row>
    <row r="110" spans="1:3" ht="15">
      <c r="A110" s="1263" t="s">
        <v>1254</v>
      </c>
      <c r="B110" s="1286" t="s">
        <v>521</v>
      </c>
      <c r="C110" s="8" t="str">
        <f>A101&amp;"+"&amp;A103</f>
        <v>(T)+(U)</v>
      </c>
    </row>
    <row r="111" spans="1:3" ht="9.6" customHeight="1">
      <c r="A111" s="1263"/>
      <c r="B111" s="1286"/>
      <c r="C111" s="8"/>
    </row>
    <row r="112" spans="1:3" ht="15">
      <c r="A112" s="1263" t="s">
        <v>1255</v>
      </c>
      <c r="B112" s="1286" t="s">
        <v>1256</v>
      </c>
      <c r="C112" s="1288" t="str">
        <f>A113&amp;"+"&amp;A114&amp;"+"&amp;A115&amp;"+"&amp;A116</f>
        <v>(W.1)+(W.2)+(W.3)+(W.4)</v>
      </c>
    </row>
    <row r="113" spans="1:3" ht="15">
      <c r="A113" s="1264" t="s">
        <v>1257</v>
      </c>
      <c r="B113" s="1265" t="s">
        <v>1227</v>
      </c>
      <c r="C113" s="7" t="s">
        <v>1258</v>
      </c>
    </row>
    <row r="114" spans="1:3" ht="15">
      <c r="A114" s="1264" t="s">
        <v>1259</v>
      </c>
      <c r="B114" s="1265" t="s">
        <v>1260</v>
      </c>
      <c r="C114" s="555">
        <v>7205</v>
      </c>
    </row>
    <row r="115" spans="1:3" ht="15">
      <c r="A115" s="1264" t="s">
        <v>1261</v>
      </c>
      <c r="B115" s="1265" t="s">
        <v>1262</v>
      </c>
      <c r="C115" s="555">
        <v>7206</v>
      </c>
    </row>
    <row r="116" spans="1:3" ht="15">
      <c r="A116" s="1264" t="s">
        <v>1263</v>
      </c>
      <c r="B116" s="1265" t="s">
        <v>1264</v>
      </c>
      <c r="C116" s="1289" t="s">
        <v>1265</v>
      </c>
    </row>
    <row r="117" spans="2:3" ht="15">
      <c r="B117" s="1265"/>
      <c r="C117" s="1289"/>
    </row>
    <row r="119" spans="1:4" ht="15">
      <c r="A119" s="1259"/>
      <c r="B119" s="1259"/>
      <c r="C119" s="1259"/>
      <c r="D119" s="1259"/>
    </row>
    <row r="120" spans="1:4" ht="13.8">
      <c r="A120" s="1288"/>
      <c r="B120" s="1291" t="s">
        <v>1266</v>
      </c>
      <c r="C120" s="1291"/>
      <c r="D120" s="1292"/>
    </row>
    <row r="121" spans="1:4" ht="13.8" thickBot="1">
      <c r="A121" s="1261"/>
      <c r="B121" s="1261"/>
      <c r="C121" s="1261"/>
      <c r="D121" s="1261"/>
    </row>
    <row r="122" spans="2:4" ht="13.8">
      <c r="B122" s="1293"/>
      <c r="C122" s="1294"/>
      <c r="D122" s="1295"/>
    </row>
    <row r="123" spans="1:3" ht="15">
      <c r="A123" s="1263" t="s">
        <v>1068</v>
      </c>
      <c r="B123" s="1286" t="s">
        <v>1267</v>
      </c>
      <c r="C123" s="1266" t="s">
        <v>1268</v>
      </c>
    </row>
    <row r="124" spans="1:3" ht="15">
      <c r="A124" s="1264" t="s">
        <v>1069</v>
      </c>
      <c r="B124" s="1265" t="s">
        <v>466</v>
      </c>
      <c r="C124" s="555">
        <v>5101</v>
      </c>
    </row>
    <row r="125" spans="1:3" ht="15">
      <c r="A125" s="1264" t="s">
        <v>1071</v>
      </c>
      <c r="B125" s="1265" t="s">
        <v>610</v>
      </c>
      <c r="C125" s="555">
        <v>5102</v>
      </c>
    </row>
    <row r="126" spans="1:3" ht="15">
      <c r="A126" s="1264" t="s">
        <v>1074</v>
      </c>
      <c r="B126" s="1265" t="s">
        <v>611</v>
      </c>
      <c r="C126" s="555">
        <v>5103</v>
      </c>
    </row>
    <row r="127" spans="1:3" ht="14.4">
      <c r="A127" s="1264" t="s">
        <v>1076</v>
      </c>
      <c r="B127" s="1265" t="s">
        <v>1269</v>
      </c>
      <c r="C127" s="555" t="s">
        <v>1270</v>
      </c>
    </row>
    <row r="128" spans="1:3" ht="14.4">
      <c r="A128" s="1264" t="s">
        <v>1271</v>
      </c>
      <c r="B128" s="1265" t="s">
        <v>1272</v>
      </c>
      <c r="C128" s="555" t="s">
        <v>1273</v>
      </c>
    </row>
    <row r="129" spans="1:3" ht="15">
      <c r="A129" s="1264" t="s">
        <v>1274</v>
      </c>
      <c r="B129" s="1265" t="s">
        <v>1275</v>
      </c>
      <c r="C129" s="555" t="s">
        <v>1276</v>
      </c>
    </row>
    <row r="130" spans="1:3" ht="14.4">
      <c r="A130" s="1264" t="s">
        <v>1277</v>
      </c>
      <c r="B130" s="1265" t="s">
        <v>1278</v>
      </c>
      <c r="C130" s="555" t="s">
        <v>1279</v>
      </c>
    </row>
    <row r="131" spans="1:3" ht="14.4">
      <c r="A131" s="1264" t="s">
        <v>1280</v>
      </c>
      <c r="B131" s="1265" t="s">
        <v>1281</v>
      </c>
      <c r="C131" s="555" t="s">
        <v>1282</v>
      </c>
    </row>
    <row r="132" spans="1:3" ht="15">
      <c r="A132" s="1264" t="s">
        <v>1283</v>
      </c>
      <c r="B132" s="1265" t="s">
        <v>608</v>
      </c>
      <c r="C132" s="555" t="s">
        <v>1284</v>
      </c>
    </row>
    <row r="133" spans="1:3" ht="9" customHeight="1">
      <c r="A133" s="1296"/>
      <c r="B133" s="1297"/>
      <c r="C133" s="555"/>
    </row>
    <row r="134" spans="1:3" ht="15">
      <c r="A134" s="1263" t="s">
        <v>1078</v>
      </c>
      <c r="B134" s="1286" t="s">
        <v>1285</v>
      </c>
      <c r="C134" s="1266" t="s">
        <v>1286</v>
      </c>
    </row>
    <row r="135" spans="1:3" ht="15">
      <c r="A135" s="1264" t="s">
        <v>1287</v>
      </c>
      <c r="B135" s="1265" t="s">
        <v>708</v>
      </c>
      <c r="C135" s="555">
        <v>4101</v>
      </c>
    </row>
    <row r="136" spans="1:3" ht="15">
      <c r="A136" s="1264" t="s">
        <v>1288</v>
      </c>
      <c r="B136" s="1265" t="s">
        <v>610</v>
      </c>
      <c r="C136" s="555">
        <v>4102</v>
      </c>
    </row>
    <row r="137" spans="1:3" ht="15">
      <c r="A137" s="1264" t="s">
        <v>1289</v>
      </c>
      <c r="B137" s="1265" t="s">
        <v>1290</v>
      </c>
      <c r="C137" s="555">
        <v>4103</v>
      </c>
    </row>
    <row r="138" spans="1:3" ht="15">
      <c r="A138" s="1264" t="s">
        <v>1291</v>
      </c>
      <c r="B138" s="1265" t="s">
        <v>710</v>
      </c>
      <c r="C138" s="555" t="s">
        <v>1292</v>
      </c>
    </row>
    <row r="139" spans="1:3" ht="15">
      <c r="A139" s="1264" t="s">
        <v>1293</v>
      </c>
      <c r="B139" s="1265" t="s">
        <v>711</v>
      </c>
      <c r="C139" s="555" t="s">
        <v>1294</v>
      </c>
    </row>
    <row r="140" spans="1:3" ht="15">
      <c r="A140" s="1264" t="s">
        <v>1295</v>
      </c>
      <c r="B140" s="1265" t="s">
        <v>712</v>
      </c>
      <c r="C140" s="555" t="s">
        <v>1296</v>
      </c>
    </row>
    <row r="141" spans="1:3" ht="14.4">
      <c r="A141" s="1264" t="s">
        <v>1297</v>
      </c>
      <c r="B141" s="1265" t="s">
        <v>1298</v>
      </c>
      <c r="C141" s="555" t="s">
        <v>1299</v>
      </c>
    </row>
    <row r="142" spans="1:3" ht="14.4">
      <c r="A142" s="1264" t="s">
        <v>1300</v>
      </c>
      <c r="B142" s="1265" t="s">
        <v>1301</v>
      </c>
      <c r="C142" s="555" t="s">
        <v>1302</v>
      </c>
    </row>
    <row r="143" spans="1:3" ht="15">
      <c r="A143" s="1264" t="s">
        <v>1303</v>
      </c>
      <c r="B143" s="1265" t="s">
        <v>1304</v>
      </c>
      <c r="C143" s="555">
        <v>4109.05</v>
      </c>
    </row>
    <row r="144" spans="1:3" ht="14.4">
      <c r="A144" s="1275" t="s">
        <v>1305</v>
      </c>
      <c r="B144" s="1265" t="s">
        <v>1306</v>
      </c>
      <c r="C144" s="555" t="s">
        <v>1307</v>
      </c>
    </row>
    <row r="145" spans="1:3" ht="14.4">
      <c r="A145" s="1275" t="s">
        <v>1308</v>
      </c>
      <c r="B145" s="1265" t="s">
        <v>1309</v>
      </c>
      <c r="C145" s="555" t="s">
        <v>1310</v>
      </c>
    </row>
    <row r="146" spans="1:3" ht="14.4">
      <c r="A146" s="1275" t="s">
        <v>1311</v>
      </c>
      <c r="B146" s="1265" t="s">
        <v>608</v>
      </c>
      <c r="C146" s="555" t="s">
        <v>1312</v>
      </c>
    </row>
    <row r="147" spans="1:3" ht="9" customHeight="1">
      <c r="A147" s="1296"/>
      <c r="B147" s="1293"/>
      <c r="C147" s="555"/>
    </row>
    <row r="148" spans="1:3" ht="15">
      <c r="A148" s="1298" t="s">
        <v>1079</v>
      </c>
      <c r="B148" s="1286" t="s">
        <v>549</v>
      </c>
      <c r="C148" s="1266" t="s">
        <v>1313</v>
      </c>
    </row>
    <row r="149" spans="1:3" ht="15">
      <c r="A149" s="1263" t="s">
        <v>1097</v>
      </c>
      <c r="B149" s="1265" t="s">
        <v>1314</v>
      </c>
      <c r="C149" s="555" t="s">
        <v>1315</v>
      </c>
    </row>
    <row r="150" spans="1:3" ht="9" customHeight="1">
      <c r="A150" s="1264"/>
      <c r="B150" s="1265"/>
      <c r="C150" s="555"/>
    </row>
    <row r="151" spans="1:3" ht="15">
      <c r="A151" s="1298" t="s">
        <v>1133</v>
      </c>
      <c r="B151" s="1286" t="s">
        <v>551</v>
      </c>
      <c r="C151" s="1266" t="s">
        <v>1316</v>
      </c>
    </row>
    <row r="152" spans="1:3" ht="9" customHeight="1">
      <c r="A152" s="1299"/>
      <c r="B152" s="1286"/>
      <c r="C152" s="555"/>
    </row>
    <row r="153" spans="1:3" ht="15">
      <c r="A153" s="1263" t="s">
        <v>1135</v>
      </c>
      <c r="B153" s="1286" t="s">
        <v>552</v>
      </c>
      <c r="C153" s="1266" t="s">
        <v>1317</v>
      </c>
    </row>
    <row r="154" spans="1:3" ht="15">
      <c r="A154" s="1264" t="s">
        <v>1137</v>
      </c>
      <c r="B154" s="1265" t="s">
        <v>1318</v>
      </c>
      <c r="C154" s="555">
        <v>5105</v>
      </c>
    </row>
    <row r="155" spans="1:3" ht="15">
      <c r="A155" s="1264" t="s">
        <v>1138</v>
      </c>
      <c r="B155" s="1265" t="s">
        <v>1227</v>
      </c>
      <c r="C155" s="555">
        <v>5201</v>
      </c>
    </row>
    <row r="156" spans="1:3" ht="15">
      <c r="A156" s="1264" t="s">
        <v>1139</v>
      </c>
      <c r="B156" s="1265" t="s">
        <v>1319</v>
      </c>
      <c r="C156" s="555" t="s">
        <v>1320</v>
      </c>
    </row>
    <row r="157" spans="1:3" ht="15">
      <c r="A157" s="1264" t="s">
        <v>1140</v>
      </c>
      <c r="B157" s="1265" t="s">
        <v>1321</v>
      </c>
      <c r="C157" s="555" t="s">
        <v>1322</v>
      </c>
    </row>
    <row r="158" spans="1:3" ht="9" customHeight="1">
      <c r="A158" s="1264"/>
      <c r="B158" s="1265"/>
      <c r="C158" s="555"/>
    </row>
    <row r="159" spans="1:3" ht="15">
      <c r="A159" s="1263" t="s">
        <v>1143</v>
      </c>
      <c r="B159" s="1286" t="s">
        <v>557</v>
      </c>
      <c r="C159" s="1266" t="s">
        <v>1323</v>
      </c>
    </row>
    <row r="160" spans="1:3" ht="15">
      <c r="A160" s="1264" t="s">
        <v>1324</v>
      </c>
      <c r="B160" s="1265" t="s">
        <v>1325</v>
      </c>
      <c r="C160" s="555">
        <v>4105</v>
      </c>
    </row>
    <row r="161" spans="1:3" ht="15">
      <c r="A161" s="1264" t="s">
        <v>1326</v>
      </c>
      <c r="B161" s="1265" t="s">
        <v>1327</v>
      </c>
      <c r="C161" s="555" t="s">
        <v>1328</v>
      </c>
    </row>
    <row r="162" spans="1:3" ht="15">
      <c r="A162" s="1264" t="s">
        <v>1329</v>
      </c>
      <c r="B162" s="1265" t="s">
        <v>1319</v>
      </c>
      <c r="C162" s="555" t="s">
        <v>1330</v>
      </c>
    </row>
    <row r="163" spans="1:3" ht="15">
      <c r="A163" s="1264" t="s">
        <v>1331</v>
      </c>
      <c r="B163" s="1265" t="s">
        <v>1332</v>
      </c>
      <c r="C163" s="555" t="s">
        <v>1333</v>
      </c>
    </row>
    <row r="164" spans="1:3" ht="9" customHeight="1">
      <c r="A164" s="1264"/>
      <c r="B164" s="1265"/>
      <c r="C164" s="555"/>
    </row>
    <row r="165" spans="1:3" ht="15">
      <c r="A165" s="1263" t="s">
        <v>1147</v>
      </c>
      <c r="B165" s="1286" t="s">
        <v>1334</v>
      </c>
      <c r="C165" s="555" t="s">
        <v>1335</v>
      </c>
    </row>
    <row r="166" spans="1:3" ht="9" customHeight="1">
      <c r="A166" s="1263"/>
      <c r="B166" s="1286"/>
      <c r="C166" s="555"/>
    </row>
    <row r="167" spans="1:3" ht="15">
      <c r="A167" s="1263" t="s">
        <v>1151</v>
      </c>
      <c r="B167" s="1286" t="s">
        <v>561</v>
      </c>
      <c r="C167" s="1266" t="s">
        <v>1336</v>
      </c>
    </row>
    <row r="168" spans="1:3" ht="9" customHeight="1">
      <c r="A168" s="1263"/>
      <c r="B168" s="1286"/>
      <c r="C168" s="555"/>
    </row>
    <row r="169" spans="1:3" ht="15">
      <c r="A169" s="1263" t="s">
        <v>1154</v>
      </c>
      <c r="B169" s="1286" t="s">
        <v>1337</v>
      </c>
      <c r="C169" s="1266" t="s">
        <v>1338</v>
      </c>
    </row>
    <row r="170" spans="1:3" ht="15">
      <c r="A170" s="1264" t="s">
        <v>1155</v>
      </c>
      <c r="B170" s="1265" t="s">
        <v>1339</v>
      </c>
      <c r="C170" s="555">
        <v>4501</v>
      </c>
    </row>
    <row r="171" spans="1:3" ht="15">
      <c r="A171" s="1264" t="s">
        <v>1157</v>
      </c>
      <c r="B171" s="1265" t="s">
        <v>1340</v>
      </c>
      <c r="C171" s="555">
        <v>4502</v>
      </c>
    </row>
    <row r="172" spans="1:3" ht="15">
      <c r="A172" s="1264" t="s">
        <v>1158</v>
      </c>
      <c r="B172" s="1265" t="s">
        <v>1341</v>
      </c>
      <c r="C172" s="555">
        <v>4503</v>
      </c>
    </row>
    <row r="173" spans="1:3" ht="15">
      <c r="A173" s="1264" t="s">
        <v>1159</v>
      </c>
      <c r="B173" s="1265" t="s">
        <v>1342</v>
      </c>
      <c r="C173" s="555">
        <v>4504</v>
      </c>
    </row>
    <row r="174" spans="1:3" ht="9" customHeight="1">
      <c r="A174" s="1264"/>
      <c r="B174" s="1265"/>
      <c r="C174" s="555"/>
    </row>
    <row r="175" spans="1:3" ht="15">
      <c r="A175" s="1263" t="s">
        <v>1178</v>
      </c>
      <c r="B175" s="1286" t="s">
        <v>567</v>
      </c>
      <c r="C175" s="1266" t="s">
        <v>1343</v>
      </c>
    </row>
    <row r="176" spans="1:3" ht="9" customHeight="1">
      <c r="A176" s="1263"/>
      <c r="B176" s="1286"/>
      <c r="C176" s="555"/>
    </row>
    <row r="177" spans="1:3" ht="15">
      <c r="A177" s="1263" t="s">
        <v>1183</v>
      </c>
      <c r="B177" s="1286" t="s">
        <v>1344</v>
      </c>
      <c r="C177" s="1266" t="s">
        <v>1345</v>
      </c>
    </row>
    <row r="178" spans="1:3" ht="15">
      <c r="A178" s="1264" t="s">
        <v>1346</v>
      </c>
      <c r="B178" s="1265" t="s">
        <v>1347</v>
      </c>
      <c r="C178" s="555" t="s">
        <v>1348</v>
      </c>
    </row>
    <row r="179" spans="1:3" ht="15">
      <c r="A179" s="1264" t="s">
        <v>1349</v>
      </c>
      <c r="B179" s="1265" t="s">
        <v>1350</v>
      </c>
      <c r="C179" s="555" t="s">
        <v>1351</v>
      </c>
    </row>
    <row r="180" spans="1:3" ht="15">
      <c r="A180" s="1264" t="s">
        <v>1352</v>
      </c>
      <c r="B180" s="1265" t="s">
        <v>1353</v>
      </c>
      <c r="C180" s="555" t="s">
        <v>1354</v>
      </c>
    </row>
    <row r="181" spans="1:3" ht="15">
      <c r="A181" s="1264" t="s">
        <v>1355</v>
      </c>
      <c r="B181" s="1265" t="s">
        <v>1356</v>
      </c>
      <c r="C181" s="555" t="s">
        <v>1357</v>
      </c>
    </row>
    <row r="182" spans="1:3" ht="15">
      <c r="A182" s="1264" t="s">
        <v>1358</v>
      </c>
      <c r="B182" s="1265" t="s">
        <v>1229</v>
      </c>
      <c r="C182" s="555" t="s">
        <v>1359</v>
      </c>
    </row>
    <row r="183" spans="1:3" ht="15">
      <c r="A183" s="1264" t="s">
        <v>1360</v>
      </c>
      <c r="B183" s="1265" t="s">
        <v>1361</v>
      </c>
      <c r="C183" s="555" t="s">
        <v>1362</v>
      </c>
    </row>
    <row r="184" spans="1:3" ht="15">
      <c r="A184" s="1264" t="s">
        <v>1363</v>
      </c>
      <c r="B184" s="1265" t="s">
        <v>1364</v>
      </c>
      <c r="C184" s="555" t="s">
        <v>1365</v>
      </c>
    </row>
    <row r="185" spans="1:3" ht="9" customHeight="1">
      <c r="A185" s="1264"/>
      <c r="B185" s="1265"/>
      <c r="C185" s="555"/>
    </row>
    <row r="186" spans="1:3" ht="15">
      <c r="A186" s="1263" t="s">
        <v>1185</v>
      </c>
      <c r="B186" s="1286" t="s">
        <v>1366</v>
      </c>
      <c r="C186" s="1266" t="s">
        <v>1367</v>
      </c>
    </row>
    <row r="187" spans="1:3" ht="9" customHeight="1">
      <c r="A187" s="1263"/>
      <c r="B187" s="1286"/>
      <c r="C187" s="555"/>
    </row>
    <row r="188" spans="1:3" ht="15">
      <c r="A188" s="1263" t="s">
        <v>1202</v>
      </c>
      <c r="B188" s="1286" t="s">
        <v>1368</v>
      </c>
      <c r="C188" s="1266" t="s">
        <v>1369</v>
      </c>
    </row>
    <row r="189" spans="1:3" ht="9" customHeight="1">
      <c r="A189" s="1263"/>
      <c r="B189" s="1286"/>
      <c r="C189" s="555"/>
    </row>
    <row r="190" spans="1:3" ht="15">
      <c r="A190" s="1298" t="s">
        <v>1205</v>
      </c>
      <c r="B190" s="1286" t="s">
        <v>578</v>
      </c>
      <c r="C190" s="1266">
        <v>6801</v>
      </c>
    </row>
    <row r="191" spans="1:3" ht="9" customHeight="1">
      <c r="A191" s="1298"/>
      <c r="B191" s="1286"/>
      <c r="C191" s="555"/>
    </row>
    <row r="192" spans="1:3" ht="15">
      <c r="A192" s="1263" t="s">
        <v>1221</v>
      </c>
      <c r="B192" s="1286" t="s">
        <v>579</v>
      </c>
      <c r="C192" s="1266" t="s">
        <v>1370</v>
      </c>
    </row>
    <row r="193" spans="1:4" ht="13.8">
      <c r="A193" s="1296"/>
      <c r="B193" s="1293"/>
      <c r="C193" s="1293"/>
      <c r="D193" s="1293"/>
    </row>
    <row r="194" spans="1:4" ht="13.8">
      <c r="A194" s="1296" t="s">
        <v>1371</v>
      </c>
      <c r="B194" s="1293"/>
      <c r="C194" s="1293"/>
      <c r="D194" s="1293"/>
    </row>
    <row r="195" spans="1:4" ht="13.8">
      <c r="A195" s="1296"/>
      <c r="B195" s="1293" t="s">
        <v>1372</v>
      </c>
      <c r="C195" s="1293"/>
      <c r="D195" s="1293"/>
    </row>
    <row r="196" spans="1:4" ht="13.8">
      <c r="A196" s="1296"/>
      <c r="B196" s="1293" t="s">
        <v>1373</v>
      </c>
      <c r="D196" s="1293"/>
    </row>
    <row r="197" spans="2:4" ht="13.8">
      <c r="B197" s="1293" t="s">
        <v>1374</v>
      </c>
      <c r="D197" s="1293"/>
    </row>
    <row r="198" spans="2:3" ht="13.8">
      <c r="B198" s="1293" t="s">
        <v>1375</v>
      </c>
      <c r="C198" s="1300"/>
    </row>
    <row r="199" spans="2:3" ht="13.8">
      <c r="B199" s="1301"/>
      <c r="C199" s="1300"/>
    </row>
  </sheetData>
  <mergeCells count="6">
    <mergeCell ref="B4:C7"/>
    <mergeCell ref="A54:A55"/>
    <mergeCell ref="B54:B55"/>
    <mergeCell ref="A93:A94"/>
    <mergeCell ref="B93:B94"/>
    <mergeCell ref="B120:C120"/>
  </mergeCells>
  <hyperlinks>
    <hyperlink ref="A1"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DD961-3888-49E1-8D56-D87543134793}">
  <dimension ref="A1:H20"/>
  <sheetViews>
    <sheetView showGridLines="0" workbookViewId="0" topLeftCell="A1"/>
  </sheetViews>
  <sheetFormatPr defaultColWidth="11.421875" defaultRowHeight="15"/>
  <cols>
    <col min="1" max="1" width="22.7109375" style="654" bestFit="1" customWidth="1"/>
    <col min="2" max="2" width="24.7109375" style="654" customWidth="1"/>
    <col min="3" max="3" width="23.00390625" style="654" customWidth="1"/>
    <col min="4" max="4" width="21.140625" style="654" customWidth="1"/>
    <col min="5" max="5" width="19.140625" style="654" customWidth="1"/>
    <col min="6" max="6" width="19.140625" style="1238" customWidth="1"/>
    <col min="7" max="256" width="11.57421875" style="654" customWidth="1"/>
    <col min="257" max="257" width="33.7109375" style="654" customWidth="1"/>
    <col min="258" max="258" width="24.7109375" style="654" customWidth="1"/>
    <col min="259" max="259" width="23.00390625" style="654" customWidth="1"/>
    <col min="260" max="260" width="21.140625" style="654" customWidth="1"/>
    <col min="261" max="262" width="19.140625" style="654" customWidth="1"/>
    <col min="263" max="512" width="11.57421875" style="654" customWidth="1"/>
    <col min="513" max="513" width="33.7109375" style="654" customWidth="1"/>
    <col min="514" max="514" width="24.7109375" style="654" customWidth="1"/>
    <col min="515" max="515" width="23.00390625" style="654" customWidth="1"/>
    <col min="516" max="516" width="21.140625" style="654" customWidth="1"/>
    <col min="517" max="518" width="19.140625" style="654" customWidth="1"/>
    <col min="519" max="768" width="11.57421875" style="654" customWidth="1"/>
    <col min="769" max="769" width="33.7109375" style="654" customWidth="1"/>
    <col min="770" max="770" width="24.7109375" style="654" customWidth="1"/>
    <col min="771" max="771" width="23.00390625" style="654" customWidth="1"/>
    <col min="772" max="772" width="21.140625" style="654" customWidth="1"/>
    <col min="773" max="774" width="19.140625" style="654" customWidth="1"/>
    <col min="775" max="1024" width="11.57421875" style="654" customWidth="1"/>
    <col min="1025" max="1025" width="33.7109375" style="654" customWidth="1"/>
    <col min="1026" max="1026" width="24.7109375" style="654" customWidth="1"/>
    <col min="1027" max="1027" width="23.00390625" style="654" customWidth="1"/>
    <col min="1028" max="1028" width="21.140625" style="654" customWidth="1"/>
    <col min="1029" max="1030" width="19.140625" style="654" customWidth="1"/>
    <col min="1031" max="1280" width="11.57421875" style="654" customWidth="1"/>
    <col min="1281" max="1281" width="33.7109375" style="654" customWidth="1"/>
    <col min="1282" max="1282" width="24.7109375" style="654" customWidth="1"/>
    <col min="1283" max="1283" width="23.00390625" style="654" customWidth="1"/>
    <col min="1284" max="1284" width="21.140625" style="654" customWidth="1"/>
    <col min="1285" max="1286" width="19.140625" style="654" customWidth="1"/>
    <col min="1287" max="1536" width="11.57421875" style="654" customWidth="1"/>
    <col min="1537" max="1537" width="33.7109375" style="654" customWidth="1"/>
    <col min="1538" max="1538" width="24.7109375" style="654" customWidth="1"/>
    <col min="1539" max="1539" width="23.00390625" style="654" customWidth="1"/>
    <col min="1540" max="1540" width="21.140625" style="654" customWidth="1"/>
    <col min="1541" max="1542" width="19.140625" style="654" customWidth="1"/>
    <col min="1543" max="1792" width="11.57421875" style="654" customWidth="1"/>
    <col min="1793" max="1793" width="33.7109375" style="654" customWidth="1"/>
    <col min="1794" max="1794" width="24.7109375" style="654" customWidth="1"/>
    <col min="1795" max="1795" width="23.00390625" style="654" customWidth="1"/>
    <col min="1796" max="1796" width="21.140625" style="654" customWidth="1"/>
    <col min="1797" max="1798" width="19.140625" style="654" customWidth="1"/>
    <col min="1799" max="2048" width="11.57421875" style="654" customWidth="1"/>
    <col min="2049" max="2049" width="33.7109375" style="654" customWidth="1"/>
    <col min="2050" max="2050" width="24.7109375" style="654" customWidth="1"/>
    <col min="2051" max="2051" width="23.00390625" style="654" customWidth="1"/>
    <col min="2052" max="2052" width="21.140625" style="654" customWidth="1"/>
    <col min="2053" max="2054" width="19.140625" style="654" customWidth="1"/>
    <col min="2055" max="2304" width="11.57421875" style="654" customWidth="1"/>
    <col min="2305" max="2305" width="33.7109375" style="654" customWidth="1"/>
    <col min="2306" max="2306" width="24.7109375" style="654" customWidth="1"/>
    <col min="2307" max="2307" width="23.00390625" style="654" customWidth="1"/>
    <col min="2308" max="2308" width="21.140625" style="654" customWidth="1"/>
    <col min="2309" max="2310" width="19.140625" style="654" customWidth="1"/>
    <col min="2311" max="2560" width="11.57421875" style="654" customWidth="1"/>
    <col min="2561" max="2561" width="33.7109375" style="654" customWidth="1"/>
    <col min="2562" max="2562" width="24.7109375" style="654" customWidth="1"/>
    <col min="2563" max="2563" width="23.00390625" style="654" customWidth="1"/>
    <col min="2564" max="2564" width="21.140625" style="654" customWidth="1"/>
    <col min="2565" max="2566" width="19.140625" style="654" customWidth="1"/>
    <col min="2567" max="2816" width="11.57421875" style="654" customWidth="1"/>
    <col min="2817" max="2817" width="33.7109375" style="654" customWidth="1"/>
    <col min="2818" max="2818" width="24.7109375" style="654" customWidth="1"/>
    <col min="2819" max="2819" width="23.00390625" style="654" customWidth="1"/>
    <col min="2820" max="2820" width="21.140625" style="654" customWidth="1"/>
    <col min="2821" max="2822" width="19.140625" style="654" customWidth="1"/>
    <col min="2823" max="3072" width="11.57421875" style="654" customWidth="1"/>
    <col min="3073" max="3073" width="33.7109375" style="654" customWidth="1"/>
    <col min="3074" max="3074" width="24.7109375" style="654" customWidth="1"/>
    <col min="3075" max="3075" width="23.00390625" style="654" customWidth="1"/>
    <col min="3076" max="3076" width="21.140625" style="654" customWidth="1"/>
    <col min="3077" max="3078" width="19.140625" style="654" customWidth="1"/>
    <col min="3079" max="3328" width="11.57421875" style="654" customWidth="1"/>
    <col min="3329" max="3329" width="33.7109375" style="654" customWidth="1"/>
    <col min="3330" max="3330" width="24.7109375" style="654" customWidth="1"/>
    <col min="3331" max="3331" width="23.00390625" style="654" customWidth="1"/>
    <col min="3332" max="3332" width="21.140625" style="654" customWidth="1"/>
    <col min="3333" max="3334" width="19.140625" style="654" customWidth="1"/>
    <col min="3335" max="3584" width="11.57421875" style="654" customWidth="1"/>
    <col min="3585" max="3585" width="33.7109375" style="654" customWidth="1"/>
    <col min="3586" max="3586" width="24.7109375" style="654" customWidth="1"/>
    <col min="3587" max="3587" width="23.00390625" style="654" customWidth="1"/>
    <col min="3588" max="3588" width="21.140625" style="654" customWidth="1"/>
    <col min="3589" max="3590" width="19.140625" style="654" customWidth="1"/>
    <col min="3591" max="3840" width="11.57421875" style="654" customWidth="1"/>
    <col min="3841" max="3841" width="33.7109375" style="654" customWidth="1"/>
    <col min="3842" max="3842" width="24.7109375" style="654" customWidth="1"/>
    <col min="3843" max="3843" width="23.00390625" style="654" customWidth="1"/>
    <col min="3844" max="3844" width="21.140625" style="654" customWidth="1"/>
    <col min="3845" max="3846" width="19.140625" style="654" customWidth="1"/>
    <col min="3847" max="4096" width="11.57421875" style="654" customWidth="1"/>
    <col min="4097" max="4097" width="33.7109375" style="654" customWidth="1"/>
    <col min="4098" max="4098" width="24.7109375" style="654" customWidth="1"/>
    <col min="4099" max="4099" width="23.00390625" style="654" customWidth="1"/>
    <col min="4100" max="4100" width="21.140625" style="654" customWidth="1"/>
    <col min="4101" max="4102" width="19.140625" style="654" customWidth="1"/>
    <col min="4103" max="4352" width="11.57421875" style="654" customWidth="1"/>
    <col min="4353" max="4353" width="33.7109375" style="654" customWidth="1"/>
    <col min="4354" max="4354" width="24.7109375" style="654" customWidth="1"/>
    <col min="4355" max="4355" width="23.00390625" style="654" customWidth="1"/>
    <col min="4356" max="4356" width="21.140625" style="654" customWidth="1"/>
    <col min="4357" max="4358" width="19.140625" style="654" customWidth="1"/>
    <col min="4359" max="4608" width="11.57421875" style="654" customWidth="1"/>
    <col min="4609" max="4609" width="33.7109375" style="654" customWidth="1"/>
    <col min="4610" max="4610" width="24.7109375" style="654" customWidth="1"/>
    <col min="4611" max="4611" width="23.00390625" style="654" customWidth="1"/>
    <col min="4612" max="4612" width="21.140625" style="654" customWidth="1"/>
    <col min="4613" max="4614" width="19.140625" style="654" customWidth="1"/>
    <col min="4615" max="4864" width="11.57421875" style="654" customWidth="1"/>
    <col min="4865" max="4865" width="33.7109375" style="654" customWidth="1"/>
    <col min="4866" max="4866" width="24.7109375" style="654" customWidth="1"/>
    <col min="4867" max="4867" width="23.00390625" style="654" customWidth="1"/>
    <col min="4868" max="4868" width="21.140625" style="654" customWidth="1"/>
    <col min="4869" max="4870" width="19.140625" style="654" customWidth="1"/>
    <col min="4871" max="5120" width="11.57421875" style="654" customWidth="1"/>
    <col min="5121" max="5121" width="33.7109375" style="654" customWidth="1"/>
    <col min="5122" max="5122" width="24.7109375" style="654" customWidth="1"/>
    <col min="5123" max="5123" width="23.00390625" style="654" customWidth="1"/>
    <col min="5124" max="5124" width="21.140625" style="654" customWidth="1"/>
    <col min="5125" max="5126" width="19.140625" style="654" customWidth="1"/>
    <col min="5127" max="5376" width="11.57421875" style="654" customWidth="1"/>
    <col min="5377" max="5377" width="33.7109375" style="654" customWidth="1"/>
    <col min="5378" max="5378" width="24.7109375" style="654" customWidth="1"/>
    <col min="5379" max="5379" width="23.00390625" style="654" customWidth="1"/>
    <col min="5380" max="5380" width="21.140625" style="654" customWidth="1"/>
    <col min="5381" max="5382" width="19.140625" style="654" customWidth="1"/>
    <col min="5383" max="5632" width="11.57421875" style="654" customWidth="1"/>
    <col min="5633" max="5633" width="33.7109375" style="654" customWidth="1"/>
    <col min="5634" max="5634" width="24.7109375" style="654" customWidth="1"/>
    <col min="5635" max="5635" width="23.00390625" style="654" customWidth="1"/>
    <col min="5636" max="5636" width="21.140625" style="654" customWidth="1"/>
    <col min="5637" max="5638" width="19.140625" style="654" customWidth="1"/>
    <col min="5639" max="5888" width="11.57421875" style="654" customWidth="1"/>
    <col min="5889" max="5889" width="33.7109375" style="654" customWidth="1"/>
    <col min="5890" max="5890" width="24.7109375" style="654" customWidth="1"/>
    <col min="5891" max="5891" width="23.00390625" style="654" customWidth="1"/>
    <col min="5892" max="5892" width="21.140625" style="654" customWidth="1"/>
    <col min="5893" max="5894" width="19.140625" style="654" customWidth="1"/>
    <col min="5895" max="6144" width="11.57421875" style="654" customWidth="1"/>
    <col min="6145" max="6145" width="33.7109375" style="654" customWidth="1"/>
    <col min="6146" max="6146" width="24.7109375" style="654" customWidth="1"/>
    <col min="6147" max="6147" width="23.00390625" style="654" customWidth="1"/>
    <col min="6148" max="6148" width="21.140625" style="654" customWidth="1"/>
    <col min="6149" max="6150" width="19.140625" style="654" customWidth="1"/>
    <col min="6151" max="6400" width="11.57421875" style="654" customWidth="1"/>
    <col min="6401" max="6401" width="33.7109375" style="654" customWidth="1"/>
    <col min="6402" max="6402" width="24.7109375" style="654" customWidth="1"/>
    <col min="6403" max="6403" width="23.00390625" style="654" customWidth="1"/>
    <col min="6404" max="6404" width="21.140625" style="654" customWidth="1"/>
    <col min="6405" max="6406" width="19.140625" style="654" customWidth="1"/>
    <col min="6407" max="6656" width="11.57421875" style="654" customWidth="1"/>
    <col min="6657" max="6657" width="33.7109375" style="654" customWidth="1"/>
    <col min="6658" max="6658" width="24.7109375" style="654" customWidth="1"/>
    <col min="6659" max="6659" width="23.00390625" style="654" customWidth="1"/>
    <col min="6660" max="6660" width="21.140625" style="654" customWidth="1"/>
    <col min="6661" max="6662" width="19.140625" style="654" customWidth="1"/>
    <col min="6663" max="6912" width="11.57421875" style="654" customWidth="1"/>
    <col min="6913" max="6913" width="33.7109375" style="654" customWidth="1"/>
    <col min="6914" max="6914" width="24.7109375" style="654" customWidth="1"/>
    <col min="6915" max="6915" width="23.00390625" style="654" customWidth="1"/>
    <col min="6916" max="6916" width="21.140625" style="654" customWidth="1"/>
    <col min="6917" max="6918" width="19.140625" style="654" customWidth="1"/>
    <col min="6919" max="7168" width="11.57421875" style="654" customWidth="1"/>
    <col min="7169" max="7169" width="33.7109375" style="654" customWidth="1"/>
    <col min="7170" max="7170" width="24.7109375" style="654" customWidth="1"/>
    <col min="7171" max="7171" width="23.00390625" style="654" customWidth="1"/>
    <col min="7172" max="7172" width="21.140625" style="654" customWidth="1"/>
    <col min="7173" max="7174" width="19.140625" style="654" customWidth="1"/>
    <col min="7175" max="7424" width="11.57421875" style="654" customWidth="1"/>
    <col min="7425" max="7425" width="33.7109375" style="654" customWidth="1"/>
    <col min="7426" max="7426" width="24.7109375" style="654" customWidth="1"/>
    <col min="7427" max="7427" width="23.00390625" style="654" customWidth="1"/>
    <col min="7428" max="7428" width="21.140625" style="654" customWidth="1"/>
    <col min="7429" max="7430" width="19.140625" style="654" customWidth="1"/>
    <col min="7431" max="7680" width="11.57421875" style="654" customWidth="1"/>
    <col min="7681" max="7681" width="33.7109375" style="654" customWidth="1"/>
    <col min="7682" max="7682" width="24.7109375" style="654" customWidth="1"/>
    <col min="7683" max="7683" width="23.00390625" style="654" customWidth="1"/>
    <col min="7684" max="7684" width="21.140625" style="654" customWidth="1"/>
    <col min="7685" max="7686" width="19.140625" style="654" customWidth="1"/>
    <col min="7687" max="7936" width="11.57421875" style="654" customWidth="1"/>
    <col min="7937" max="7937" width="33.7109375" style="654" customWidth="1"/>
    <col min="7938" max="7938" width="24.7109375" style="654" customWidth="1"/>
    <col min="7939" max="7939" width="23.00390625" style="654" customWidth="1"/>
    <col min="7940" max="7940" width="21.140625" style="654" customWidth="1"/>
    <col min="7941" max="7942" width="19.140625" style="654" customWidth="1"/>
    <col min="7943" max="8192" width="11.57421875" style="654" customWidth="1"/>
    <col min="8193" max="8193" width="33.7109375" style="654" customWidth="1"/>
    <col min="8194" max="8194" width="24.7109375" style="654" customWidth="1"/>
    <col min="8195" max="8195" width="23.00390625" style="654" customWidth="1"/>
    <col min="8196" max="8196" width="21.140625" style="654" customWidth="1"/>
    <col min="8197" max="8198" width="19.140625" style="654" customWidth="1"/>
    <col min="8199" max="8448" width="11.57421875" style="654" customWidth="1"/>
    <col min="8449" max="8449" width="33.7109375" style="654" customWidth="1"/>
    <col min="8450" max="8450" width="24.7109375" style="654" customWidth="1"/>
    <col min="8451" max="8451" width="23.00390625" style="654" customWidth="1"/>
    <col min="8452" max="8452" width="21.140625" style="654" customWidth="1"/>
    <col min="8453" max="8454" width="19.140625" style="654" customWidth="1"/>
    <col min="8455" max="8704" width="11.57421875" style="654" customWidth="1"/>
    <col min="8705" max="8705" width="33.7109375" style="654" customWidth="1"/>
    <col min="8706" max="8706" width="24.7109375" style="654" customWidth="1"/>
    <col min="8707" max="8707" width="23.00390625" style="654" customWidth="1"/>
    <col min="8708" max="8708" width="21.140625" style="654" customWidth="1"/>
    <col min="8709" max="8710" width="19.140625" style="654" customWidth="1"/>
    <col min="8711" max="8960" width="11.57421875" style="654" customWidth="1"/>
    <col min="8961" max="8961" width="33.7109375" style="654" customWidth="1"/>
    <col min="8962" max="8962" width="24.7109375" style="654" customWidth="1"/>
    <col min="8963" max="8963" width="23.00390625" style="654" customWidth="1"/>
    <col min="8964" max="8964" width="21.140625" style="654" customWidth="1"/>
    <col min="8965" max="8966" width="19.140625" style="654" customWidth="1"/>
    <col min="8967" max="9216" width="11.57421875" style="654" customWidth="1"/>
    <col min="9217" max="9217" width="33.7109375" style="654" customWidth="1"/>
    <col min="9218" max="9218" width="24.7109375" style="654" customWidth="1"/>
    <col min="9219" max="9219" width="23.00390625" style="654" customWidth="1"/>
    <col min="9220" max="9220" width="21.140625" style="654" customWidth="1"/>
    <col min="9221" max="9222" width="19.140625" style="654" customWidth="1"/>
    <col min="9223" max="9472" width="11.57421875" style="654" customWidth="1"/>
    <col min="9473" max="9473" width="33.7109375" style="654" customWidth="1"/>
    <col min="9474" max="9474" width="24.7109375" style="654" customWidth="1"/>
    <col min="9475" max="9475" width="23.00390625" style="654" customWidth="1"/>
    <col min="9476" max="9476" width="21.140625" style="654" customWidth="1"/>
    <col min="9477" max="9478" width="19.140625" style="654" customWidth="1"/>
    <col min="9479" max="9728" width="11.57421875" style="654" customWidth="1"/>
    <col min="9729" max="9729" width="33.7109375" style="654" customWidth="1"/>
    <col min="9730" max="9730" width="24.7109375" style="654" customWidth="1"/>
    <col min="9731" max="9731" width="23.00390625" style="654" customWidth="1"/>
    <col min="9732" max="9732" width="21.140625" style="654" customWidth="1"/>
    <col min="9733" max="9734" width="19.140625" style="654" customWidth="1"/>
    <col min="9735" max="9984" width="11.57421875" style="654" customWidth="1"/>
    <col min="9985" max="9985" width="33.7109375" style="654" customWidth="1"/>
    <col min="9986" max="9986" width="24.7109375" style="654" customWidth="1"/>
    <col min="9987" max="9987" width="23.00390625" style="654" customWidth="1"/>
    <col min="9988" max="9988" width="21.140625" style="654" customWidth="1"/>
    <col min="9989" max="9990" width="19.140625" style="654" customWidth="1"/>
    <col min="9991" max="10240" width="11.57421875" style="654" customWidth="1"/>
    <col min="10241" max="10241" width="33.7109375" style="654" customWidth="1"/>
    <col min="10242" max="10242" width="24.7109375" style="654" customWidth="1"/>
    <col min="10243" max="10243" width="23.00390625" style="654" customWidth="1"/>
    <col min="10244" max="10244" width="21.140625" style="654" customWidth="1"/>
    <col min="10245" max="10246" width="19.140625" style="654" customWidth="1"/>
    <col min="10247" max="10496" width="11.57421875" style="654" customWidth="1"/>
    <col min="10497" max="10497" width="33.7109375" style="654" customWidth="1"/>
    <col min="10498" max="10498" width="24.7109375" style="654" customWidth="1"/>
    <col min="10499" max="10499" width="23.00390625" style="654" customWidth="1"/>
    <col min="10500" max="10500" width="21.140625" style="654" customWidth="1"/>
    <col min="10501" max="10502" width="19.140625" style="654" customWidth="1"/>
    <col min="10503" max="10752" width="11.57421875" style="654" customWidth="1"/>
    <col min="10753" max="10753" width="33.7109375" style="654" customWidth="1"/>
    <col min="10754" max="10754" width="24.7109375" style="654" customWidth="1"/>
    <col min="10755" max="10755" width="23.00390625" style="654" customWidth="1"/>
    <col min="10756" max="10756" width="21.140625" style="654" customWidth="1"/>
    <col min="10757" max="10758" width="19.140625" style="654" customWidth="1"/>
    <col min="10759" max="11008" width="11.57421875" style="654" customWidth="1"/>
    <col min="11009" max="11009" width="33.7109375" style="654" customWidth="1"/>
    <col min="11010" max="11010" width="24.7109375" style="654" customWidth="1"/>
    <col min="11011" max="11011" width="23.00390625" style="654" customWidth="1"/>
    <col min="11012" max="11012" width="21.140625" style="654" customWidth="1"/>
    <col min="11013" max="11014" width="19.140625" style="654" customWidth="1"/>
    <col min="11015" max="11264" width="11.57421875" style="654" customWidth="1"/>
    <col min="11265" max="11265" width="33.7109375" style="654" customWidth="1"/>
    <col min="11266" max="11266" width="24.7109375" style="654" customWidth="1"/>
    <col min="11267" max="11267" width="23.00390625" style="654" customWidth="1"/>
    <col min="11268" max="11268" width="21.140625" style="654" customWidth="1"/>
    <col min="11269" max="11270" width="19.140625" style="654" customWidth="1"/>
    <col min="11271" max="11520" width="11.57421875" style="654" customWidth="1"/>
    <col min="11521" max="11521" width="33.7109375" style="654" customWidth="1"/>
    <col min="11522" max="11522" width="24.7109375" style="654" customWidth="1"/>
    <col min="11523" max="11523" width="23.00390625" style="654" customWidth="1"/>
    <col min="11524" max="11524" width="21.140625" style="654" customWidth="1"/>
    <col min="11525" max="11526" width="19.140625" style="654" customWidth="1"/>
    <col min="11527" max="11776" width="11.57421875" style="654" customWidth="1"/>
    <col min="11777" max="11777" width="33.7109375" style="654" customWidth="1"/>
    <col min="11778" max="11778" width="24.7109375" style="654" customWidth="1"/>
    <col min="11779" max="11779" width="23.00390625" style="654" customWidth="1"/>
    <col min="11780" max="11780" width="21.140625" style="654" customWidth="1"/>
    <col min="11781" max="11782" width="19.140625" style="654" customWidth="1"/>
    <col min="11783" max="12032" width="11.57421875" style="654" customWidth="1"/>
    <col min="12033" max="12033" width="33.7109375" style="654" customWidth="1"/>
    <col min="12034" max="12034" width="24.7109375" style="654" customWidth="1"/>
    <col min="12035" max="12035" width="23.00390625" style="654" customWidth="1"/>
    <col min="12036" max="12036" width="21.140625" style="654" customWidth="1"/>
    <col min="12037" max="12038" width="19.140625" style="654" customWidth="1"/>
    <col min="12039" max="12288" width="11.57421875" style="654" customWidth="1"/>
    <col min="12289" max="12289" width="33.7109375" style="654" customWidth="1"/>
    <col min="12290" max="12290" width="24.7109375" style="654" customWidth="1"/>
    <col min="12291" max="12291" width="23.00390625" style="654" customWidth="1"/>
    <col min="12292" max="12292" width="21.140625" style="654" customWidth="1"/>
    <col min="12293" max="12294" width="19.140625" style="654" customWidth="1"/>
    <col min="12295" max="12544" width="11.57421875" style="654" customWidth="1"/>
    <col min="12545" max="12545" width="33.7109375" style="654" customWidth="1"/>
    <col min="12546" max="12546" width="24.7109375" style="654" customWidth="1"/>
    <col min="12547" max="12547" width="23.00390625" style="654" customWidth="1"/>
    <col min="12548" max="12548" width="21.140625" style="654" customWidth="1"/>
    <col min="12549" max="12550" width="19.140625" style="654" customWidth="1"/>
    <col min="12551" max="12800" width="11.57421875" style="654" customWidth="1"/>
    <col min="12801" max="12801" width="33.7109375" style="654" customWidth="1"/>
    <col min="12802" max="12802" width="24.7109375" style="654" customWidth="1"/>
    <col min="12803" max="12803" width="23.00390625" style="654" customWidth="1"/>
    <col min="12804" max="12804" width="21.140625" style="654" customWidth="1"/>
    <col min="12805" max="12806" width="19.140625" style="654" customWidth="1"/>
    <col min="12807" max="13056" width="11.57421875" style="654" customWidth="1"/>
    <col min="13057" max="13057" width="33.7109375" style="654" customWidth="1"/>
    <col min="13058" max="13058" width="24.7109375" style="654" customWidth="1"/>
    <col min="13059" max="13059" width="23.00390625" style="654" customWidth="1"/>
    <col min="13060" max="13060" width="21.140625" style="654" customWidth="1"/>
    <col min="13061" max="13062" width="19.140625" style="654" customWidth="1"/>
    <col min="13063" max="13312" width="11.57421875" style="654" customWidth="1"/>
    <col min="13313" max="13313" width="33.7109375" style="654" customWidth="1"/>
    <col min="13314" max="13314" width="24.7109375" style="654" customWidth="1"/>
    <col min="13315" max="13315" width="23.00390625" style="654" customWidth="1"/>
    <col min="13316" max="13316" width="21.140625" style="654" customWidth="1"/>
    <col min="13317" max="13318" width="19.140625" style="654" customWidth="1"/>
    <col min="13319" max="13568" width="11.57421875" style="654" customWidth="1"/>
    <col min="13569" max="13569" width="33.7109375" style="654" customWidth="1"/>
    <col min="13570" max="13570" width="24.7109375" style="654" customWidth="1"/>
    <col min="13571" max="13571" width="23.00390625" style="654" customWidth="1"/>
    <col min="13572" max="13572" width="21.140625" style="654" customWidth="1"/>
    <col min="13573" max="13574" width="19.140625" style="654" customWidth="1"/>
    <col min="13575" max="13824" width="11.57421875" style="654" customWidth="1"/>
    <col min="13825" max="13825" width="33.7109375" style="654" customWidth="1"/>
    <col min="13826" max="13826" width="24.7109375" style="654" customWidth="1"/>
    <col min="13827" max="13827" width="23.00390625" style="654" customWidth="1"/>
    <col min="13828" max="13828" width="21.140625" style="654" customWidth="1"/>
    <col min="13829" max="13830" width="19.140625" style="654" customWidth="1"/>
    <col min="13831" max="14080" width="11.57421875" style="654" customWidth="1"/>
    <col min="14081" max="14081" width="33.7109375" style="654" customWidth="1"/>
    <col min="14082" max="14082" width="24.7109375" style="654" customWidth="1"/>
    <col min="14083" max="14083" width="23.00390625" style="654" customWidth="1"/>
    <col min="14084" max="14084" width="21.140625" style="654" customWidth="1"/>
    <col min="14085" max="14086" width="19.140625" style="654" customWidth="1"/>
    <col min="14087" max="14336" width="11.57421875" style="654" customWidth="1"/>
    <col min="14337" max="14337" width="33.7109375" style="654" customWidth="1"/>
    <col min="14338" max="14338" width="24.7109375" style="654" customWidth="1"/>
    <col min="14339" max="14339" width="23.00390625" style="654" customWidth="1"/>
    <col min="14340" max="14340" width="21.140625" style="654" customWidth="1"/>
    <col min="14341" max="14342" width="19.140625" style="654" customWidth="1"/>
    <col min="14343" max="14592" width="11.57421875" style="654" customWidth="1"/>
    <col min="14593" max="14593" width="33.7109375" style="654" customWidth="1"/>
    <col min="14594" max="14594" width="24.7109375" style="654" customWidth="1"/>
    <col min="14595" max="14595" width="23.00390625" style="654" customWidth="1"/>
    <col min="14596" max="14596" width="21.140625" style="654" customWidth="1"/>
    <col min="14597" max="14598" width="19.140625" style="654" customWidth="1"/>
    <col min="14599" max="14848" width="11.57421875" style="654" customWidth="1"/>
    <col min="14849" max="14849" width="33.7109375" style="654" customWidth="1"/>
    <col min="14850" max="14850" width="24.7109375" style="654" customWidth="1"/>
    <col min="14851" max="14851" width="23.00390625" style="654" customWidth="1"/>
    <col min="14852" max="14852" width="21.140625" style="654" customWidth="1"/>
    <col min="14853" max="14854" width="19.140625" style="654" customWidth="1"/>
    <col min="14855" max="15104" width="11.57421875" style="654" customWidth="1"/>
    <col min="15105" max="15105" width="33.7109375" style="654" customWidth="1"/>
    <col min="15106" max="15106" width="24.7109375" style="654" customWidth="1"/>
    <col min="15107" max="15107" width="23.00390625" style="654" customWidth="1"/>
    <col min="15108" max="15108" width="21.140625" style="654" customWidth="1"/>
    <col min="15109" max="15110" width="19.140625" style="654" customWidth="1"/>
    <col min="15111" max="15360" width="11.57421875" style="654" customWidth="1"/>
    <col min="15361" max="15361" width="33.7109375" style="654" customWidth="1"/>
    <col min="15362" max="15362" width="24.7109375" style="654" customWidth="1"/>
    <col min="15363" max="15363" width="23.00390625" style="654" customWidth="1"/>
    <col min="15364" max="15364" width="21.140625" style="654" customWidth="1"/>
    <col min="15365" max="15366" width="19.140625" style="654" customWidth="1"/>
    <col min="15367" max="15616" width="11.57421875" style="654" customWidth="1"/>
    <col min="15617" max="15617" width="33.7109375" style="654" customWidth="1"/>
    <col min="15618" max="15618" width="24.7109375" style="654" customWidth="1"/>
    <col min="15619" max="15619" width="23.00390625" style="654" customWidth="1"/>
    <col min="15620" max="15620" width="21.140625" style="654" customWidth="1"/>
    <col min="15621" max="15622" width="19.140625" style="654" customWidth="1"/>
    <col min="15623" max="15872" width="11.57421875" style="654" customWidth="1"/>
    <col min="15873" max="15873" width="33.7109375" style="654" customWidth="1"/>
    <col min="15874" max="15874" width="24.7109375" style="654" customWidth="1"/>
    <col min="15875" max="15875" width="23.00390625" style="654" customWidth="1"/>
    <col min="15876" max="15876" width="21.140625" style="654" customWidth="1"/>
    <col min="15877" max="15878" width="19.140625" style="654" customWidth="1"/>
    <col min="15879" max="16128" width="11.57421875" style="654" customWidth="1"/>
    <col min="16129" max="16129" width="33.7109375" style="654" customWidth="1"/>
    <col min="16130" max="16130" width="24.7109375" style="654" customWidth="1"/>
    <col min="16131" max="16131" width="23.00390625" style="654" customWidth="1"/>
    <col min="16132" max="16132" width="21.140625" style="654" customWidth="1"/>
    <col min="16133" max="16134" width="19.140625" style="654" customWidth="1"/>
    <col min="16135" max="16384" width="11.57421875" style="654" customWidth="1"/>
  </cols>
  <sheetData>
    <row r="1" spans="1:6" ht="21" customHeight="1">
      <c r="A1" s="1243" t="s">
        <v>1063</v>
      </c>
      <c r="B1" s="1216"/>
      <c r="C1" s="1216"/>
      <c r="D1" s="1216"/>
      <c r="E1" s="1216"/>
      <c r="F1" s="1216"/>
    </row>
    <row r="2" spans="1:6" s="1218" customFormat="1" ht="57.75" customHeight="1">
      <c r="A2" s="1217" t="s">
        <v>1055</v>
      </c>
      <c r="B2" s="1217"/>
      <c r="C2" s="1217"/>
      <c r="D2" s="1217"/>
      <c r="E2" s="1217"/>
      <c r="F2" s="1217"/>
    </row>
    <row r="3" spans="1:6" s="1220" customFormat="1" ht="24" customHeight="1">
      <c r="A3" s="1219">
        <v>45016</v>
      </c>
      <c r="B3" s="1219"/>
      <c r="C3" s="1219"/>
      <c r="D3" s="1219"/>
      <c r="E3" s="1219"/>
      <c r="F3" s="1219"/>
    </row>
    <row r="4" spans="1:6" s="1220" customFormat="1" ht="17.1" customHeight="1">
      <c r="A4" s="1221" t="s">
        <v>71</v>
      </c>
      <c r="B4" s="1221"/>
      <c r="C4" s="1221"/>
      <c r="D4" s="1221"/>
      <c r="E4" s="1221"/>
      <c r="F4" s="1221"/>
    </row>
    <row r="5" spans="1:6" s="1224" customFormat="1" ht="6" customHeight="1" thickBot="1">
      <c r="A5" s="1222"/>
      <c r="B5" s="1222"/>
      <c r="C5" s="1222"/>
      <c r="D5" s="1222"/>
      <c r="E5" s="1222"/>
      <c r="F5" s="1223"/>
    </row>
    <row r="6" spans="1:6" s="1227" customFormat="1" ht="55.5" customHeight="1">
      <c r="A6" s="1225" t="s">
        <v>1</v>
      </c>
      <c r="B6" s="1225" t="s">
        <v>1056</v>
      </c>
      <c r="C6" s="1225" t="s">
        <v>1057</v>
      </c>
      <c r="D6" s="1225" t="s">
        <v>1058</v>
      </c>
      <c r="E6" s="1225" t="s">
        <v>1059</v>
      </c>
      <c r="F6" s="1226" t="s">
        <v>1060</v>
      </c>
    </row>
    <row r="7" spans="1:8" s="229" customFormat="1" ht="20.1" customHeight="1">
      <c r="A7" s="913" t="s">
        <v>28</v>
      </c>
      <c r="B7" s="1228" t="s">
        <v>67</v>
      </c>
      <c r="C7" s="1228">
        <v>28725.21369</v>
      </c>
      <c r="D7" s="1228" t="s">
        <v>67</v>
      </c>
      <c r="E7" s="1228" t="s">
        <v>67</v>
      </c>
      <c r="F7" s="1229">
        <v>28725.21369</v>
      </c>
      <c r="G7" s="1230"/>
      <c r="H7" s="913"/>
    </row>
    <row r="8" spans="1:8" s="229" customFormat="1" ht="20.1" customHeight="1">
      <c r="A8" s="913" t="s">
        <v>29</v>
      </c>
      <c r="B8" s="1228" t="s">
        <v>67</v>
      </c>
      <c r="C8" s="1228">
        <v>23067.3808</v>
      </c>
      <c r="D8" s="1228" t="s">
        <v>67</v>
      </c>
      <c r="E8" s="1228" t="s">
        <v>67</v>
      </c>
      <c r="F8" s="1229">
        <v>23067.3808</v>
      </c>
      <c r="G8" s="1231"/>
      <c r="H8" s="913"/>
    </row>
    <row r="9" spans="1:8" s="229" customFormat="1" ht="20.1" customHeight="1">
      <c r="A9" s="913" t="s">
        <v>30</v>
      </c>
      <c r="B9" s="1228" t="s">
        <v>67</v>
      </c>
      <c r="C9" s="1228">
        <v>12750.88381926396</v>
      </c>
      <c r="D9" s="1228" t="s">
        <v>67</v>
      </c>
      <c r="E9" s="1228" t="s">
        <v>67</v>
      </c>
      <c r="F9" s="1229">
        <v>12750.88381926396</v>
      </c>
      <c r="G9" s="1231"/>
      <c r="H9" s="913"/>
    </row>
    <row r="10" spans="1:8" s="229" customFormat="1" ht="20.1" customHeight="1">
      <c r="A10" s="913" t="s">
        <v>31</v>
      </c>
      <c r="B10" s="1228" t="s">
        <v>67</v>
      </c>
      <c r="C10" s="1228">
        <v>10766.70094024165</v>
      </c>
      <c r="D10" s="1228" t="s">
        <v>67</v>
      </c>
      <c r="E10" s="1228">
        <v>11019.021987064587</v>
      </c>
      <c r="F10" s="1229">
        <v>21785.722927306237</v>
      </c>
      <c r="G10" s="1231"/>
      <c r="H10" s="913"/>
    </row>
    <row r="11" spans="1:8" s="229" customFormat="1" ht="20.1" customHeight="1">
      <c r="A11" s="913" t="s">
        <v>32</v>
      </c>
      <c r="B11" s="1228">
        <v>7366.02904</v>
      </c>
      <c r="C11" s="1228" t="s">
        <v>67</v>
      </c>
      <c r="D11" s="1228" t="s">
        <v>67</v>
      </c>
      <c r="E11" s="1228" t="s">
        <v>67</v>
      </c>
      <c r="F11" s="1229">
        <v>7366.02904</v>
      </c>
      <c r="G11" s="1231"/>
      <c r="H11" s="913"/>
    </row>
    <row r="12" spans="1:8" s="229" customFormat="1" ht="20.1" customHeight="1">
      <c r="A12" s="229" t="s">
        <v>33</v>
      </c>
      <c r="B12" s="1228">
        <v>42726.937509999996</v>
      </c>
      <c r="C12" s="1228" t="s">
        <v>67</v>
      </c>
      <c r="D12" s="1228" t="s">
        <v>67</v>
      </c>
      <c r="E12" s="1228" t="s">
        <v>67</v>
      </c>
      <c r="F12" s="1229">
        <v>42726.937509999996</v>
      </c>
      <c r="G12" s="1231"/>
      <c r="H12" s="913"/>
    </row>
    <row r="13" spans="1:8" s="229" customFormat="1" ht="20.1" customHeight="1">
      <c r="A13" s="913" t="s">
        <v>34</v>
      </c>
      <c r="B13" s="1228">
        <v>26673.29454</v>
      </c>
      <c r="C13" s="1228" t="s">
        <v>67</v>
      </c>
      <c r="D13" s="1228" t="s">
        <v>67</v>
      </c>
      <c r="E13" s="1228" t="s">
        <v>67</v>
      </c>
      <c r="F13" s="1229">
        <v>26673.29454</v>
      </c>
      <c r="G13" s="1231"/>
      <c r="H13" s="913"/>
    </row>
    <row r="14" spans="1:8" s="229" customFormat="1" ht="20.1" customHeight="1">
      <c r="A14" s="913" t="s">
        <v>35</v>
      </c>
      <c r="B14" s="1228">
        <v>12997.23472</v>
      </c>
      <c r="C14" s="1228" t="s">
        <v>67</v>
      </c>
      <c r="D14" s="1228" t="s">
        <v>67</v>
      </c>
      <c r="E14" s="1228" t="s">
        <v>67</v>
      </c>
      <c r="F14" s="1229">
        <v>12997.23472</v>
      </c>
      <c r="G14" s="1231"/>
      <c r="H14" s="913"/>
    </row>
    <row r="15" spans="1:8" s="229" customFormat="1" ht="20.1" customHeight="1">
      <c r="A15" s="913" t="s">
        <v>36</v>
      </c>
      <c r="B15" s="1228">
        <v>12691.37132</v>
      </c>
      <c r="C15" s="1228" t="s">
        <v>67</v>
      </c>
      <c r="D15" s="1228" t="s">
        <v>67</v>
      </c>
      <c r="E15" s="1228" t="s">
        <v>67</v>
      </c>
      <c r="F15" s="1229">
        <v>12691.37132</v>
      </c>
      <c r="G15" s="1231"/>
      <c r="H15" s="913"/>
    </row>
    <row r="16" spans="1:8" s="1233" customFormat="1" ht="21.9" customHeight="1">
      <c r="A16" s="1232" t="s">
        <v>37</v>
      </c>
      <c r="B16" s="1229">
        <v>102454.86713</v>
      </c>
      <c r="C16" s="1229">
        <v>75310.1792495056</v>
      </c>
      <c r="D16" s="1229" t="s">
        <v>67</v>
      </c>
      <c r="E16" s="1229">
        <v>11019.021987064587</v>
      </c>
      <c r="F16" s="1229">
        <v>188784.0683665702</v>
      </c>
      <c r="G16" s="1231"/>
      <c r="H16" s="1232"/>
    </row>
    <row r="17" spans="1:6" ht="7.5" customHeight="1" thickBot="1">
      <c r="A17" s="1234"/>
      <c r="B17" s="1235"/>
      <c r="C17" s="1235"/>
      <c r="D17" s="1235"/>
      <c r="E17" s="1235"/>
      <c r="F17" s="1235"/>
    </row>
    <row r="18" spans="1:6" ht="27.75" customHeight="1">
      <c r="A18" s="1236" t="s">
        <v>1061</v>
      </c>
      <c r="B18" s="1236"/>
      <c r="C18" s="1236"/>
      <c r="D18" s="1236"/>
      <c r="E18" s="1236"/>
      <c r="F18" s="1236"/>
    </row>
    <row r="19" spans="1:5" ht="16.5" customHeight="1">
      <c r="A19" s="433"/>
      <c r="B19" s="1237"/>
      <c r="C19" s="1237"/>
      <c r="D19" s="1237"/>
      <c r="E19" s="1237"/>
    </row>
    <row r="20" ht="15">
      <c r="C20" s="1239"/>
    </row>
  </sheetData>
  <mergeCells count="4">
    <mergeCell ref="A2:F2"/>
    <mergeCell ref="A4:F4"/>
    <mergeCell ref="A5:E5"/>
    <mergeCell ref="A18:F1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8E619-D173-4061-938E-9DF3CF7C3894}">
  <dimension ref="A1:FM31"/>
  <sheetViews>
    <sheetView showGridLines="0" workbookViewId="0" topLeftCell="A1"/>
  </sheetViews>
  <sheetFormatPr defaultColWidth="11.421875" defaultRowHeight="15"/>
  <cols>
    <col min="1" max="1" width="31.57421875" style="7" customWidth="1"/>
    <col min="2" max="9" width="15.421875" style="7" customWidth="1"/>
    <col min="10" max="17" width="11.57421875" style="7" customWidth="1"/>
    <col min="18" max="18" width="12.8515625" style="7" customWidth="1"/>
    <col min="19" max="16384" width="11.57421875" style="7" customWidth="1"/>
  </cols>
  <sheetData>
    <row r="1" spans="1:9" s="2" customFormat="1" ht="19.5" customHeight="1">
      <c r="A1" s="1243" t="s">
        <v>1063</v>
      </c>
      <c r="B1" s="68"/>
      <c r="C1" s="68"/>
      <c r="D1" s="68"/>
      <c r="E1" s="68"/>
      <c r="F1" s="68"/>
      <c r="G1" s="68"/>
      <c r="H1" s="68"/>
      <c r="I1" s="68"/>
    </row>
    <row r="2" spans="1:9" s="500" customFormat="1" ht="34.5" customHeight="1">
      <c r="A2" s="3" t="s">
        <v>580</v>
      </c>
      <c r="B2" s="3"/>
      <c r="C2" s="3"/>
      <c r="D2" s="3"/>
      <c r="E2" s="3"/>
      <c r="F2" s="3"/>
      <c r="G2" s="3"/>
      <c r="H2" s="3"/>
      <c r="I2" s="3"/>
    </row>
    <row r="3" spans="1:9" s="501" customFormat="1" ht="24.75" customHeight="1">
      <c r="A3" s="123">
        <v>45016</v>
      </c>
      <c r="B3" s="123"/>
      <c r="C3" s="123"/>
      <c r="D3" s="123"/>
      <c r="E3" s="123"/>
      <c r="F3" s="123"/>
      <c r="G3" s="123"/>
      <c r="H3" s="123"/>
      <c r="I3" s="123"/>
    </row>
    <row r="4" spans="1:9" s="104" customFormat="1" ht="23.25" customHeight="1">
      <c r="A4" s="502" t="s">
        <v>63</v>
      </c>
      <c r="B4" s="502"/>
      <c r="C4" s="502"/>
      <c r="D4" s="502"/>
      <c r="E4" s="502"/>
      <c r="F4" s="502"/>
      <c r="G4" s="502"/>
      <c r="H4" s="502"/>
      <c r="I4" s="502"/>
    </row>
    <row r="5" s="94" customFormat="1" ht="14.4" thickBot="1">
      <c r="A5" s="503"/>
    </row>
    <row r="6" spans="1:9" s="94" customFormat="1" ht="23.25" customHeight="1">
      <c r="A6" s="105" t="s">
        <v>64</v>
      </c>
      <c r="B6" s="205" t="s">
        <v>466</v>
      </c>
      <c r="C6" s="205" t="s">
        <v>581</v>
      </c>
      <c r="D6" s="205" t="s">
        <v>582</v>
      </c>
      <c r="E6" s="205" t="s">
        <v>583</v>
      </c>
      <c r="F6" s="205" t="s">
        <v>584</v>
      </c>
      <c r="G6" s="205" t="s">
        <v>585</v>
      </c>
      <c r="H6" s="205" t="s">
        <v>586</v>
      </c>
      <c r="I6" s="504" t="s">
        <v>587</v>
      </c>
    </row>
    <row r="7" spans="1:9" s="94" customFormat="1" ht="54" customHeight="1">
      <c r="A7" s="106"/>
      <c r="B7" s="208"/>
      <c r="C7" s="208"/>
      <c r="D7" s="208"/>
      <c r="E7" s="208"/>
      <c r="F7" s="208"/>
      <c r="G7" s="208"/>
      <c r="H7" s="208"/>
      <c r="I7" s="505"/>
    </row>
    <row r="8" spans="1:9" s="94" customFormat="1" ht="9" customHeight="1">
      <c r="A8" s="506"/>
      <c r="B8" s="507"/>
      <c r="C8" s="508"/>
      <c r="D8" s="508"/>
      <c r="E8" s="508"/>
      <c r="F8" s="508"/>
      <c r="G8" s="508"/>
      <c r="H8" s="509"/>
      <c r="I8" s="510"/>
    </row>
    <row r="9" spans="1:169" s="15" customFormat="1" ht="23.1" customHeight="1">
      <c r="A9" s="85" t="s">
        <v>28</v>
      </c>
      <c r="B9" s="511">
        <v>10.625868549621211</v>
      </c>
      <c r="C9" s="511">
        <v>4.650384966170843</v>
      </c>
      <c r="D9" s="511">
        <v>76.33943652884382</v>
      </c>
      <c r="E9" s="511">
        <v>2.1565876307612344</v>
      </c>
      <c r="F9" s="511">
        <v>0.006687511518145049</v>
      </c>
      <c r="G9" s="511">
        <v>0.5228205923566268</v>
      </c>
      <c r="H9" s="511">
        <v>5.698214220728126</v>
      </c>
      <c r="I9" s="512">
        <v>2814074.70461</v>
      </c>
      <c r="J9" s="513"/>
      <c r="K9" s="513"/>
      <c r="L9" s="513"/>
      <c r="M9" s="513"/>
      <c r="N9" s="513"/>
      <c r="O9" s="513"/>
      <c r="P9" s="513"/>
      <c r="Q9" s="513"/>
      <c r="R9" s="513"/>
      <c r="S9" s="514"/>
      <c r="T9" s="514"/>
      <c r="U9" s="514"/>
      <c r="V9" s="514"/>
      <c r="W9" s="514"/>
      <c r="X9" s="514"/>
      <c r="Y9" s="514"/>
      <c r="Z9" s="514"/>
      <c r="AA9" s="514"/>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c r="BQ9" s="513"/>
      <c r="BR9" s="513"/>
      <c r="BS9" s="513"/>
      <c r="BT9" s="513"/>
      <c r="BU9" s="513"/>
      <c r="BV9" s="513"/>
      <c r="BW9" s="513"/>
      <c r="BX9" s="513"/>
      <c r="BY9" s="513"/>
      <c r="BZ9" s="513"/>
      <c r="CA9" s="513"/>
      <c r="CB9" s="513"/>
      <c r="CC9" s="513"/>
      <c r="CD9" s="513"/>
      <c r="CE9" s="513"/>
      <c r="CF9" s="513"/>
      <c r="CG9" s="513"/>
      <c r="CH9" s="513"/>
      <c r="CI9" s="513"/>
      <c r="CJ9" s="513"/>
      <c r="CK9" s="513"/>
      <c r="CL9" s="513"/>
      <c r="CM9" s="513"/>
      <c r="CN9" s="513"/>
      <c r="CO9" s="513"/>
      <c r="CP9" s="513"/>
      <c r="CQ9" s="513"/>
      <c r="CR9" s="513"/>
      <c r="CS9" s="513"/>
      <c r="CT9" s="513"/>
      <c r="CU9" s="513"/>
      <c r="CV9" s="513"/>
      <c r="CW9" s="513"/>
      <c r="CX9" s="513"/>
      <c r="CY9" s="513"/>
      <c r="CZ9" s="513"/>
      <c r="DA9" s="513"/>
      <c r="DB9" s="513"/>
      <c r="DC9" s="513"/>
      <c r="DD9" s="513"/>
      <c r="DE9" s="513"/>
      <c r="DF9" s="513"/>
      <c r="DG9" s="513"/>
      <c r="DH9" s="513"/>
      <c r="DI9" s="513"/>
      <c r="DJ9" s="513"/>
      <c r="DK9" s="513"/>
      <c r="DL9" s="513"/>
      <c r="DM9" s="513"/>
      <c r="DN9" s="513"/>
      <c r="DO9" s="513"/>
      <c r="DP9" s="513"/>
      <c r="DQ9" s="513"/>
      <c r="DR9" s="513"/>
      <c r="DS9" s="513"/>
      <c r="DT9" s="513"/>
      <c r="DU9" s="513"/>
      <c r="DV9" s="513"/>
      <c r="DW9" s="513"/>
      <c r="DX9" s="513"/>
      <c r="DY9" s="513"/>
      <c r="DZ9" s="513"/>
      <c r="EA9" s="513"/>
      <c r="EB9" s="513"/>
      <c r="EC9" s="513"/>
      <c r="ED9" s="513"/>
      <c r="EE9" s="513"/>
      <c r="EF9" s="513"/>
      <c r="EG9" s="513"/>
      <c r="EH9" s="513"/>
      <c r="EI9" s="513"/>
      <c r="EJ9" s="513"/>
      <c r="EK9" s="513"/>
      <c r="EL9" s="513"/>
      <c r="EM9" s="513"/>
      <c r="EN9" s="513"/>
      <c r="EO9" s="513"/>
      <c r="EP9" s="513"/>
      <c r="EQ9" s="513"/>
      <c r="ER9" s="513"/>
      <c r="ES9" s="513"/>
      <c r="ET9" s="513"/>
      <c r="EU9" s="513"/>
      <c r="EV9" s="513"/>
      <c r="EW9" s="513"/>
      <c r="EX9" s="513"/>
      <c r="EY9" s="513"/>
      <c r="EZ9" s="513"/>
      <c r="FA9" s="513"/>
      <c r="FB9" s="513"/>
      <c r="FC9" s="513"/>
      <c r="FD9" s="513"/>
      <c r="FE9" s="513"/>
      <c r="FF9" s="513"/>
      <c r="FG9" s="513"/>
      <c r="FH9" s="513"/>
      <c r="FI9" s="513"/>
      <c r="FJ9" s="513"/>
      <c r="FK9" s="513"/>
      <c r="FL9" s="513"/>
      <c r="FM9" s="513"/>
    </row>
    <row r="10" spans="1:169" s="15" customFormat="1" ht="23.1" customHeight="1">
      <c r="A10" s="21" t="s">
        <v>29</v>
      </c>
      <c r="B10" s="511">
        <v>8.625657097224368</v>
      </c>
      <c r="C10" s="511">
        <v>7.295549826158476</v>
      </c>
      <c r="D10" s="511">
        <v>78.05630305351853</v>
      </c>
      <c r="E10" s="511">
        <v>1.766488546082253</v>
      </c>
      <c r="F10" s="511" t="s">
        <v>67</v>
      </c>
      <c r="G10" s="511">
        <v>0.9328792134261011</v>
      </c>
      <c r="H10" s="511">
        <v>3.323122263590259</v>
      </c>
      <c r="I10" s="512">
        <v>4285097.01735</v>
      </c>
      <c r="J10" s="513"/>
      <c r="K10" s="513"/>
      <c r="L10" s="513"/>
      <c r="M10" s="513"/>
      <c r="N10" s="513"/>
      <c r="O10" s="513"/>
      <c r="P10" s="513"/>
      <c r="Q10" s="513"/>
      <c r="R10" s="513"/>
      <c r="S10" s="514"/>
      <c r="T10" s="514"/>
      <c r="U10" s="514"/>
      <c r="V10" s="514"/>
      <c r="W10" s="514"/>
      <c r="X10" s="514"/>
      <c r="Y10" s="514"/>
      <c r="Z10" s="514"/>
      <c r="AA10" s="514"/>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3"/>
      <c r="CL10" s="513"/>
      <c r="CM10" s="513"/>
      <c r="CN10" s="513"/>
      <c r="CO10" s="513"/>
      <c r="CP10" s="513"/>
      <c r="CQ10" s="513"/>
      <c r="CR10" s="513"/>
      <c r="CS10" s="513"/>
      <c r="CT10" s="513"/>
      <c r="CU10" s="513"/>
      <c r="CV10" s="513"/>
      <c r="CW10" s="513"/>
      <c r="CX10" s="513"/>
      <c r="CY10" s="513"/>
      <c r="CZ10" s="513"/>
      <c r="DA10" s="513"/>
      <c r="DB10" s="513"/>
      <c r="DC10" s="513"/>
      <c r="DD10" s="513"/>
      <c r="DE10" s="513"/>
      <c r="DF10" s="513"/>
      <c r="DG10" s="513"/>
      <c r="DH10" s="513"/>
      <c r="DI10" s="513"/>
      <c r="DJ10" s="513"/>
      <c r="DK10" s="513"/>
      <c r="DL10" s="513"/>
      <c r="DM10" s="513"/>
      <c r="DN10" s="513"/>
      <c r="DO10" s="513"/>
      <c r="DP10" s="513"/>
      <c r="DQ10" s="513"/>
      <c r="DR10" s="513"/>
      <c r="DS10" s="513"/>
      <c r="DT10" s="513"/>
      <c r="DU10" s="513"/>
      <c r="DV10" s="513"/>
      <c r="DW10" s="513"/>
      <c r="DX10" s="513"/>
      <c r="DY10" s="513"/>
      <c r="DZ10" s="513"/>
      <c r="EA10" s="513"/>
      <c r="EB10" s="513"/>
      <c r="EC10" s="513"/>
      <c r="ED10" s="513"/>
      <c r="EE10" s="513"/>
      <c r="EF10" s="513"/>
      <c r="EG10" s="513"/>
      <c r="EH10" s="513"/>
      <c r="EI10" s="513"/>
      <c r="EJ10" s="513"/>
      <c r="EK10" s="513"/>
      <c r="EL10" s="513"/>
      <c r="EM10" s="513"/>
      <c r="EN10" s="513"/>
      <c r="EO10" s="513"/>
      <c r="EP10" s="513"/>
      <c r="EQ10" s="513"/>
      <c r="ER10" s="513"/>
      <c r="ES10" s="513"/>
      <c r="ET10" s="513"/>
      <c r="EU10" s="513"/>
      <c r="EV10" s="513"/>
      <c r="EW10" s="513"/>
      <c r="EX10" s="513"/>
      <c r="EY10" s="513"/>
      <c r="EZ10" s="513"/>
      <c r="FA10" s="513"/>
      <c r="FB10" s="513"/>
      <c r="FC10" s="513"/>
      <c r="FD10" s="513"/>
      <c r="FE10" s="513"/>
      <c r="FF10" s="513"/>
      <c r="FG10" s="513"/>
      <c r="FH10" s="513"/>
      <c r="FI10" s="513"/>
      <c r="FJ10" s="513"/>
      <c r="FK10" s="513"/>
      <c r="FL10" s="513"/>
      <c r="FM10" s="513"/>
    </row>
    <row r="11" spans="1:169" s="15" customFormat="1" ht="23.1" customHeight="1">
      <c r="A11" s="21" t="s">
        <v>30</v>
      </c>
      <c r="B11" s="511">
        <v>11.937150818198106</v>
      </c>
      <c r="C11" s="511">
        <v>2.3189768656255043</v>
      </c>
      <c r="D11" s="511">
        <v>79.70103119580183</v>
      </c>
      <c r="E11" s="511">
        <v>2.8363100676165267</v>
      </c>
      <c r="F11" s="511" t="s">
        <v>67</v>
      </c>
      <c r="G11" s="511">
        <v>0.7419270493590845</v>
      </c>
      <c r="H11" s="511">
        <v>2.4646040033989456</v>
      </c>
      <c r="I11" s="512">
        <v>2562370.62477</v>
      </c>
      <c r="J11" s="513"/>
      <c r="K11" s="513"/>
      <c r="L11" s="513"/>
      <c r="M11" s="513"/>
      <c r="N11" s="513"/>
      <c r="O11" s="513"/>
      <c r="P11" s="513"/>
      <c r="Q11" s="513"/>
      <c r="R11" s="513"/>
      <c r="S11" s="514"/>
      <c r="T11" s="514"/>
      <c r="U11" s="514"/>
      <c r="V11" s="514"/>
      <c r="W11" s="514"/>
      <c r="X11" s="514"/>
      <c r="Y11" s="514"/>
      <c r="Z11" s="514"/>
      <c r="AA11" s="514"/>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3"/>
      <c r="CL11" s="513"/>
      <c r="CM11" s="513"/>
      <c r="CN11" s="513"/>
      <c r="CO11" s="513"/>
      <c r="CP11" s="513"/>
      <c r="CQ11" s="513"/>
      <c r="CR11" s="513"/>
      <c r="CS11" s="513"/>
      <c r="CT11" s="513"/>
      <c r="CU11" s="513"/>
      <c r="CV11" s="513"/>
      <c r="CW11" s="513"/>
      <c r="CX11" s="513"/>
      <c r="CY11" s="513"/>
      <c r="CZ11" s="513"/>
      <c r="DA11" s="513"/>
      <c r="DB11" s="513"/>
      <c r="DC11" s="513"/>
      <c r="DD11" s="513"/>
      <c r="DE11" s="513"/>
      <c r="DF11" s="513"/>
      <c r="DG11" s="513"/>
      <c r="DH11" s="513"/>
      <c r="DI11" s="513"/>
      <c r="DJ11" s="513"/>
      <c r="DK11" s="513"/>
      <c r="DL11" s="513"/>
      <c r="DM11" s="513"/>
      <c r="DN11" s="513"/>
      <c r="DO11" s="513"/>
      <c r="DP11" s="513"/>
      <c r="DQ11" s="513"/>
      <c r="DR11" s="513"/>
      <c r="DS11" s="513"/>
      <c r="DT11" s="513"/>
      <c r="DU11" s="513"/>
      <c r="DV11" s="513"/>
      <c r="DW11" s="513"/>
      <c r="DX11" s="513"/>
      <c r="DY11" s="513"/>
      <c r="DZ11" s="513"/>
      <c r="EA11" s="513"/>
      <c r="EB11" s="513"/>
      <c r="EC11" s="513"/>
      <c r="ED11" s="513"/>
      <c r="EE11" s="513"/>
      <c r="EF11" s="513"/>
      <c r="EG11" s="513"/>
      <c r="EH11" s="513"/>
      <c r="EI11" s="513"/>
      <c r="EJ11" s="513"/>
      <c r="EK11" s="513"/>
      <c r="EL11" s="513"/>
      <c r="EM11" s="513"/>
      <c r="EN11" s="513"/>
      <c r="EO11" s="513"/>
      <c r="EP11" s="513"/>
      <c r="EQ11" s="513"/>
      <c r="ER11" s="513"/>
      <c r="ES11" s="513"/>
      <c r="ET11" s="513"/>
      <c r="EU11" s="513"/>
      <c r="EV11" s="513"/>
      <c r="EW11" s="513"/>
      <c r="EX11" s="513"/>
      <c r="EY11" s="513"/>
      <c r="EZ11" s="513"/>
      <c r="FA11" s="513"/>
      <c r="FB11" s="513"/>
      <c r="FC11" s="513"/>
      <c r="FD11" s="513"/>
      <c r="FE11" s="513"/>
      <c r="FF11" s="513"/>
      <c r="FG11" s="513"/>
      <c r="FH11" s="513"/>
      <c r="FI11" s="513"/>
      <c r="FJ11" s="513"/>
      <c r="FK11" s="513"/>
      <c r="FL11" s="513"/>
      <c r="FM11" s="513"/>
    </row>
    <row r="12" spans="1:169" s="15" customFormat="1" ht="23.1" customHeight="1">
      <c r="A12" s="21" t="s">
        <v>31</v>
      </c>
      <c r="B12" s="511">
        <v>12.326820549750785</v>
      </c>
      <c r="C12" s="511">
        <v>0.994974049964663</v>
      </c>
      <c r="D12" s="511">
        <v>75.59338405498237</v>
      </c>
      <c r="E12" s="511">
        <v>5.434448088460227</v>
      </c>
      <c r="F12" s="511">
        <v>0.027442284036321436</v>
      </c>
      <c r="G12" s="511">
        <v>0.1916247094670048</v>
      </c>
      <c r="H12" s="511">
        <v>5.431306263338622</v>
      </c>
      <c r="I12" s="512">
        <v>1394698.88692</v>
      </c>
      <c r="J12" s="513"/>
      <c r="K12" s="513"/>
      <c r="L12" s="513"/>
      <c r="M12" s="513"/>
      <c r="N12" s="513"/>
      <c r="O12" s="513"/>
      <c r="P12" s="513"/>
      <c r="Q12" s="513"/>
      <c r="R12" s="513"/>
      <c r="S12" s="514"/>
      <c r="T12" s="514"/>
      <c r="U12" s="514"/>
      <c r="V12" s="514"/>
      <c r="W12" s="514"/>
      <c r="X12" s="514"/>
      <c r="Y12" s="514"/>
      <c r="Z12" s="514"/>
      <c r="AA12" s="514"/>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c r="CJ12" s="513"/>
      <c r="CK12" s="513"/>
      <c r="CL12" s="513"/>
      <c r="CM12" s="513"/>
      <c r="CN12" s="513"/>
      <c r="CO12" s="513"/>
      <c r="CP12" s="513"/>
      <c r="CQ12" s="513"/>
      <c r="CR12" s="513"/>
      <c r="CS12" s="513"/>
      <c r="CT12" s="513"/>
      <c r="CU12" s="513"/>
      <c r="CV12" s="513"/>
      <c r="CW12" s="513"/>
      <c r="CX12" s="513"/>
      <c r="CY12" s="513"/>
      <c r="CZ12" s="513"/>
      <c r="DA12" s="513"/>
      <c r="DB12" s="513"/>
      <c r="DC12" s="513"/>
      <c r="DD12" s="513"/>
      <c r="DE12" s="513"/>
      <c r="DF12" s="513"/>
      <c r="DG12" s="513"/>
      <c r="DH12" s="513"/>
      <c r="DI12" s="513"/>
      <c r="DJ12" s="513"/>
      <c r="DK12" s="513"/>
      <c r="DL12" s="513"/>
      <c r="DM12" s="513"/>
      <c r="DN12" s="513"/>
      <c r="DO12" s="513"/>
      <c r="DP12" s="513"/>
      <c r="DQ12" s="513"/>
      <c r="DR12" s="513"/>
      <c r="DS12" s="513"/>
      <c r="DT12" s="513"/>
      <c r="DU12" s="513"/>
      <c r="DV12" s="513"/>
      <c r="DW12" s="513"/>
      <c r="DX12" s="513"/>
      <c r="DY12" s="513"/>
      <c r="DZ12" s="513"/>
      <c r="EA12" s="513"/>
      <c r="EB12" s="513"/>
      <c r="EC12" s="513"/>
      <c r="ED12" s="513"/>
      <c r="EE12" s="513"/>
      <c r="EF12" s="513"/>
      <c r="EG12" s="513"/>
      <c r="EH12" s="513"/>
      <c r="EI12" s="513"/>
      <c r="EJ12" s="513"/>
      <c r="EK12" s="513"/>
      <c r="EL12" s="513"/>
      <c r="EM12" s="513"/>
      <c r="EN12" s="513"/>
      <c r="EO12" s="513"/>
      <c r="EP12" s="513"/>
      <c r="EQ12" s="513"/>
      <c r="ER12" s="513"/>
      <c r="ES12" s="513"/>
      <c r="ET12" s="513"/>
      <c r="EU12" s="513"/>
      <c r="EV12" s="513"/>
      <c r="EW12" s="513"/>
      <c r="EX12" s="513"/>
      <c r="EY12" s="513"/>
      <c r="EZ12" s="513"/>
      <c r="FA12" s="513"/>
      <c r="FB12" s="513"/>
      <c r="FC12" s="513"/>
      <c r="FD12" s="513"/>
      <c r="FE12" s="513"/>
      <c r="FF12" s="513"/>
      <c r="FG12" s="513"/>
      <c r="FH12" s="513"/>
      <c r="FI12" s="513"/>
      <c r="FJ12" s="513"/>
      <c r="FK12" s="513"/>
      <c r="FL12" s="513"/>
      <c r="FM12" s="513"/>
    </row>
    <row r="13" spans="1:169" s="15" customFormat="1" ht="23.1" customHeight="1">
      <c r="A13" s="21" t="s">
        <v>32</v>
      </c>
      <c r="B13" s="511">
        <v>16.87073840556719</v>
      </c>
      <c r="C13" s="511">
        <v>4.90257368127159</v>
      </c>
      <c r="D13" s="511">
        <v>66.66338693016016</v>
      </c>
      <c r="E13" s="511">
        <v>2.6498664712327877</v>
      </c>
      <c r="F13" s="511">
        <v>0.059923113335587246</v>
      </c>
      <c r="G13" s="511">
        <v>3.1073770476149174</v>
      </c>
      <c r="H13" s="511">
        <v>5.746134350817774</v>
      </c>
      <c r="I13" s="512">
        <v>450329.67244</v>
      </c>
      <c r="J13" s="513"/>
      <c r="K13" s="513"/>
      <c r="L13" s="513"/>
      <c r="M13" s="513"/>
      <c r="N13" s="513"/>
      <c r="O13" s="513"/>
      <c r="P13" s="513"/>
      <c r="Q13" s="513"/>
      <c r="R13" s="513"/>
      <c r="S13" s="514"/>
      <c r="T13" s="514"/>
      <c r="U13" s="514"/>
      <c r="V13" s="514"/>
      <c r="W13" s="514"/>
      <c r="X13" s="514"/>
      <c r="Y13" s="514"/>
      <c r="Z13" s="514"/>
      <c r="AA13" s="514"/>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3"/>
      <c r="CJ13" s="513"/>
      <c r="CK13" s="513"/>
      <c r="CL13" s="513"/>
      <c r="CM13" s="513"/>
      <c r="CN13" s="513"/>
      <c r="CO13" s="513"/>
      <c r="CP13" s="513"/>
      <c r="CQ13" s="513"/>
      <c r="CR13" s="513"/>
      <c r="CS13" s="513"/>
      <c r="CT13" s="513"/>
      <c r="CU13" s="513"/>
      <c r="CV13" s="513"/>
      <c r="CW13" s="513"/>
      <c r="CX13" s="513"/>
      <c r="CY13" s="513"/>
      <c r="CZ13" s="513"/>
      <c r="DA13" s="513"/>
      <c r="DB13" s="513"/>
      <c r="DC13" s="513"/>
      <c r="DD13" s="513"/>
      <c r="DE13" s="513"/>
      <c r="DF13" s="513"/>
      <c r="DG13" s="513"/>
      <c r="DH13" s="513"/>
      <c r="DI13" s="513"/>
      <c r="DJ13" s="513"/>
      <c r="DK13" s="513"/>
      <c r="DL13" s="513"/>
      <c r="DM13" s="513"/>
      <c r="DN13" s="513"/>
      <c r="DO13" s="513"/>
      <c r="DP13" s="513"/>
      <c r="DQ13" s="513"/>
      <c r="DR13" s="513"/>
      <c r="DS13" s="513"/>
      <c r="DT13" s="513"/>
      <c r="DU13" s="513"/>
      <c r="DV13" s="513"/>
      <c r="DW13" s="513"/>
      <c r="DX13" s="513"/>
      <c r="DY13" s="513"/>
      <c r="DZ13" s="513"/>
      <c r="EA13" s="513"/>
      <c r="EB13" s="513"/>
      <c r="EC13" s="513"/>
      <c r="ED13" s="513"/>
      <c r="EE13" s="513"/>
      <c r="EF13" s="513"/>
      <c r="EG13" s="513"/>
      <c r="EH13" s="513"/>
      <c r="EI13" s="513"/>
      <c r="EJ13" s="513"/>
      <c r="EK13" s="513"/>
      <c r="EL13" s="513"/>
      <c r="EM13" s="513"/>
      <c r="EN13" s="513"/>
      <c r="EO13" s="513"/>
      <c r="EP13" s="513"/>
      <c r="EQ13" s="513"/>
      <c r="ER13" s="513"/>
      <c r="ES13" s="513"/>
      <c r="ET13" s="513"/>
      <c r="EU13" s="513"/>
      <c r="EV13" s="513"/>
      <c r="EW13" s="513"/>
      <c r="EX13" s="513"/>
      <c r="EY13" s="513"/>
      <c r="EZ13" s="513"/>
      <c r="FA13" s="513"/>
      <c r="FB13" s="513"/>
      <c r="FC13" s="513"/>
      <c r="FD13" s="513"/>
      <c r="FE13" s="513"/>
      <c r="FF13" s="513"/>
      <c r="FG13" s="513"/>
      <c r="FH13" s="513"/>
      <c r="FI13" s="513"/>
      <c r="FJ13" s="513"/>
      <c r="FK13" s="513"/>
      <c r="FL13" s="513"/>
      <c r="FM13" s="513"/>
    </row>
    <row r="14" spans="1:169" s="15" customFormat="1" ht="23.1" customHeight="1">
      <c r="A14" s="21" t="s">
        <v>33</v>
      </c>
      <c r="B14" s="511">
        <v>16.734447330454337</v>
      </c>
      <c r="C14" s="511" t="s">
        <v>67</v>
      </c>
      <c r="D14" s="511">
        <v>73.30658491056387</v>
      </c>
      <c r="E14" s="511">
        <v>7.451001856761885</v>
      </c>
      <c r="F14" s="511" t="s">
        <v>67</v>
      </c>
      <c r="G14" s="511">
        <v>0.28780886297415376</v>
      </c>
      <c r="H14" s="511">
        <v>2.220157039245748</v>
      </c>
      <c r="I14" s="512">
        <v>2091189.1446999998</v>
      </c>
      <c r="J14" s="513"/>
      <c r="K14" s="513"/>
      <c r="L14" s="513"/>
      <c r="M14" s="513"/>
      <c r="N14" s="513"/>
      <c r="O14" s="513"/>
      <c r="P14" s="513"/>
      <c r="Q14" s="513"/>
      <c r="R14" s="513"/>
      <c r="S14" s="514"/>
      <c r="T14" s="514"/>
      <c r="U14" s="514"/>
      <c r="V14" s="514"/>
      <c r="W14" s="514"/>
      <c r="X14" s="514"/>
      <c r="Y14" s="514"/>
      <c r="Z14" s="514"/>
      <c r="AA14" s="514"/>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3"/>
      <c r="CJ14" s="513"/>
      <c r="CK14" s="513"/>
      <c r="CL14" s="513"/>
      <c r="CM14" s="513"/>
      <c r="CN14" s="513"/>
      <c r="CO14" s="513"/>
      <c r="CP14" s="513"/>
      <c r="CQ14" s="513"/>
      <c r="CR14" s="513"/>
      <c r="CS14" s="513"/>
      <c r="CT14" s="513"/>
      <c r="CU14" s="513"/>
      <c r="CV14" s="513"/>
      <c r="CW14" s="513"/>
      <c r="CX14" s="513"/>
      <c r="CY14" s="513"/>
      <c r="CZ14" s="513"/>
      <c r="DA14" s="513"/>
      <c r="DB14" s="513"/>
      <c r="DC14" s="513"/>
      <c r="DD14" s="513"/>
      <c r="DE14" s="513"/>
      <c r="DF14" s="513"/>
      <c r="DG14" s="513"/>
      <c r="DH14" s="513"/>
      <c r="DI14" s="513"/>
      <c r="DJ14" s="513"/>
      <c r="DK14" s="513"/>
      <c r="DL14" s="513"/>
      <c r="DM14" s="513"/>
      <c r="DN14" s="513"/>
      <c r="DO14" s="513"/>
      <c r="DP14" s="513"/>
      <c r="DQ14" s="513"/>
      <c r="DR14" s="513"/>
      <c r="DS14" s="513"/>
      <c r="DT14" s="513"/>
      <c r="DU14" s="513"/>
      <c r="DV14" s="513"/>
      <c r="DW14" s="513"/>
      <c r="DX14" s="513"/>
      <c r="DY14" s="513"/>
      <c r="DZ14" s="513"/>
      <c r="EA14" s="513"/>
      <c r="EB14" s="513"/>
      <c r="EC14" s="513"/>
      <c r="ED14" s="513"/>
      <c r="EE14" s="513"/>
      <c r="EF14" s="513"/>
      <c r="EG14" s="513"/>
      <c r="EH14" s="513"/>
      <c r="EI14" s="513"/>
      <c r="EJ14" s="513"/>
      <c r="EK14" s="513"/>
      <c r="EL14" s="513"/>
      <c r="EM14" s="513"/>
      <c r="EN14" s="513"/>
      <c r="EO14" s="513"/>
      <c r="EP14" s="513"/>
      <c r="EQ14" s="513"/>
      <c r="ER14" s="513"/>
      <c r="ES14" s="513"/>
      <c r="ET14" s="513"/>
      <c r="EU14" s="513"/>
      <c r="EV14" s="513"/>
      <c r="EW14" s="513"/>
      <c r="EX14" s="513"/>
      <c r="EY14" s="513"/>
      <c r="EZ14" s="513"/>
      <c r="FA14" s="513"/>
      <c r="FB14" s="513"/>
      <c r="FC14" s="513"/>
      <c r="FD14" s="513"/>
      <c r="FE14" s="513"/>
      <c r="FF14" s="513"/>
      <c r="FG14" s="513"/>
      <c r="FH14" s="513"/>
      <c r="FI14" s="513"/>
      <c r="FJ14" s="513"/>
      <c r="FK14" s="513"/>
      <c r="FL14" s="513"/>
      <c r="FM14" s="513"/>
    </row>
    <row r="15" spans="1:169" s="15" customFormat="1" ht="23.1" customHeight="1">
      <c r="A15" s="85" t="s">
        <v>34</v>
      </c>
      <c r="B15" s="511">
        <v>3.2135837498662423</v>
      </c>
      <c r="C15" s="511">
        <v>7.923627223572333E-08</v>
      </c>
      <c r="D15" s="511">
        <v>89.34597726135623</v>
      </c>
      <c r="E15" s="511">
        <v>1.4849884509994669</v>
      </c>
      <c r="F15" s="511">
        <v>0.005945846288618949</v>
      </c>
      <c r="G15" s="511">
        <v>0.07293245707057416</v>
      </c>
      <c r="H15" s="511">
        <v>5.876572155182607</v>
      </c>
      <c r="I15" s="512">
        <v>1262048.26626</v>
      </c>
      <c r="J15" s="513"/>
      <c r="K15" s="513"/>
      <c r="L15" s="513"/>
      <c r="M15" s="513"/>
      <c r="N15" s="513"/>
      <c r="O15" s="513"/>
      <c r="P15" s="513"/>
      <c r="Q15" s="513"/>
      <c r="R15" s="513"/>
      <c r="S15" s="514"/>
      <c r="T15" s="514"/>
      <c r="U15" s="514"/>
      <c r="V15" s="514"/>
      <c r="W15" s="514"/>
      <c r="X15" s="514"/>
      <c r="Y15" s="514"/>
      <c r="Z15" s="514"/>
      <c r="AA15" s="514"/>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3"/>
      <c r="CO15" s="513"/>
      <c r="CP15" s="513"/>
      <c r="CQ15" s="513"/>
      <c r="CR15" s="513"/>
      <c r="CS15" s="513"/>
      <c r="CT15" s="513"/>
      <c r="CU15" s="513"/>
      <c r="CV15" s="513"/>
      <c r="CW15" s="513"/>
      <c r="CX15" s="513"/>
      <c r="CY15" s="513"/>
      <c r="CZ15" s="513"/>
      <c r="DA15" s="513"/>
      <c r="DB15" s="513"/>
      <c r="DC15" s="513"/>
      <c r="DD15" s="513"/>
      <c r="DE15" s="513"/>
      <c r="DF15" s="513"/>
      <c r="DG15" s="513"/>
      <c r="DH15" s="513"/>
      <c r="DI15" s="513"/>
      <c r="DJ15" s="513"/>
      <c r="DK15" s="513"/>
      <c r="DL15" s="513"/>
      <c r="DM15" s="513"/>
      <c r="DN15" s="513"/>
      <c r="DO15" s="513"/>
      <c r="DP15" s="513"/>
      <c r="DQ15" s="513"/>
      <c r="DR15" s="513"/>
      <c r="DS15" s="513"/>
      <c r="DT15" s="513"/>
      <c r="DU15" s="513"/>
      <c r="DV15" s="513"/>
      <c r="DW15" s="513"/>
      <c r="DX15" s="513"/>
      <c r="DY15" s="513"/>
      <c r="DZ15" s="513"/>
      <c r="EA15" s="513"/>
      <c r="EB15" s="513"/>
      <c r="EC15" s="513"/>
      <c r="ED15" s="513"/>
      <c r="EE15" s="513"/>
      <c r="EF15" s="513"/>
      <c r="EG15" s="513"/>
      <c r="EH15" s="513"/>
      <c r="EI15" s="513"/>
      <c r="EJ15" s="513"/>
      <c r="EK15" s="513"/>
      <c r="EL15" s="513"/>
      <c r="EM15" s="513"/>
      <c r="EN15" s="513"/>
      <c r="EO15" s="513"/>
      <c r="EP15" s="513"/>
      <c r="EQ15" s="513"/>
      <c r="ER15" s="513"/>
      <c r="ES15" s="513"/>
      <c r="ET15" s="513"/>
      <c r="EU15" s="513"/>
      <c r="EV15" s="513"/>
      <c r="EW15" s="513"/>
      <c r="EX15" s="513"/>
      <c r="EY15" s="513"/>
      <c r="EZ15" s="513"/>
      <c r="FA15" s="513"/>
      <c r="FB15" s="513"/>
      <c r="FC15" s="513"/>
      <c r="FD15" s="513"/>
      <c r="FE15" s="513"/>
      <c r="FF15" s="513"/>
      <c r="FG15" s="513"/>
      <c r="FH15" s="513"/>
      <c r="FI15" s="513"/>
      <c r="FJ15" s="513"/>
      <c r="FK15" s="513"/>
      <c r="FL15" s="513"/>
      <c r="FM15" s="513"/>
    </row>
    <row r="16" spans="1:169" s="15" customFormat="1" ht="23.1" customHeight="1">
      <c r="A16" s="85" t="s">
        <v>35</v>
      </c>
      <c r="B16" s="511">
        <v>13.484171503707651</v>
      </c>
      <c r="C16" s="511">
        <v>1.2152985030774122</v>
      </c>
      <c r="D16" s="511">
        <v>79.34031115520578</v>
      </c>
      <c r="E16" s="511">
        <v>1.868131119391677</v>
      </c>
      <c r="F16" s="511">
        <v>0.01712253680189181</v>
      </c>
      <c r="G16" s="511">
        <v>2.1776403298247904</v>
      </c>
      <c r="H16" s="511">
        <v>1.8973248519907935</v>
      </c>
      <c r="I16" s="512">
        <v>714800.68296</v>
      </c>
      <c r="J16" s="513"/>
      <c r="K16" s="513"/>
      <c r="L16" s="513"/>
      <c r="M16" s="513"/>
      <c r="N16" s="513"/>
      <c r="O16" s="513"/>
      <c r="P16" s="513"/>
      <c r="Q16" s="513"/>
      <c r="R16" s="513"/>
      <c r="S16" s="514"/>
      <c r="T16" s="514"/>
      <c r="U16" s="514"/>
      <c r="V16" s="514"/>
      <c r="W16" s="514"/>
      <c r="X16" s="514"/>
      <c r="Y16" s="514"/>
      <c r="Z16" s="514"/>
      <c r="AA16" s="514"/>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513"/>
      <c r="CC16" s="513"/>
      <c r="CD16" s="513"/>
      <c r="CE16" s="513"/>
      <c r="CF16" s="513"/>
      <c r="CG16" s="513"/>
      <c r="CH16" s="513"/>
      <c r="CI16" s="513"/>
      <c r="CJ16" s="513"/>
      <c r="CK16" s="513"/>
      <c r="CL16" s="513"/>
      <c r="CM16" s="513"/>
      <c r="CN16" s="513"/>
      <c r="CO16" s="513"/>
      <c r="CP16" s="513"/>
      <c r="CQ16" s="513"/>
      <c r="CR16" s="513"/>
      <c r="CS16" s="513"/>
      <c r="CT16" s="513"/>
      <c r="CU16" s="513"/>
      <c r="CV16" s="513"/>
      <c r="CW16" s="513"/>
      <c r="CX16" s="513"/>
      <c r="CY16" s="513"/>
      <c r="CZ16" s="513"/>
      <c r="DA16" s="513"/>
      <c r="DB16" s="513"/>
      <c r="DC16" s="513"/>
      <c r="DD16" s="513"/>
      <c r="DE16" s="513"/>
      <c r="DF16" s="513"/>
      <c r="DG16" s="513"/>
      <c r="DH16" s="513"/>
      <c r="DI16" s="513"/>
      <c r="DJ16" s="513"/>
      <c r="DK16" s="513"/>
      <c r="DL16" s="513"/>
      <c r="DM16" s="513"/>
      <c r="DN16" s="513"/>
      <c r="DO16" s="513"/>
      <c r="DP16" s="513"/>
      <c r="DQ16" s="513"/>
      <c r="DR16" s="513"/>
      <c r="DS16" s="513"/>
      <c r="DT16" s="513"/>
      <c r="DU16" s="513"/>
      <c r="DV16" s="513"/>
      <c r="DW16" s="513"/>
      <c r="DX16" s="513"/>
      <c r="DY16" s="513"/>
      <c r="DZ16" s="513"/>
      <c r="EA16" s="513"/>
      <c r="EB16" s="513"/>
      <c r="EC16" s="513"/>
      <c r="ED16" s="513"/>
      <c r="EE16" s="513"/>
      <c r="EF16" s="513"/>
      <c r="EG16" s="513"/>
      <c r="EH16" s="513"/>
      <c r="EI16" s="513"/>
      <c r="EJ16" s="513"/>
      <c r="EK16" s="513"/>
      <c r="EL16" s="513"/>
      <c r="EM16" s="513"/>
      <c r="EN16" s="513"/>
      <c r="EO16" s="513"/>
      <c r="EP16" s="513"/>
      <c r="EQ16" s="513"/>
      <c r="ER16" s="513"/>
      <c r="ES16" s="513"/>
      <c r="ET16" s="513"/>
      <c r="EU16" s="513"/>
      <c r="EV16" s="513"/>
      <c r="EW16" s="513"/>
      <c r="EX16" s="513"/>
      <c r="EY16" s="513"/>
      <c r="EZ16" s="513"/>
      <c r="FA16" s="513"/>
      <c r="FB16" s="513"/>
      <c r="FC16" s="513"/>
      <c r="FD16" s="513"/>
      <c r="FE16" s="513"/>
      <c r="FF16" s="513"/>
      <c r="FG16" s="513"/>
      <c r="FH16" s="513"/>
      <c r="FI16" s="513"/>
      <c r="FJ16" s="513"/>
      <c r="FK16" s="513"/>
      <c r="FL16" s="513"/>
      <c r="FM16" s="513"/>
    </row>
    <row r="17" spans="1:169" s="15" customFormat="1" ht="23.1" customHeight="1">
      <c r="A17" s="85" t="s">
        <v>36</v>
      </c>
      <c r="B17" s="511">
        <v>16.5898743984557</v>
      </c>
      <c r="C17" s="511">
        <v>0.0027828672573440134</v>
      </c>
      <c r="D17" s="511">
        <v>59.581297259640955</v>
      </c>
      <c r="E17" s="511">
        <v>1.4686089413051784</v>
      </c>
      <c r="F17" s="511">
        <v>3.787798474556433</v>
      </c>
      <c r="G17" s="511">
        <v>8.13925264813509</v>
      </c>
      <c r="H17" s="511">
        <v>10.430385410649306</v>
      </c>
      <c r="I17" s="512">
        <v>835469.24269</v>
      </c>
      <c r="J17" s="513"/>
      <c r="K17" s="513"/>
      <c r="L17" s="513"/>
      <c r="M17" s="513"/>
      <c r="N17" s="513"/>
      <c r="O17" s="513"/>
      <c r="P17" s="513"/>
      <c r="Q17" s="513"/>
      <c r="R17" s="513"/>
      <c r="S17" s="514"/>
      <c r="T17" s="514"/>
      <c r="U17" s="514"/>
      <c r="V17" s="514"/>
      <c r="W17" s="514"/>
      <c r="X17" s="514"/>
      <c r="Y17" s="514"/>
      <c r="Z17" s="514"/>
      <c r="AA17" s="514"/>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c r="BL17" s="513"/>
      <c r="BM17" s="513"/>
      <c r="BN17" s="513"/>
      <c r="BO17" s="513"/>
      <c r="BP17" s="513"/>
      <c r="BQ17" s="513"/>
      <c r="BR17" s="513"/>
      <c r="BS17" s="513"/>
      <c r="BT17" s="513"/>
      <c r="BU17" s="513"/>
      <c r="BV17" s="513"/>
      <c r="BW17" s="513"/>
      <c r="BX17" s="513"/>
      <c r="BY17" s="513"/>
      <c r="BZ17" s="513"/>
      <c r="CA17" s="513"/>
      <c r="CB17" s="513"/>
      <c r="CC17" s="513"/>
      <c r="CD17" s="513"/>
      <c r="CE17" s="513"/>
      <c r="CF17" s="513"/>
      <c r="CG17" s="513"/>
      <c r="CH17" s="513"/>
      <c r="CI17" s="513"/>
      <c r="CJ17" s="513"/>
      <c r="CK17" s="513"/>
      <c r="CL17" s="513"/>
      <c r="CM17" s="513"/>
      <c r="CN17" s="513"/>
      <c r="CO17" s="513"/>
      <c r="CP17" s="513"/>
      <c r="CQ17" s="513"/>
      <c r="CR17" s="513"/>
      <c r="CS17" s="513"/>
      <c r="CT17" s="513"/>
      <c r="CU17" s="513"/>
      <c r="CV17" s="513"/>
      <c r="CW17" s="513"/>
      <c r="CX17" s="513"/>
      <c r="CY17" s="513"/>
      <c r="CZ17" s="513"/>
      <c r="DA17" s="513"/>
      <c r="DB17" s="513"/>
      <c r="DC17" s="513"/>
      <c r="DD17" s="513"/>
      <c r="DE17" s="513"/>
      <c r="DF17" s="513"/>
      <c r="DG17" s="513"/>
      <c r="DH17" s="513"/>
      <c r="DI17" s="513"/>
      <c r="DJ17" s="513"/>
      <c r="DK17" s="513"/>
      <c r="DL17" s="513"/>
      <c r="DM17" s="513"/>
      <c r="DN17" s="513"/>
      <c r="DO17" s="513"/>
      <c r="DP17" s="513"/>
      <c r="DQ17" s="513"/>
      <c r="DR17" s="513"/>
      <c r="DS17" s="513"/>
      <c r="DT17" s="513"/>
      <c r="DU17" s="513"/>
      <c r="DV17" s="513"/>
      <c r="DW17" s="513"/>
      <c r="DX17" s="513"/>
      <c r="DY17" s="513"/>
      <c r="DZ17" s="513"/>
      <c r="EA17" s="513"/>
      <c r="EB17" s="513"/>
      <c r="EC17" s="513"/>
      <c r="ED17" s="513"/>
      <c r="EE17" s="513"/>
      <c r="EF17" s="513"/>
      <c r="EG17" s="513"/>
      <c r="EH17" s="513"/>
      <c r="EI17" s="513"/>
      <c r="EJ17" s="513"/>
      <c r="EK17" s="513"/>
      <c r="EL17" s="513"/>
      <c r="EM17" s="513"/>
      <c r="EN17" s="513"/>
      <c r="EO17" s="513"/>
      <c r="EP17" s="513"/>
      <c r="EQ17" s="513"/>
      <c r="ER17" s="513"/>
      <c r="ES17" s="513"/>
      <c r="ET17" s="513"/>
      <c r="EU17" s="513"/>
      <c r="EV17" s="513"/>
      <c r="EW17" s="513"/>
      <c r="EX17" s="513"/>
      <c r="EY17" s="513"/>
      <c r="EZ17" s="513"/>
      <c r="FA17" s="513"/>
      <c r="FB17" s="513"/>
      <c r="FC17" s="513"/>
      <c r="FD17" s="513"/>
      <c r="FE17" s="513"/>
      <c r="FF17" s="513"/>
      <c r="FG17" s="513"/>
      <c r="FH17" s="513"/>
      <c r="FI17" s="513"/>
      <c r="FJ17" s="513"/>
      <c r="FK17" s="513"/>
      <c r="FL17" s="513"/>
      <c r="FM17" s="513"/>
    </row>
    <row r="18" spans="1:169" s="15" customFormat="1" ht="36" customHeight="1" thickBot="1">
      <c r="A18" s="90" t="s">
        <v>37</v>
      </c>
      <c r="B18" s="515">
        <v>11.260774108874443</v>
      </c>
      <c r="C18" s="515">
        <v>3.3368050895405488</v>
      </c>
      <c r="D18" s="515">
        <v>76.87504600175735</v>
      </c>
      <c r="E18" s="515">
        <v>3.0284245367390312</v>
      </c>
      <c r="F18" s="515">
        <v>0.19917091537658863</v>
      </c>
      <c r="G18" s="515">
        <v>1.1021891484914752</v>
      </c>
      <c r="H18" s="515">
        <v>4.197590199220556</v>
      </c>
      <c r="I18" s="516">
        <v>16410078.242700001</v>
      </c>
      <c r="J18" s="513"/>
      <c r="K18" s="513"/>
      <c r="L18" s="513"/>
      <c r="M18" s="513"/>
      <c r="N18" s="513"/>
      <c r="O18" s="513"/>
      <c r="P18" s="513"/>
      <c r="Q18" s="513"/>
      <c r="R18" s="513"/>
      <c r="S18" s="514"/>
      <c r="T18" s="514"/>
      <c r="U18" s="514"/>
      <c r="V18" s="514"/>
      <c r="W18" s="514"/>
      <c r="X18" s="514"/>
      <c r="Y18" s="514"/>
      <c r="Z18" s="514"/>
      <c r="AA18" s="514"/>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13"/>
      <c r="BN18" s="513"/>
      <c r="BO18" s="513"/>
      <c r="BP18" s="513"/>
      <c r="BQ18" s="513"/>
      <c r="BR18" s="513"/>
      <c r="BS18" s="513"/>
      <c r="BT18" s="513"/>
      <c r="BU18" s="513"/>
      <c r="BV18" s="513"/>
      <c r="BW18" s="513"/>
      <c r="BX18" s="513"/>
      <c r="BY18" s="513"/>
      <c r="BZ18" s="513"/>
      <c r="CA18" s="513"/>
      <c r="CB18" s="513"/>
      <c r="CC18" s="513"/>
      <c r="CD18" s="513"/>
      <c r="CE18" s="513"/>
      <c r="CF18" s="513"/>
      <c r="CG18" s="513"/>
      <c r="CH18" s="513"/>
      <c r="CI18" s="513"/>
      <c r="CJ18" s="513"/>
      <c r="CK18" s="513"/>
      <c r="CL18" s="513"/>
      <c r="CM18" s="513"/>
      <c r="CN18" s="513"/>
      <c r="CO18" s="513"/>
      <c r="CP18" s="513"/>
      <c r="CQ18" s="513"/>
      <c r="CR18" s="513"/>
      <c r="CS18" s="513"/>
      <c r="CT18" s="513"/>
      <c r="CU18" s="513"/>
      <c r="CV18" s="513"/>
      <c r="CW18" s="513"/>
      <c r="CX18" s="513"/>
      <c r="CY18" s="513"/>
      <c r="CZ18" s="513"/>
      <c r="DA18" s="513"/>
      <c r="DB18" s="513"/>
      <c r="DC18" s="513"/>
      <c r="DD18" s="513"/>
      <c r="DE18" s="513"/>
      <c r="DF18" s="513"/>
      <c r="DG18" s="513"/>
      <c r="DH18" s="513"/>
      <c r="DI18" s="513"/>
      <c r="DJ18" s="513"/>
      <c r="DK18" s="513"/>
      <c r="DL18" s="513"/>
      <c r="DM18" s="513"/>
      <c r="DN18" s="513"/>
      <c r="DO18" s="513"/>
      <c r="DP18" s="513"/>
      <c r="DQ18" s="513"/>
      <c r="DR18" s="513"/>
      <c r="DS18" s="513"/>
      <c r="DT18" s="513"/>
      <c r="DU18" s="513"/>
      <c r="DV18" s="513"/>
      <c r="DW18" s="513"/>
      <c r="DX18" s="513"/>
      <c r="DY18" s="513"/>
      <c r="DZ18" s="513"/>
      <c r="EA18" s="513"/>
      <c r="EB18" s="513"/>
      <c r="EC18" s="513"/>
      <c r="ED18" s="513"/>
      <c r="EE18" s="513"/>
      <c r="EF18" s="513"/>
      <c r="EG18" s="513"/>
      <c r="EH18" s="513"/>
      <c r="EI18" s="513"/>
      <c r="EJ18" s="513"/>
      <c r="EK18" s="513"/>
      <c r="EL18" s="513"/>
      <c r="EM18" s="513"/>
      <c r="EN18" s="513"/>
      <c r="EO18" s="513"/>
      <c r="EP18" s="513"/>
      <c r="EQ18" s="513"/>
      <c r="ER18" s="513"/>
      <c r="ES18" s="513"/>
      <c r="ET18" s="513"/>
      <c r="EU18" s="513"/>
      <c r="EV18" s="513"/>
      <c r="EW18" s="513"/>
      <c r="EX18" s="513"/>
      <c r="EY18" s="513"/>
      <c r="EZ18" s="513"/>
      <c r="FA18" s="513"/>
      <c r="FB18" s="513"/>
      <c r="FC18" s="513"/>
      <c r="FD18" s="513"/>
      <c r="FE18" s="513"/>
      <c r="FF18" s="513"/>
      <c r="FG18" s="513"/>
      <c r="FH18" s="513"/>
      <c r="FI18" s="513"/>
      <c r="FJ18" s="513"/>
      <c r="FK18" s="513"/>
      <c r="FL18" s="513"/>
      <c r="FM18" s="513"/>
    </row>
    <row r="19" spans="1:168" s="94" customFormat="1" ht="8.25" customHeight="1">
      <c r="A19" s="85"/>
      <c r="B19" s="517"/>
      <c r="C19" s="517"/>
      <c r="D19" s="517"/>
      <c r="E19" s="517"/>
      <c r="F19" s="517"/>
      <c r="G19" s="517"/>
      <c r="H19" s="517"/>
      <c r="I19" s="517"/>
      <c r="J19" s="518"/>
      <c r="K19" s="518"/>
      <c r="L19" s="518"/>
      <c r="M19" s="518"/>
      <c r="N19" s="518"/>
      <c r="O19" s="518"/>
      <c r="P19" s="518"/>
      <c r="Q19" s="518"/>
      <c r="R19" s="514"/>
      <c r="S19" s="514"/>
      <c r="T19" s="514"/>
      <c r="U19" s="514"/>
      <c r="V19" s="514"/>
      <c r="W19" s="514"/>
      <c r="X19" s="514"/>
      <c r="Y19" s="514"/>
      <c r="Z19" s="514"/>
      <c r="AA19" s="518"/>
      <c r="AB19" s="518"/>
      <c r="AC19" s="518"/>
      <c r="AD19" s="518"/>
      <c r="AE19" s="518"/>
      <c r="AF19" s="518"/>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518"/>
      <c r="BD19" s="518"/>
      <c r="BE19" s="518"/>
      <c r="BF19" s="518"/>
      <c r="BG19" s="518"/>
      <c r="BH19" s="518"/>
      <c r="BI19" s="518"/>
      <c r="BJ19" s="518"/>
      <c r="BK19" s="518"/>
      <c r="BL19" s="518"/>
      <c r="BM19" s="518"/>
      <c r="BN19" s="518"/>
      <c r="BO19" s="518"/>
      <c r="BP19" s="518"/>
      <c r="BQ19" s="518"/>
      <c r="BR19" s="518"/>
      <c r="BS19" s="518"/>
      <c r="BT19" s="518"/>
      <c r="BU19" s="518"/>
      <c r="BV19" s="518"/>
      <c r="BW19" s="518"/>
      <c r="BX19" s="518"/>
      <c r="BY19" s="518"/>
      <c r="BZ19" s="518"/>
      <c r="CA19" s="518"/>
      <c r="CB19" s="518"/>
      <c r="CC19" s="518"/>
      <c r="CD19" s="518"/>
      <c r="CE19" s="518"/>
      <c r="CF19" s="518"/>
      <c r="CG19" s="518"/>
      <c r="CH19" s="518"/>
      <c r="CI19" s="518"/>
      <c r="CJ19" s="518"/>
      <c r="CK19" s="518"/>
      <c r="CL19" s="518"/>
      <c r="CM19" s="518"/>
      <c r="CN19" s="518"/>
      <c r="CO19" s="518"/>
      <c r="CP19" s="518"/>
      <c r="CQ19" s="518"/>
      <c r="CR19" s="518"/>
      <c r="CS19" s="518"/>
      <c r="CT19" s="518"/>
      <c r="CU19" s="518"/>
      <c r="CV19" s="518"/>
      <c r="CW19" s="518"/>
      <c r="CX19" s="518"/>
      <c r="CY19" s="518"/>
      <c r="CZ19" s="518"/>
      <c r="DA19" s="518"/>
      <c r="DB19" s="518"/>
      <c r="DC19" s="518"/>
      <c r="DD19" s="518"/>
      <c r="DE19" s="518"/>
      <c r="DF19" s="518"/>
      <c r="DG19" s="518"/>
      <c r="DH19" s="518"/>
      <c r="DI19" s="518"/>
      <c r="DJ19" s="518"/>
      <c r="DK19" s="518"/>
      <c r="DL19" s="518"/>
      <c r="DM19" s="518"/>
      <c r="DN19" s="518"/>
      <c r="DO19" s="518"/>
      <c r="DP19" s="518"/>
      <c r="DQ19" s="518"/>
      <c r="DR19" s="518"/>
      <c r="DS19" s="518"/>
      <c r="DT19" s="518"/>
      <c r="DU19" s="518"/>
      <c r="DV19" s="518"/>
      <c r="DW19" s="518"/>
      <c r="DX19" s="518"/>
      <c r="DY19" s="518"/>
      <c r="DZ19" s="518"/>
      <c r="EA19" s="518"/>
      <c r="EB19" s="518"/>
      <c r="EC19" s="518"/>
      <c r="ED19" s="518"/>
      <c r="EE19" s="518"/>
      <c r="EF19" s="518"/>
      <c r="EG19" s="518"/>
      <c r="EH19" s="518"/>
      <c r="EI19" s="518"/>
      <c r="EJ19" s="518"/>
      <c r="EK19" s="518"/>
      <c r="EL19" s="518"/>
      <c r="EM19" s="518"/>
      <c r="EN19" s="518"/>
      <c r="EO19" s="518"/>
      <c r="EP19" s="518"/>
      <c r="EQ19" s="518"/>
      <c r="ER19" s="518"/>
      <c r="ES19" s="518"/>
      <c r="ET19" s="518"/>
      <c r="EU19" s="518"/>
      <c r="EV19" s="518"/>
      <c r="EW19" s="518"/>
      <c r="EX19" s="518"/>
      <c r="EY19" s="518"/>
      <c r="EZ19" s="518"/>
      <c r="FA19" s="518"/>
      <c r="FB19" s="518"/>
      <c r="FC19" s="518"/>
      <c r="FD19" s="518"/>
      <c r="FE19" s="518"/>
      <c r="FF19" s="518"/>
      <c r="FG19" s="518"/>
      <c r="FH19" s="518"/>
      <c r="FI19" s="518"/>
      <c r="FJ19" s="518"/>
      <c r="FK19" s="518"/>
      <c r="FL19" s="518"/>
    </row>
    <row r="20" spans="1:168" s="523" customFormat="1" ht="12" customHeight="1">
      <c r="A20" s="26" t="s">
        <v>588</v>
      </c>
      <c r="B20" s="519"/>
      <c r="C20" s="519"/>
      <c r="D20" s="519"/>
      <c r="E20" s="519"/>
      <c r="F20" s="519"/>
      <c r="G20" s="519"/>
      <c r="H20" s="520"/>
      <c r="I20" s="513"/>
      <c r="J20" s="521"/>
      <c r="K20" s="521"/>
      <c r="L20" s="521"/>
      <c r="M20" s="521"/>
      <c r="N20" s="521"/>
      <c r="O20" s="521"/>
      <c r="P20" s="521"/>
      <c r="Q20" s="521"/>
      <c r="R20" s="522"/>
      <c r="S20" s="522"/>
      <c r="T20" s="522"/>
      <c r="U20" s="522"/>
      <c r="V20" s="522"/>
      <c r="W20" s="522"/>
      <c r="X20" s="522"/>
      <c r="Y20" s="522"/>
      <c r="Z20" s="522"/>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1"/>
      <c r="CO20" s="521"/>
      <c r="CP20" s="521"/>
      <c r="CQ20" s="521"/>
      <c r="CR20" s="521"/>
      <c r="CS20" s="521"/>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521"/>
      <c r="DU20" s="521"/>
      <c r="DV20" s="521"/>
      <c r="DW20" s="521"/>
      <c r="DX20" s="521"/>
      <c r="DY20" s="521"/>
      <c r="DZ20" s="521"/>
      <c r="EA20" s="521"/>
      <c r="EB20" s="521"/>
      <c r="EC20" s="521"/>
      <c r="ED20" s="521"/>
      <c r="EE20" s="521"/>
      <c r="EF20" s="521"/>
      <c r="EG20" s="521"/>
      <c r="EH20" s="521"/>
      <c r="EI20" s="521"/>
      <c r="EJ20" s="521"/>
      <c r="EK20" s="521"/>
      <c r="EL20" s="521"/>
      <c r="EM20" s="521"/>
      <c r="EN20" s="521"/>
      <c r="EO20" s="521"/>
      <c r="EP20" s="521"/>
      <c r="EQ20" s="521"/>
      <c r="ER20" s="521"/>
      <c r="ES20" s="521"/>
      <c r="ET20" s="521"/>
      <c r="EU20" s="521"/>
      <c r="EV20" s="521"/>
      <c r="EW20" s="521"/>
      <c r="EX20" s="521"/>
      <c r="EY20" s="521"/>
      <c r="EZ20" s="521"/>
      <c r="FA20" s="521"/>
      <c r="FB20" s="521"/>
      <c r="FC20" s="521"/>
      <c r="FD20" s="521"/>
      <c r="FE20" s="521"/>
      <c r="FF20" s="521"/>
      <c r="FG20" s="521"/>
      <c r="FH20" s="521"/>
      <c r="FI20" s="521"/>
      <c r="FJ20" s="521"/>
      <c r="FK20" s="521"/>
      <c r="FL20" s="521"/>
    </row>
    <row r="21" spans="1:168" s="523" customFormat="1" ht="12" customHeight="1">
      <c r="A21" s="26" t="s">
        <v>589</v>
      </c>
      <c r="B21" s="15"/>
      <c r="C21" s="15"/>
      <c r="D21" s="15"/>
      <c r="E21" s="15"/>
      <c r="F21" s="15"/>
      <c r="G21" s="15"/>
      <c r="H21" s="15"/>
      <c r="I21" s="15"/>
      <c r="J21" s="521"/>
      <c r="K21" s="521"/>
      <c r="L21" s="521"/>
      <c r="M21" s="521"/>
      <c r="N21" s="521"/>
      <c r="O21" s="521"/>
      <c r="P21" s="521"/>
      <c r="Q21" s="521"/>
      <c r="R21" s="522"/>
      <c r="S21" s="522"/>
      <c r="T21" s="522"/>
      <c r="U21" s="522"/>
      <c r="V21" s="522"/>
      <c r="W21" s="522"/>
      <c r="X21" s="522"/>
      <c r="Y21" s="522"/>
      <c r="Z21" s="522"/>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1"/>
      <c r="BN21" s="521"/>
      <c r="BO21" s="521"/>
      <c r="BP21" s="521"/>
      <c r="BQ21" s="521"/>
      <c r="BR21" s="521"/>
      <c r="BS21" s="521"/>
      <c r="BT21" s="521"/>
      <c r="BU21" s="521"/>
      <c r="BV21" s="521"/>
      <c r="BW21" s="521"/>
      <c r="BX21" s="521"/>
      <c r="BY21" s="521"/>
      <c r="BZ21" s="521"/>
      <c r="CA21" s="521"/>
      <c r="CB21" s="521"/>
      <c r="CC21" s="521"/>
      <c r="CD21" s="521"/>
      <c r="CE21" s="521"/>
      <c r="CF21" s="521"/>
      <c r="CG21" s="521"/>
      <c r="CH21" s="521"/>
      <c r="CI21" s="521"/>
      <c r="CJ21" s="521"/>
      <c r="CK21" s="521"/>
      <c r="CL21" s="521"/>
      <c r="CM21" s="521"/>
      <c r="CN21" s="521"/>
      <c r="CO21" s="521"/>
      <c r="CP21" s="521"/>
      <c r="CQ21" s="521"/>
      <c r="CR21" s="521"/>
      <c r="CS21" s="521"/>
      <c r="CT21" s="521"/>
      <c r="CU21" s="521"/>
      <c r="CV21" s="521"/>
      <c r="CW21" s="521"/>
      <c r="CX21" s="521"/>
      <c r="CY21" s="521"/>
      <c r="CZ21" s="521"/>
      <c r="DA21" s="521"/>
      <c r="DB21" s="521"/>
      <c r="DC21" s="521"/>
      <c r="DD21" s="521"/>
      <c r="DE21" s="521"/>
      <c r="DF21" s="521"/>
      <c r="DG21" s="521"/>
      <c r="DH21" s="521"/>
      <c r="DI21" s="521"/>
      <c r="DJ21" s="521"/>
      <c r="DK21" s="521"/>
      <c r="DL21" s="521"/>
      <c r="DM21" s="521"/>
      <c r="DN21" s="521"/>
      <c r="DO21" s="521"/>
      <c r="DP21" s="521"/>
      <c r="DQ21" s="521"/>
      <c r="DR21" s="521"/>
      <c r="DS21" s="521"/>
      <c r="DT21" s="521"/>
      <c r="DU21" s="521"/>
      <c r="DV21" s="521"/>
      <c r="DW21" s="521"/>
      <c r="DX21" s="521"/>
      <c r="DY21" s="521"/>
      <c r="DZ21" s="521"/>
      <c r="EA21" s="521"/>
      <c r="EB21" s="521"/>
      <c r="EC21" s="521"/>
      <c r="ED21" s="521"/>
      <c r="EE21" s="521"/>
      <c r="EF21" s="521"/>
      <c r="EG21" s="521"/>
      <c r="EH21" s="521"/>
      <c r="EI21" s="521"/>
      <c r="EJ21" s="521"/>
      <c r="EK21" s="521"/>
      <c r="EL21" s="521"/>
      <c r="EM21" s="521"/>
      <c r="EN21" s="521"/>
      <c r="EO21" s="521"/>
      <c r="EP21" s="521"/>
      <c r="EQ21" s="521"/>
      <c r="ER21" s="521"/>
      <c r="ES21" s="521"/>
      <c r="ET21" s="521"/>
      <c r="EU21" s="521"/>
      <c r="EV21" s="521"/>
      <c r="EW21" s="521"/>
      <c r="EX21" s="521"/>
      <c r="EY21" s="521"/>
      <c r="EZ21" s="521"/>
      <c r="FA21" s="521"/>
      <c r="FB21" s="521"/>
      <c r="FC21" s="521"/>
      <c r="FD21" s="521"/>
      <c r="FE21" s="521"/>
      <c r="FF21" s="521"/>
      <c r="FG21" s="521"/>
      <c r="FH21" s="521"/>
      <c r="FI21" s="521"/>
      <c r="FJ21" s="521"/>
      <c r="FK21" s="521"/>
      <c r="FL21" s="521"/>
    </row>
    <row r="22" spans="1:168" s="94" customFormat="1" ht="13.8">
      <c r="A22" s="26" t="s">
        <v>590</v>
      </c>
      <c r="B22" s="513"/>
      <c r="C22" s="513"/>
      <c r="D22" s="513"/>
      <c r="E22" s="513"/>
      <c r="F22" s="513"/>
      <c r="G22" s="513"/>
      <c r="H22" s="513"/>
      <c r="I22" s="513"/>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8"/>
      <c r="AY22" s="518"/>
      <c r="AZ22" s="518"/>
      <c r="BA22" s="518"/>
      <c r="BB22" s="518"/>
      <c r="BC22" s="518"/>
      <c r="BD22" s="518"/>
      <c r="BE22" s="518"/>
      <c r="BF22" s="518"/>
      <c r="BG22" s="518"/>
      <c r="BH22" s="518"/>
      <c r="BI22" s="518"/>
      <c r="BJ22" s="518"/>
      <c r="BK22" s="518"/>
      <c r="BL22" s="518"/>
      <c r="BM22" s="518"/>
      <c r="BN22" s="518"/>
      <c r="BO22" s="518"/>
      <c r="BP22" s="518"/>
      <c r="BQ22" s="518"/>
      <c r="BR22" s="518"/>
      <c r="BS22" s="518"/>
      <c r="BT22" s="518"/>
      <c r="BU22" s="518"/>
      <c r="BV22" s="518"/>
      <c r="BW22" s="518"/>
      <c r="BX22" s="518"/>
      <c r="BY22" s="518"/>
      <c r="BZ22" s="518"/>
      <c r="CA22" s="518"/>
      <c r="CB22" s="518"/>
      <c r="CC22" s="518"/>
      <c r="CD22" s="518"/>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18"/>
      <c r="ED22" s="518"/>
      <c r="EE22" s="518"/>
      <c r="EF22" s="518"/>
      <c r="EG22" s="518"/>
      <c r="EH22" s="518"/>
      <c r="EI22" s="518"/>
      <c r="EJ22" s="518"/>
      <c r="EK22" s="518"/>
      <c r="EL22" s="518"/>
      <c r="EM22" s="518"/>
      <c r="EN22" s="518"/>
      <c r="EO22" s="518"/>
      <c r="EP22" s="518"/>
      <c r="EQ22" s="518"/>
      <c r="ER22" s="518"/>
      <c r="ES22" s="518"/>
      <c r="ET22" s="518"/>
      <c r="EU22" s="518"/>
      <c r="EV22" s="518"/>
      <c r="EW22" s="518"/>
      <c r="EX22" s="518"/>
      <c r="EY22" s="518"/>
      <c r="EZ22" s="518"/>
      <c r="FA22" s="518"/>
      <c r="FB22" s="518"/>
      <c r="FC22" s="518"/>
      <c r="FD22" s="518"/>
      <c r="FE22" s="518"/>
      <c r="FF22" s="518"/>
      <c r="FG22" s="518"/>
      <c r="FH22" s="518"/>
      <c r="FI22" s="518"/>
      <c r="FJ22" s="518"/>
      <c r="FK22" s="518"/>
      <c r="FL22" s="518"/>
    </row>
    <row r="23" spans="1:9" s="94" customFormat="1" ht="13.8">
      <c r="A23" s="229" t="s">
        <v>69</v>
      </c>
      <c r="B23" s="513"/>
      <c r="C23" s="513"/>
      <c r="D23" s="513"/>
      <c r="E23" s="513"/>
      <c r="F23" s="513"/>
      <c r="G23" s="513"/>
      <c r="H23" s="513"/>
      <c r="I23" s="15"/>
    </row>
    <row r="24" spans="2:8" s="94" customFormat="1" ht="13.8">
      <c r="B24" s="518"/>
      <c r="C24" s="518"/>
      <c r="D24" s="518"/>
      <c r="E24" s="518"/>
      <c r="F24" s="518"/>
      <c r="G24" s="518"/>
      <c r="H24" s="518"/>
    </row>
    <row r="25" spans="2:8" s="94" customFormat="1" ht="13.8">
      <c r="B25" s="518"/>
      <c r="C25" s="518"/>
      <c r="D25" s="518"/>
      <c r="E25" s="518"/>
      <c r="F25" s="518"/>
      <c r="G25" s="518"/>
      <c r="H25" s="518"/>
    </row>
    <row r="26" spans="2:8" s="94" customFormat="1" ht="13.8">
      <c r="B26" s="518"/>
      <c r="C26" s="518"/>
      <c r="D26" s="518"/>
      <c r="E26" s="518"/>
      <c r="F26" s="518"/>
      <c r="G26" s="518"/>
      <c r="H26" s="518"/>
    </row>
    <row r="27" spans="2:8" s="94" customFormat="1" ht="13.8">
      <c r="B27" s="518"/>
      <c r="C27" s="518"/>
      <c r="D27" s="518"/>
      <c r="E27" s="518"/>
      <c r="F27" s="518"/>
      <c r="G27" s="518"/>
      <c r="H27" s="518"/>
    </row>
    <row r="28" spans="2:8" s="94" customFormat="1" ht="13.8">
      <c r="B28" s="518"/>
      <c r="C28" s="518"/>
      <c r="D28" s="518"/>
      <c r="E28" s="518"/>
      <c r="F28" s="518"/>
      <c r="G28" s="518"/>
      <c r="H28" s="518"/>
    </row>
    <row r="29" spans="2:8" ht="15">
      <c r="B29" s="524"/>
      <c r="C29" s="524"/>
      <c r="D29" s="524"/>
      <c r="E29" s="524"/>
      <c r="F29" s="524"/>
      <c r="G29" s="524"/>
      <c r="H29" s="524"/>
    </row>
    <row r="30" spans="2:8" ht="15">
      <c r="B30" s="524"/>
      <c r="C30" s="524"/>
      <c r="D30" s="524"/>
      <c r="E30" s="524"/>
      <c r="F30" s="524"/>
      <c r="G30" s="524"/>
      <c r="H30" s="524"/>
    </row>
    <row r="31" spans="2:8" ht="15">
      <c r="B31" s="524"/>
      <c r="C31" s="524"/>
      <c r="D31" s="524"/>
      <c r="E31" s="524"/>
      <c r="F31" s="524"/>
      <c r="G31" s="524"/>
      <c r="H31" s="524"/>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8EEA-6C78-473F-989B-7BCAEA1A8D0B}">
  <dimension ref="A1:IR77"/>
  <sheetViews>
    <sheetView showGridLines="0" workbookViewId="0" topLeftCell="A1"/>
  </sheetViews>
  <sheetFormatPr defaultColWidth="10.140625" defaultRowHeight="15"/>
  <cols>
    <col min="1" max="1" width="28.8515625" style="555" customWidth="1"/>
    <col min="2" max="2" width="9.421875" style="7" bestFit="1" customWidth="1"/>
    <col min="3" max="4" width="9.00390625" style="7" bestFit="1" customWidth="1"/>
    <col min="5" max="10" width="7.57421875" style="7" customWidth="1"/>
    <col min="11" max="11" width="9.8515625" style="7" bestFit="1" customWidth="1"/>
    <col min="12" max="16384" width="10.140625" style="7" customWidth="1"/>
  </cols>
  <sheetData>
    <row r="1" ht="18.75" customHeight="1">
      <c r="A1" s="1243" t="s">
        <v>1063</v>
      </c>
    </row>
    <row r="2" spans="1:11" ht="49.5" customHeight="1">
      <c r="A2" s="556" t="s">
        <v>625</v>
      </c>
      <c r="B2" s="556"/>
      <c r="C2" s="556"/>
      <c r="D2" s="556"/>
      <c r="E2" s="556"/>
      <c r="F2" s="556"/>
      <c r="G2" s="556"/>
      <c r="H2" s="556"/>
      <c r="I2" s="556"/>
      <c r="J2" s="556"/>
      <c r="K2" s="556"/>
    </row>
    <row r="3" spans="1:11" ht="15.75" customHeight="1">
      <c r="A3" s="557">
        <v>45016</v>
      </c>
      <c r="B3" s="557"/>
      <c r="C3" s="557"/>
      <c r="D3" s="557"/>
      <c r="E3" s="557"/>
      <c r="F3" s="557"/>
      <c r="G3" s="557"/>
      <c r="H3" s="557"/>
      <c r="I3" s="557"/>
      <c r="J3" s="557"/>
      <c r="K3" s="557"/>
    </row>
    <row r="4" spans="1:11" ht="18" customHeight="1">
      <c r="A4" s="502" t="s">
        <v>63</v>
      </c>
      <c r="B4" s="502"/>
      <c r="C4" s="502"/>
      <c r="D4" s="502"/>
      <c r="E4" s="502"/>
      <c r="F4" s="502"/>
      <c r="G4" s="502"/>
      <c r="H4" s="502"/>
      <c r="I4" s="502"/>
      <c r="J4" s="502"/>
      <c r="K4" s="502"/>
    </row>
    <row r="5" spans="1:252" s="560" customFormat="1" ht="15.75" customHeight="1" thickBot="1">
      <c r="A5" s="558"/>
      <c r="B5" s="559"/>
      <c r="C5" s="559"/>
      <c r="D5" s="559"/>
      <c r="E5" s="559"/>
      <c r="F5" s="559"/>
      <c r="G5" s="559"/>
      <c r="H5" s="559"/>
      <c r="I5" s="559"/>
      <c r="J5" s="559"/>
      <c r="K5" s="559"/>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row>
    <row r="6" spans="1:12" ht="101.25" customHeight="1">
      <c r="A6" s="180" t="s">
        <v>626</v>
      </c>
      <c r="B6" s="561" t="s">
        <v>28</v>
      </c>
      <c r="C6" s="562" t="s">
        <v>29</v>
      </c>
      <c r="D6" s="562" t="s">
        <v>30</v>
      </c>
      <c r="E6" s="562" t="s">
        <v>31</v>
      </c>
      <c r="F6" s="562" t="s">
        <v>32</v>
      </c>
      <c r="G6" s="562" t="s">
        <v>33</v>
      </c>
      <c r="H6" s="562" t="s">
        <v>34</v>
      </c>
      <c r="I6" s="562" t="s">
        <v>35</v>
      </c>
      <c r="J6" s="562" t="s">
        <v>36</v>
      </c>
      <c r="K6" s="563" t="s">
        <v>627</v>
      </c>
      <c r="L6" s="94"/>
    </row>
    <row r="7" spans="1:12" ht="15">
      <c r="A7" s="564" t="s">
        <v>628</v>
      </c>
      <c r="B7" s="565">
        <v>0</v>
      </c>
      <c r="C7" s="566">
        <v>0</v>
      </c>
      <c r="D7" s="566">
        <v>0</v>
      </c>
      <c r="E7" s="566">
        <v>0</v>
      </c>
      <c r="F7" s="566">
        <v>0</v>
      </c>
      <c r="G7" s="566">
        <v>0</v>
      </c>
      <c r="H7" s="566">
        <v>0.08854441213090306</v>
      </c>
      <c r="I7" s="566">
        <v>0.1750840628110346</v>
      </c>
      <c r="J7" s="566">
        <v>0</v>
      </c>
      <c r="K7" s="566">
        <v>0.015379566314341312</v>
      </c>
      <c r="L7" s="15"/>
    </row>
    <row r="8" spans="1:12" ht="15">
      <c r="A8" s="567" t="s">
        <v>629</v>
      </c>
      <c r="B8" s="568">
        <v>0</v>
      </c>
      <c r="C8" s="569">
        <v>0</v>
      </c>
      <c r="D8" s="569">
        <v>0</v>
      </c>
      <c r="E8" s="569">
        <v>0</v>
      </c>
      <c r="F8" s="569">
        <v>0</v>
      </c>
      <c r="G8" s="569">
        <v>0</v>
      </c>
      <c r="H8" s="569">
        <v>0</v>
      </c>
      <c r="I8" s="569">
        <v>0</v>
      </c>
      <c r="J8" s="569">
        <v>0</v>
      </c>
      <c r="K8" s="569">
        <v>0</v>
      </c>
      <c r="L8" s="15"/>
    </row>
    <row r="9" spans="1:12" ht="15">
      <c r="A9" s="567" t="s">
        <v>396</v>
      </c>
      <c r="B9" s="568">
        <v>0</v>
      </c>
      <c r="C9" s="569">
        <v>0</v>
      </c>
      <c r="D9" s="569">
        <v>0</v>
      </c>
      <c r="E9" s="569">
        <v>0</v>
      </c>
      <c r="F9" s="569">
        <v>0</v>
      </c>
      <c r="G9" s="569">
        <v>0</v>
      </c>
      <c r="H9" s="569">
        <v>0</v>
      </c>
      <c r="I9" s="569">
        <v>0</v>
      </c>
      <c r="J9" s="569">
        <v>0</v>
      </c>
      <c r="K9" s="569">
        <v>0</v>
      </c>
      <c r="L9" s="15"/>
    </row>
    <row r="10" spans="1:12" ht="15">
      <c r="A10" s="567" t="s">
        <v>401</v>
      </c>
      <c r="B10" s="568">
        <v>0</v>
      </c>
      <c r="C10" s="569">
        <v>0</v>
      </c>
      <c r="D10" s="569">
        <v>0</v>
      </c>
      <c r="E10" s="569">
        <v>0</v>
      </c>
      <c r="F10" s="569">
        <v>0</v>
      </c>
      <c r="G10" s="569">
        <v>0</v>
      </c>
      <c r="H10" s="569">
        <v>0.046082961294175065</v>
      </c>
      <c r="I10" s="569">
        <v>0</v>
      </c>
      <c r="J10" s="569">
        <v>0</v>
      </c>
      <c r="K10" s="569">
        <v>0.004002352357278713</v>
      </c>
      <c r="L10" s="15"/>
    </row>
    <row r="11" spans="1:12" ht="15">
      <c r="A11" s="567" t="s">
        <v>630</v>
      </c>
      <c r="B11" s="568">
        <v>0</v>
      </c>
      <c r="C11" s="569">
        <v>0</v>
      </c>
      <c r="D11" s="569">
        <v>0</v>
      </c>
      <c r="E11" s="569">
        <v>0</v>
      </c>
      <c r="F11" s="569">
        <v>0</v>
      </c>
      <c r="G11" s="569">
        <v>0</v>
      </c>
      <c r="H11" s="569">
        <v>0</v>
      </c>
      <c r="I11" s="569">
        <v>0.1750840628110346</v>
      </c>
      <c r="J11" s="569">
        <v>0</v>
      </c>
      <c r="K11" s="569">
        <v>0.007689393489862417</v>
      </c>
      <c r="L11" s="15"/>
    </row>
    <row r="12" spans="1:12" ht="15">
      <c r="A12" s="567" t="s">
        <v>631</v>
      </c>
      <c r="B12" s="568">
        <v>0</v>
      </c>
      <c r="C12" s="569">
        <v>0</v>
      </c>
      <c r="D12" s="569">
        <v>0</v>
      </c>
      <c r="E12" s="569">
        <v>0</v>
      </c>
      <c r="F12" s="569">
        <v>0</v>
      </c>
      <c r="G12" s="569">
        <v>0</v>
      </c>
      <c r="H12" s="569">
        <v>0.042461450836728004</v>
      </c>
      <c r="I12" s="569">
        <v>0</v>
      </c>
      <c r="J12" s="569">
        <v>0</v>
      </c>
      <c r="K12" s="569">
        <v>0.003687820467200181</v>
      </c>
      <c r="L12" s="15"/>
    </row>
    <row r="13" spans="1:12" ht="15">
      <c r="A13" s="567" t="s">
        <v>632</v>
      </c>
      <c r="B13" s="568">
        <v>0</v>
      </c>
      <c r="C13" s="569">
        <v>0</v>
      </c>
      <c r="D13" s="569">
        <v>0</v>
      </c>
      <c r="E13" s="569">
        <v>0</v>
      </c>
      <c r="F13" s="569">
        <v>0</v>
      </c>
      <c r="G13" s="569">
        <v>0</v>
      </c>
      <c r="H13" s="569">
        <v>0</v>
      </c>
      <c r="I13" s="569">
        <v>0</v>
      </c>
      <c r="J13" s="569">
        <v>0</v>
      </c>
      <c r="K13" s="569">
        <v>0</v>
      </c>
      <c r="L13" s="15"/>
    </row>
    <row r="14" spans="1:12" ht="15">
      <c r="A14" s="567" t="s">
        <v>633</v>
      </c>
      <c r="B14" s="568">
        <v>0</v>
      </c>
      <c r="C14" s="569">
        <v>0</v>
      </c>
      <c r="D14" s="569">
        <v>0</v>
      </c>
      <c r="E14" s="569">
        <v>0</v>
      </c>
      <c r="F14" s="569">
        <v>0</v>
      </c>
      <c r="G14" s="569">
        <v>0</v>
      </c>
      <c r="H14" s="569">
        <v>0</v>
      </c>
      <c r="I14" s="569">
        <v>0</v>
      </c>
      <c r="J14" s="569">
        <v>0</v>
      </c>
      <c r="K14" s="569">
        <v>0</v>
      </c>
      <c r="L14" s="15"/>
    </row>
    <row r="15" spans="1:12" ht="3" customHeight="1">
      <c r="A15" s="567"/>
      <c r="B15" s="570"/>
      <c r="C15" s="571"/>
      <c r="D15" s="571"/>
      <c r="E15" s="571"/>
      <c r="F15" s="571"/>
      <c r="G15" s="571"/>
      <c r="H15" s="571"/>
      <c r="I15" s="571"/>
      <c r="J15" s="571"/>
      <c r="K15" s="571"/>
      <c r="L15" s="15"/>
    </row>
    <row r="16" spans="1:14" ht="15">
      <c r="A16" s="564" t="s">
        <v>634</v>
      </c>
      <c r="B16" s="572">
        <v>0</v>
      </c>
      <c r="C16" s="573">
        <v>0</v>
      </c>
      <c r="D16" s="573">
        <v>0</v>
      </c>
      <c r="E16" s="573">
        <v>0</v>
      </c>
      <c r="F16" s="573">
        <v>0</v>
      </c>
      <c r="G16" s="573">
        <v>0</v>
      </c>
      <c r="H16" s="573">
        <v>1.700044953445597</v>
      </c>
      <c r="I16" s="573">
        <v>0.11722481851446141</v>
      </c>
      <c r="J16" s="573">
        <v>0</v>
      </c>
      <c r="K16" s="573">
        <v>0.15279895845271718</v>
      </c>
      <c r="L16" s="15"/>
      <c r="N16" s="574"/>
    </row>
    <row r="17" spans="1:12" ht="15">
      <c r="A17" s="567" t="s">
        <v>629</v>
      </c>
      <c r="B17" s="570">
        <v>0</v>
      </c>
      <c r="C17" s="571">
        <v>0</v>
      </c>
      <c r="D17" s="571">
        <v>0</v>
      </c>
      <c r="E17" s="571">
        <v>0</v>
      </c>
      <c r="F17" s="571">
        <v>0</v>
      </c>
      <c r="G17" s="571">
        <v>0</v>
      </c>
      <c r="H17" s="571">
        <v>0</v>
      </c>
      <c r="I17" s="571">
        <v>0</v>
      </c>
      <c r="J17" s="571">
        <v>0</v>
      </c>
      <c r="K17" s="571">
        <v>0</v>
      </c>
      <c r="L17" s="15"/>
    </row>
    <row r="18" spans="1:12" ht="15">
      <c r="A18" s="567" t="s">
        <v>396</v>
      </c>
      <c r="B18" s="570">
        <v>0</v>
      </c>
      <c r="C18" s="571">
        <v>0</v>
      </c>
      <c r="D18" s="571">
        <v>0</v>
      </c>
      <c r="E18" s="571">
        <v>0</v>
      </c>
      <c r="F18" s="571">
        <v>0</v>
      </c>
      <c r="G18" s="571">
        <v>0</v>
      </c>
      <c r="H18" s="571">
        <v>0</v>
      </c>
      <c r="I18" s="571">
        <v>0</v>
      </c>
      <c r="J18" s="571">
        <v>0</v>
      </c>
      <c r="K18" s="571">
        <v>0</v>
      </c>
      <c r="L18" s="15"/>
    </row>
    <row r="19" spans="1:12" ht="15">
      <c r="A19" s="567" t="s">
        <v>401</v>
      </c>
      <c r="B19" s="570">
        <v>0</v>
      </c>
      <c r="C19" s="571">
        <v>0</v>
      </c>
      <c r="D19" s="571">
        <v>0</v>
      </c>
      <c r="E19" s="571">
        <v>0</v>
      </c>
      <c r="F19" s="571">
        <v>0</v>
      </c>
      <c r="G19" s="571">
        <v>0</v>
      </c>
      <c r="H19" s="571">
        <v>0.2675155109429219</v>
      </c>
      <c r="I19" s="571">
        <v>0</v>
      </c>
      <c r="J19" s="571">
        <v>0</v>
      </c>
      <c r="K19" s="571">
        <v>0.023233995944751916</v>
      </c>
      <c r="L19" s="15"/>
    </row>
    <row r="20" spans="1:12" ht="15">
      <c r="A20" s="567" t="s">
        <v>630</v>
      </c>
      <c r="B20" s="570">
        <v>0</v>
      </c>
      <c r="C20" s="571">
        <v>0</v>
      </c>
      <c r="D20" s="571">
        <v>0</v>
      </c>
      <c r="E20" s="571">
        <v>0</v>
      </c>
      <c r="F20" s="571">
        <v>0</v>
      </c>
      <c r="G20" s="571">
        <v>0</v>
      </c>
      <c r="H20" s="571">
        <v>0</v>
      </c>
      <c r="I20" s="571">
        <v>0.11722481851446141</v>
      </c>
      <c r="J20" s="571">
        <v>0</v>
      </c>
      <c r="K20" s="571">
        <v>0.005148314140438106</v>
      </c>
      <c r="L20" s="15"/>
    </row>
    <row r="21" spans="1:12" ht="15">
      <c r="A21" s="567" t="s">
        <v>631</v>
      </c>
      <c r="B21" s="570">
        <v>0</v>
      </c>
      <c r="C21" s="571">
        <v>0</v>
      </c>
      <c r="D21" s="571">
        <v>0</v>
      </c>
      <c r="E21" s="571">
        <v>0</v>
      </c>
      <c r="F21" s="571">
        <v>0</v>
      </c>
      <c r="G21" s="571">
        <v>0</v>
      </c>
      <c r="H21" s="571">
        <v>1.432529442502675</v>
      </c>
      <c r="I21" s="571">
        <v>0</v>
      </c>
      <c r="J21" s="571">
        <v>0</v>
      </c>
      <c r="K21" s="571">
        <v>0.12441664836752717</v>
      </c>
      <c r="L21" s="15"/>
    </row>
    <row r="22" spans="1:12" ht="15">
      <c r="A22" s="567" t="s">
        <v>632</v>
      </c>
      <c r="B22" s="570">
        <v>0</v>
      </c>
      <c r="C22" s="571">
        <v>0</v>
      </c>
      <c r="D22" s="571">
        <v>0</v>
      </c>
      <c r="E22" s="571">
        <v>0</v>
      </c>
      <c r="F22" s="571">
        <v>0</v>
      </c>
      <c r="G22" s="571">
        <v>0</v>
      </c>
      <c r="H22" s="571">
        <v>0</v>
      </c>
      <c r="I22" s="571">
        <v>0</v>
      </c>
      <c r="J22" s="571">
        <v>0</v>
      </c>
      <c r="K22" s="571">
        <v>0</v>
      </c>
      <c r="L22" s="15"/>
    </row>
    <row r="23" spans="1:12" ht="15">
      <c r="A23" s="567" t="s">
        <v>633</v>
      </c>
      <c r="B23" s="570">
        <v>0</v>
      </c>
      <c r="C23" s="571">
        <v>0</v>
      </c>
      <c r="D23" s="571">
        <v>0</v>
      </c>
      <c r="E23" s="571">
        <v>0</v>
      </c>
      <c r="F23" s="571">
        <v>0</v>
      </c>
      <c r="G23" s="571">
        <v>0</v>
      </c>
      <c r="H23" s="571">
        <v>0</v>
      </c>
      <c r="I23" s="571">
        <v>0</v>
      </c>
      <c r="J23" s="571">
        <v>0</v>
      </c>
      <c r="K23" s="571">
        <v>0</v>
      </c>
      <c r="L23" s="15"/>
    </row>
    <row r="24" spans="1:12" ht="2.25" customHeight="1">
      <c r="A24" s="567"/>
      <c r="B24" s="570"/>
      <c r="C24" s="571"/>
      <c r="D24" s="571"/>
      <c r="E24" s="571"/>
      <c r="F24" s="571"/>
      <c r="G24" s="571"/>
      <c r="H24" s="571"/>
      <c r="I24" s="571"/>
      <c r="J24" s="571"/>
      <c r="K24" s="571"/>
      <c r="L24" s="15"/>
    </row>
    <row r="25" spans="1:12" ht="15">
      <c r="A25" s="564" t="s">
        <v>635</v>
      </c>
      <c r="B25" s="572">
        <v>0.10090289517467217</v>
      </c>
      <c r="C25" s="573">
        <v>0.2910701224916279</v>
      </c>
      <c r="D25" s="573">
        <v>0.23774013474779143</v>
      </c>
      <c r="E25" s="573">
        <v>0.015555710536731613</v>
      </c>
      <c r="F25" s="573">
        <v>0.1424380337631185</v>
      </c>
      <c r="G25" s="573">
        <v>0.29926794556030906</v>
      </c>
      <c r="H25" s="573">
        <v>10.075044838877492</v>
      </c>
      <c r="I25" s="573">
        <v>5.622887845048127</v>
      </c>
      <c r="J25" s="573">
        <v>1.9877086391646264</v>
      </c>
      <c r="K25" s="573">
        <v>1.3747661276487297</v>
      </c>
      <c r="L25" s="15"/>
    </row>
    <row r="26" spans="1:12" ht="15">
      <c r="A26" s="567" t="s">
        <v>629</v>
      </c>
      <c r="B26" s="570">
        <v>0.011901112761903001</v>
      </c>
      <c r="C26" s="571">
        <v>0</v>
      </c>
      <c r="D26" s="571">
        <v>0</v>
      </c>
      <c r="E26" s="571">
        <v>0</v>
      </c>
      <c r="F26" s="571">
        <v>0</v>
      </c>
      <c r="G26" s="571">
        <v>0.2784742125503802</v>
      </c>
      <c r="H26" s="571">
        <v>0</v>
      </c>
      <c r="I26" s="571">
        <v>0</v>
      </c>
      <c r="J26" s="571">
        <v>0</v>
      </c>
      <c r="K26" s="571">
        <v>0.0362841757634212</v>
      </c>
      <c r="L26" s="15"/>
    </row>
    <row r="27" spans="1:12" ht="15">
      <c r="A27" s="567" t="s">
        <v>396</v>
      </c>
      <c r="B27" s="570">
        <v>0</v>
      </c>
      <c r="C27" s="571">
        <v>0</v>
      </c>
      <c r="D27" s="571">
        <v>0</v>
      </c>
      <c r="E27" s="571">
        <v>0</v>
      </c>
      <c r="F27" s="571">
        <v>0</v>
      </c>
      <c r="G27" s="571">
        <v>0</v>
      </c>
      <c r="H27" s="571">
        <v>0</v>
      </c>
      <c r="I27" s="571">
        <v>0</v>
      </c>
      <c r="J27" s="571">
        <v>0</v>
      </c>
      <c r="K27" s="571">
        <v>0</v>
      </c>
      <c r="L27" s="15"/>
    </row>
    <row r="28" spans="1:12" ht="15">
      <c r="A28" s="567" t="s">
        <v>401</v>
      </c>
      <c r="B28" s="570">
        <v>0.08338028893204759</v>
      </c>
      <c r="C28" s="571">
        <v>0.2910701224916279</v>
      </c>
      <c r="D28" s="571">
        <v>0.23774013474779143</v>
      </c>
      <c r="E28" s="571">
        <v>0.015555710536731613</v>
      </c>
      <c r="F28" s="571">
        <v>0.1424380337631185</v>
      </c>
      <c r="G28" s="571">
        <v>0.020793733009928927</v>
      </c>
      <c r="H28" s="571">
        <v>9.483982904217614</v>
      </c>
      <c r="I28" s="571">
        <v>5.5307127445390485</v>
      </c>
      <c r="J28" s="571">
        <v>1.899931704729419</v>
      </c>
      <c r="K28" s="571">
        <v>1.2786110131027986</v>
      </c>
      <c r="L28" s="15"/>
    </row>
    <row r="29" spans="1:12" ht="15">
      <c r="A29" s="567" t="s">
        <v>630</v>
      </c>
      <c r="B29" s="570">
        <v>0</v>
      </c>
      <c r="C29" s="571">
        <v>0</v>
      </c>
      <c r="D29" s="571">
        <v>0</v>
      </c>
      <c r="E29" s="571">
        <v>0</v>
      </c>
      <c r="F29" s="571">
        <v>0</v>
      </c>
      <c r="G29" s="571">
        <v>0</v>
      </c>
      <c r="H29" s="571">
        <v>0</v>
      </c>
      <c r="I29" s="571">
        <v>0.09217510050907722</v>
      </c>
      <c r="J29" s="571">
        <v>0.08777693443520701</v>
      </c>
      <c r="K29" s="571">
        <v>0.0075497379726188986</v>
      </c>
      <c r="L29" s="15"/>
    </row>
    <row r="30" spans="1:12" ht="15">
      <c r="A30" s="567" t="s">
        <v>631</v>
      </c>
      <c r="B30" s="570">
        <v>0</v>
      </c>
      <c r="C30" s="571">
        <v>0</v>
      </c>
      <c r="D30" s="571">
        <v>0</v>
      </c>
      <c r="E30" s="571">
        <v>0</v>
      </c>
      <c r="F30" s="571">
        <v>0</v>
      </c>
      <c r="G30" s="571">
        <v>0</v>
      </c>
      <c r="H30" s="571">
        <v>0.5910619346598766</v>
      </c>
      <c r="I30" s="571">
        <v>0</v>
      </c>
      <c r="J30" s="571">
        <v>0</v>
      </c>
      <c r="K30" s="571">
        <v>0.05133433401517738</v>
      </c>
      <c r="L30" s="15"/>
    </row>
    <row r="31" spans="1:12" ht="15">
      <c r="A31" s="567" t="s">
        <v>632</v>
      </c>
      <c r="B31" s="570">
        <v>0</v>
      </c>
      <c r="C31" s="571">
        <v>0</v>
      </c>
      <c r="D31" s="571">
        <v>0</v>
      </c>
      <c r="E31" s="571">
        <v>0</v>
      </c>
      <c r="F31" s="571">
        <v>0</v>
      </c>
      <c r="G31" s="571">
        <v>0</v>
      </c>
      <c r="H31" s="571">
        <v>0</v>
      </c>
      <c r="I31" s="571">
        <v>0</v>
      </c>
      <c r="J31" s="571">
        <v>0</v>
      </c>
      <c r="K31" s="571">
        <v>0</v>
      </c>
      <c r="L31" s="15"/>
    </row>
    <row r="32" spans="1:12" ht="15">
      <c r="A32" s="567" t="s">
        <v>633</v>
      </c>
      <c r="B32" s="570">
        <v>0.005621493480721591</v>
      </c>
      <c r="C32" s="571">
        <v>0</v>
      </c>
      <c r="D32" s="571">
        <v>0</v>
      </c>
      <c r="E32" s="571">
        <v>0</v>
      </c>
      <c r="F32" s="571">
        <v>0</v>
      </c>
      <c r="G32" s="571">
        <v>0</v>
      </c>
      <c r="H32" s="571">
        <v>0</v>
      </c>
      <c r="I32" s="571">
        <v>0</v>
      </c>
      <c r="J32" s="571">
        <v>0</v>
      </c>
      <c r="K32" s="571">
        <v>0.0009868667947138137</v>
      </c>
      <c r="L32" s="15"/>
    </row>
    <row r="33" spans="1:12" ht="3.75" customHeight="1">
      <c r="A33" s="567"/>
      <c r="B33" s="570"/>
      <c r="C33" s="571"/>
      <c r="D33" s="571"/>
      <c r="E33" s="571"/>
      <c r="F33" s="571"/>
      <c r="G33" s="571"/>
      <c r="H33" s="571"/>
      <c r="I33" s="571"/>
      <c r="J33" s="571"/>
      <c r="K33" s="571"/>
      <c r="L33" s="15"/>
    </row>
    <row r="34" spans="1:12" ht="15">
      <c r="A34" s="564" t="s">
        <v>636</v>
      </c>
      <c r="B34" s="572">
        <v>0.8105990107191003</v>
      </c>
      <c r="C34" s="573">
        <v>47.15896434759663</v>
      </c>
      <c r="D34" s="573">
        <v>45.69778162294231</v>
      </c>
      <c r="E34" s="573">
        <v>4.180099638998998</v>
      </c>
      <c r="F34" s="573">
        <v>27.594915340404132</v>
      </c>
      <c r="G34" s="573">
        <v>0</v>
      </c>
      <c r="H34" s="573">
        <v>18.616642510974053</v>
      </c>
      <c r="I34" s="573">
        <v>54.42627525376752</v>
      </c>
      <c r="J34" s="573">
        <v>59.52354498768132</v>
      </c>
      <c r="K34" s="573">
        <v>27.212452311524327</v>
      </c>
      <c r="L34" s="15"/>
    </row>
    <row r="35" spans="1:12" ht="15">
      <c r="A35" s="567" t="s">
        <v>629</v>
      </c>
      <c r="B35" s="570">
        <v>0</v>
      </c>
      <c r="C35" s="571">
        <v>0</v>
      </c>
      <c r="D35" s="571">
        <v>0</v>
      </c>
      <c r="E35" s="571">
        <v>0</v>
      </c>
      <c r="F35" s="571">
        <v>0</v>
      </c>
      <c r="G35" s="571">
        <v>0</v>
      </c>
      <c r="H35" s="571">
        <v>0</v>
      </c>
      <c r="I35" s="571">
        <v>0</v>
      </c>
      <c r="J35" s="571">
        <v>0</v>
      </c>
      <c r="K35" s="571">
        <v>0</v>
      </c>
      <c r="L35" s="15"/>
    </row>
    <row r="36" spans="1:12" ht="15">
      <c r="A36" s="567" t="s">
        <v>396</v>
      </c>
      <c r="B36" s="570">
        <v>0</v>
      </c>
      <c r="C36" s="571">
        <v>0</v>
      </c>
      <c r="D36" s="571">
        <v>0</v>
      </c>
      <c r="E36" s="571">
        <v>0</v>
      </c>
      <c r="F36" s="571">
        <v>0</v>
      </c>
      <c r="G36" s="571">
        <v>0</v>
      </c>
      <c r="H36" s="571">
        <v>0</v>
      </c>
      <c r="I36" s="571">
        <v>0</v>
      </c>
      <c r="J36" s="571">
        <v>0</v>
      </c>
      <c r="K36" s="571">
        <v>0</v>
      </c>
      <c r="L36" s="15"/>
    </row>
    <row r="37" spans="1:12" ht="15">
      <c r="A37" s="567" t="s">
        <v>401</v>
      </c>
      <c r="B37" s="570">
        <v>0.8094932976721986</v>
      </c>
      <c r="C37" s="571">
        <v>47.15896434759663</v>
      </c>
      <c r="D37" s="571">
        <v>45.69778162294231</v>
      </c>
      <c r="E37" s="571">
        <v>4.180099638998998</v>
      </c>
      <c r="F37" s="571">
        <v>27.594915340404132</v>
      </c>
      <c r="G37" s="571">
        <v>0</v>
      </c>
      <c r="H37" s="571">
        <v>18.587792448796332</v>
      </c>
      <c r="I37" s="571">
        <v>54.42627525376752</v>
      </c>
      <c r="J37" s="571">
        <v>59.5063460089874</v>
      </c>
      <c r="K37" s="571">
        <v>27.209066448247242</v>
      </c>
      <c r="L37" s="15"/>
    </row>
    <row r="38" spans="1:12" ht="15">
      <c r="A38" s="567" t="s">
        <v>630</v>
      </c>
      <c r="B38" s="570">
        <v>0</v>
      </c>
      <c r="C38" s="571">
        <v>0</v>
      </c>
      <c r="D38" s="571">
        <v>0</v>
      </c>
      <c r="E38" s="571">
        <v>0</v>
      </c>
      <c r="F38" s="571">
        <v>0</v>
      </c>
      <c r="G38" s="571">
        <v>0</v>
      </c>
      <c r="H38" s="571">
        <v>0</v>
      </c>
      <c r="I38" s="571">
        <v>0</v>
      </c>
      <c r="J38" s="571">
        <v>0.017198978693914322</v>
      </c>
      <c r="K38" s="571">
        <v>0.0006860952438487934</v>
      </c>
      <c r="L38" s="15"/>
    </row>
    <row r="39" spans="1:12" ht="15">
      <c r="A39" s="567" t="s">
        <v>631</v>
      </c>
      <c r="B39" s="570">
        <v>0</v>
      </c>
      <c r="C39" s="571">
        <v>0</v>
      </c>
      <c r="D39" s="571">
        <v>0</v>
      </c>
      <c r="E39" s="571">
        <v>0</v>
      </c>
      <c r="F39" s="571">
        <v>0</v>
      </c>
      <c r="G39" s="571">
        <v>0</v>
      </c>
      <c r="H39" s="571">
        <v>0.028850062177726885</v>
      </c>
      <c r="I39" s="571">
        <v>0</v>
      </c>
      <c r="J39" s="571">
        <v>0</v>
      </c>
      <c r="K39" s="571">
        <v>0.0025056574300327773</v>
      </c>
      <c r="L39" s="15"/>
    </row>
    <row r="40" spans="1:12" ht="15">
      <c r="A40" s="567" t="s">
        <v>632</v>
      </c>
      <c r="B40" s="570">
        <v>0</v>
      </c>
      <c r="C40" s="571">
        <v>0</v>
      </c>
      <c r="D40" s="571">
        <v>0</v>
      </c>
      <c r="E40" s="571">
        <v>0</v>
      </c>
      <c r="F40" s="571">
        <v>0</v>
      </c>
      <c r="G40" s="571">
        <v>0</v>
      </c>
      <c r="H40" s="571">
        <v>0</v>
      </c>
      <c r="I40" s="571">
        <v>0</v>
      </c>
      <c r="J40" s="571">
        <v>0</v>
      </c>
      <c r="K40" s="571">
        <v>0</v>
      </c>
      <c r="L40" s="15"/>
    </row>
    <row r="41" spans="1:12" ht="15">
      <c r="A41" s="567" t="s">
        <v>633</v>
      </c>
      <c r="B41" s="570">
        <v>0.0011057130469018645</v>
      </c>
      <c r="C41" s="571">
        <v>0</v>
      </c>
      <c r="D41" s="571">
        <v>0</v>
      </c>
      <c r="E41" s="571">
        <v>0</v>
      </c>
      <c r="F41" s="571">
        <v>0</v>
      </c>
      <c r="G41" s="571">
        <v>0</v>
      </c>
      <c r="H41" s="571">
        <v>0</v>
      </c>
      <c r="I41" s="571">
        <v>0</v>
      </c>
      <c r="J41" s="571">
        <v>0</v>
      </c>
      <c r="K41" s="571">
        <v>0.00019411060320739167</v>
      </c>
      <c r="L41" s="15"/>
    </row>
    <row r="42" spans="1:12" ht="3" customHeight="1">
      <c r="A42" s="567"/>
      <c r="B42" s="570"/>
      <c r="C42" s="571"/>
      <c r="D42" s="571"/>
      <c r="E42" s="571"/>
      <c r="F42" s="571"/>
      <c r="G42" s="571"/>
      <c r="H42" s="571"/>
      <c r="I42" s="571"/>
      <c r="J42" s="571"/>
      <c r="K42" s="571"/>
      <c r="L42" s="15"/>
    </row>
    <row r="43" spans="1:12" ht="15">
      <c r="A43" s="564" t="s">
        <v>637</v>
      </c>
      <c r="B43" s="572">
        <v>0.5111225126021052</v>
      </c>
      <c r="C43" s="573">
        <v>42.29239200834199</v>
      </c>
      <c r="D43" s="573">
        <v>33.53489042083023</v>
      </c>
      <c r="E43" s="573">
        <v>2.6058450014892864</v>
      </c>
      <c r="F43" s="573">
        <v>24.934201333869634</v>
      </c>
      <c r="G43" s="573">
        <v>0</v>
      </c>
      <c r="H43" s="573">
        <v>1.9380864436747591</v>
      </c>
      <c r="I43" s="573">
        <v>30.63049586444379</v>
      </c>
      <c r="J43" s="573">
        <v>29.086050940719826</v>
      </c>
      <c r="K43" s="573">
        <v>20.024796357289613</v>
      </c>
      <c r="L43" s="15"/>
    </row>
    <row r="44" spans="1:12" ht="13.5" customHeight="1">
      <c r="A44" s="567" t="s">
        <v>629</v>
      </c>
      <c r="B44" s="570">
        <v>0</v>
      </c>
      <c r="C44" s="571">
        <v>0</v>
      </c>
      <c r="D44" s="571">
        <v>0</v>
      </c>
      <c r="E44" s="571">
        <v>0</v>
      </c>
      <c r="F44" s="571">
        <v>0</v>
      </c>
      <c r="G44" s="571">
        <v>0</v>
      </c>
      <c r="H44" s="571">
        <v>0</v>
      </c>
      <c r="I44" s="571">
        <v>0</v>
      </c>
      <c r="J44" s="571">
        <v>0</v>
      </c>
      <c r="K44" s="571">
        <v>0</v>
      </c>
      <c r="L44" s="15"/>
    </row>
    <row r="45" spans="1:12" ht="15">
      <c r="A45" s="567" t="s">
        <v>396</v>
      </c>
      <c r="B45" s="570">
        <v>0</v>
      </c>
      <c r="C45" s="571">
        <v>0</v>
      </c>
      <c r="D45" s="571">
        <v>0</v>
      </c>
      <c r="E45" s="571">
        <v>0</v>
      </c>
      <c r="F45" s="571">
        <v>0</v>
      </c>
      <c r="G45" s="571">
        <v>0</v>
      </c>
      <c r="H45" s="571">
        <v>0</v>
      </c>
      <c r="I45" s="571">
        <v>0</v>
      </c>
      <c r="J45" s="571">
        <v>0</v>
      </c>
      <c r="K45" s="571">
        <v>0</v>
      </c>
      <c r="L45" s="15"/>
    </row>
    <row r="46" spans="1:12" ht="12.75" customHeight="1">
      <c r="A46" s="567" t="s">
        <v>401</v>
      </c>
      <c r="B46" s="570">
        <v>0.4998092561907943</v>
      </c>
      <c r="C46" s="571">
        <v>42.29239200834199</v>
      </c>
      <c r="D46" s="571">
        <v>33.53489042083023</v>
      </c>
      <c r="E46" s="571">
        <v>2.6058450014892864</v>
      </c>
      <c r="F46" s="571">
        <v>24.934201333869634</v>
      </c>
      <c r="G46" s="571">
        <v>0</v>
      </c>
      <c r="H46" s="571">
        <v>1.9376588757266249</v>
      </c>
      <c r="I46" s="571">
        <v>30.63049586444379</v>
      </c>
      <c r="J46" s="571">
        <v>29.085661336441937</v>
      </c>
      <c r="K46" s="571">
        <v>20.022757611065586</v>
      </c>
      <c r="L46" s="15"/>
    </row>
    <row r="47" spans="1:12" ht="15">
      <c r="A47" s="567" t="s">
        <v>630</v>
      </c>
      <c r="B47" s="570">
        <v>0</v>
      </c>
      <c r="C47" s="571">
        <v>0</v>
      </c>
      <c r="D47" s="571">
        <v>0</v>
      </c>
      <c r="E47" s="571">
        <v>0</v>
      </c>
      <c r="F47" s="571">
        <v>0</v>
      </c>
      <c r="G47" s="571">
        <v>0</v>
      </c>
      <c r="H47" s="571">
        <v>0</v>
      </c>
      <c r="I47" s="571">
        <v>0</v>
      </c>
      <c r="J47" s="571">
        <v>0.0003896042778961878</v>
      </c>
      <c r="K47" s="571">
        <v>1.5541948554323252E-05</v>
      </c>
      <c r="L47" s="15"/>
    </row>
    <row r="48" spans="1:12" ht="15">
      <c r="A48" s="567" t="s">
        <v>631</v>
      </c>
      <c r="B48" s="570">
        <v>0</v>
      </c>
      <c r="C48" s="571">
        <v>0</v>
      </c>
      <c r="D48" s="571">
        <v>0</v>
      </c>
      <c r="E48" s="571">
        <v>0</v>
      </c>
      <c r="F48" s="571">
        <v>0</v>
      </c>
      <c r="G48" s="571">
        <v>0</v>
      </c>
      <c r="H48" s="571">
        <v>0.0004275679481343876</v>
      </c>
      <c r="I48" s="571">
        <v>0</v>
      </c>
      <c r="J48" s="571">
        <v>0</v>
      </c>
      <c r="K48" s="571">
        <v>3.7134713938810964E-05</v>
      </c>
      <c r="L48" s="15"/>
    </row>
    <row r="49" spans="1:12" ht="15">
      <c r="A49" s="567" t="s">
        <v>632</v>
      </c>
      <c r="B49" s="570">
        <v>0</v>
      </c>
      <c r="C49" s="571">
        <v>0</v>
      </c>
      <c r="D49" s="571">
        <v>0</v>
      </c>
      <c r="E49" s="571">
        <v>0</v>
      </c>
      <c r="F49" s="571">
        <v>0</v>
      </c>
      <c r="G49" s="571">
        <v>0</v>
      </c>
      <c r="H49" s="571">
        <v>0</v>
      </c>
      <c r="I49" s="571">
        <v>0</v>
      </c>
      <c r="J49" s="571">
        <v>0</v>
      </c>
      <c r="K49" s="571">
        <v>0</v>
      </c>
      <c r="L49" s="15"/>
    </row>
    <row r="50" spans="1:12" ht="15">
      <c r="A50" s="567" t="s">
        <v>633</v>
      </c>
      <c r="B50" s="570">
        <v>0.011313256411310866</v>
      </c>
      <c r="C50" s="571">
        <v>0</v>
      </c>
      <c r="D50" s="571">
        <v>0</v>
      </c>
      <c r="E50" s="571">
        <v>0</v>
      </c>
      <c r="F50" s="571">
        <v>0</v>
      </c>
      <c r="G50" s="571">
        <v>0</v>
      </c>
      <c r="H50" s="571">
        <v>0</v>
      </c>
      <c r="I50" s="571">
        <v>0</v>
      </c>
      <c r="J50" s="571">
        <v>0</v>
      </c>
      <c r="K50" s="571">
        <v>0.001986069561530956</v>
      </c>
      <c r="L50" s="15"/>
    </row>
    <row r="51" spans="1:12" ht="3" customHeight="1">
      <c r="A51" s="567"/>
      <c r="B51" s="570"/>
      <c r="C51" s="571"/>
      <c r="D51" s="571"/>
      <c r="E51" s="571"/>
      <c r="F51" s="571"/>
      <c r="G51" s="571"/>
      <c r="H51" s="571"/>
      <c r="I51" s="571"/>
      <c r="J51" s="571"/>
      <c r="K51" s="571"/>
      <c r="L51" s="15"/>
    </row>
    <row r="52" spans="1:12" ht="15">
      <c r="A52" s="564" t="s">
        <v>638</v>
      </c>
      <c r="B52" s="572">
        <v>98.09834275906927</v>
      </c>
      <c r="C52" s="573">
        <v>10.25757352156976</v>
      </c>
      <c r="D52" s="573">
        <v>20.513379682679584</v>
      </c>
      <c r="E52" s="573">
        <v>72.31361210924447</v>
      </c>
      <c r="F52" s="573">
        <v>47.32844529196312</v>
      </c>
      <c r="G52" s="573">
        <v>99.70073205443968</v>
      </c>
      <c r="H52" s="573">
        <v>67.58163684089719</v>
      </c>
      <c r="I52" s="573">
        <v>9.028032155415076</v>
      </c>
      <c r="J52" s="573">
        <v>5.707006655155203</v>
      </c>
      <c r="K52" s="573">
        <v>49.205571972270704</v>
      </c>
      <c r="L52" s="15"/>
    </row>
    <row r="53" spans="1:12" ht="15">
      <c r="A53" s="567" t="s">
        <v>629</v>
      </c>
      <c r="B53" s="570">
        <v>12.628177534054306</v>
      </c>
      <c r="C53" s="571">
        <v>0</v>
      </c>
      <c r="D53" s="571">
        <v>0</v>
      </c>
      <c r="E53" s="571">
        <v>0.0005362644964729802</v>
      </c>
      <c r="F53" s="571">
        <v>0</v>
      </c>
      <c r="G53" s="571">
        <v>96.83340608058828</v>
      </c>
      <c r="H53" s="571">
        <v>0</v>
      </c>
      <c r="I53" s="571">
        <v>0</v>
      </c>
      <c r="J53" s="571">
        <v>0</v>
      </c>
      <c r="K53" s="571">
        <v>14.107494699208923</v>
      </c>
      <c r="L53" s="15"/>
    </row>
    <row r="54" spans="1:12" ht="15">
      <c r="A54" s="567" t="s">
        <v>401</v>
      </c>
      <c r="B54" s="570">
        <v>56.070142773250645</v>
      </c>
      <c r="C54" s="571">
        <v>10.25757352156976</v>
      </c>
      <c r="D54" s="571">
        <v>20.513379682679584</v>
      </c>
      <c r="E54" s="571">
        <v>69.8374505016952</v>
      </c>
      <c r="F54" s="571">
        <v>41.22382523235844</v>
      </c>
      <c r="G54" s="571">
        <v>2.8673259738514214</v>
      </c>
      <c r="H54" s="571">
        <v>67.58163684089719</v>
      </c>
      <c r="I54" s="571">
        <v>9.028032155415076</v>
      </c>
      <c r="J54" s="571">
        <v>5.707006655155203</v>
      </c>
      <c r="K54" s="571">
        <v>29.584150449203044</v>
      </c>
      <c r="L54" s="15"/>
    </row>
    <row r="55" spans="1:12" ht="15">
      <c r="A55" s="575" t="s">
        <v>639</v>
      </c>
      <c r="B55" s="570">
        <v>0</v>
      </c>
      <c r="C55" s="571">
        <v>0</v>
      </c>
      <c r="D55" s="571">
        <v>0</v>
      </c>
      <c r="E55" s="571">
        <v>0</v>
      </c>
      <c r="F55" s="571">
        <v>0</v>
      </c>
      <c r="G55" s="571">
        <v>0</v>
      </c>
      <c r="H55" s="571">
        <v>0</v>
      </c>
      <c r="I55" s="571">
        <v>0</v>
      </c>
      <c r="J55" s="571">
        <v>0</v>
      </c>
      <c r="K55" s="571">
        <v>0</v>
      </c>
      <c r="L55" s="15"/>
    </row>
    <row r="56" spans="1:12" ht="15">
      <c r="A56" s="575" t="s">
        <v>640</v>
      </c>
      <c r="B56" s="570">
        <v>56.070142773250645</v>
      </c>
      <c r="C56" s="571">
        <v>10.25757352156976</v>
      </c>
      <c r="D56" s="571">
        <v>20.513379682679584</v>
      </c>
      <c r="E56" s="571">
        <v>69.8374505016952</v>
      </c>
      <c r="F56" s="571">
        <v>41.22382523235844</v>
      </c>
      <c r="G56" s="571">
        <v>2.8673259738514214</v>
      </c>
      <c r="H56" s="571">
        <v>67.58163684089719</v>
      </c>
      <c r="I56" s="571">
        <v>9.028032155415076</v>
      </c>
      <c r="J56" s="571">
        <v>5.707006655155203</v>
      </c>
      <c r="K56" s="571">
        <v>29.584150449203044</v>
      </c>
      <c r="L56" s="15"/>
    </row>
    <row r="57" spans="1:12" ht="15">
      <c r="A57" s="576" t="s">
        <v>641</v>
      </c>
      <c r="B57" s="570">
        <v>0.0018494221204877043</v>
      </c>
      <c r="C57" s="571">
        <v>0</v>
      </c>
      <c r="D57" s="571">
        <v>0</v>
      </c>
      <c r="E57" s="571">
        <v>9.400150504506186</v>
      </c>
      <c r="F57" s="571">
        <v>0</v>
      </c>
      <c r="G57" s="571">
        <v>0</v>
      </c>
      <c r="H57" s="571">
        <v>67.40973369281123</v>
      </c>
      <c r="I57" s="571">
        <v>0</v>
      </c>
      <c r="J57" s="571">
        <v>0</v>
      </c>
      <c r="K57" s="571">
        <v>6.656141345436711</v>
      </c>
      <c r="L57" s="15"/>
    </row>
    <row r="58" spans="1:12" ht="15">
      <c r="A58" s="567" t="s">
        <v>631</v>
      </c>
      <c r="B58" s="570">
        <v>0</v>
      </c>
      <c r="C58" s="571">
        <v>0</v>
      </c>
      <c r="D58" s="571">
        <v>0</v>
      </c>
      <c r="E58" s="571">
        <v>0</v>
      </c>
      <c r="F58" s="571">
        <v>0</v>
      </c>
      <c r="G58" s="571">
        <v>0</v>
      </c>
      <c r="H58" s="571">
        <v>0</v>
      </c>
      <c r="I58" s="571">
        <v>0</v>
      </c>
      <c r="J58" s="571">
        <v>0</v>
      </c>
      <c r="K58" s="571">
        <v>0</v>
      </c>
      <c r="L58" s="15"/>
    </row>
    <row r="59" spans="1:12" ht="15">
      <c r="A59" s="567" t="s">
        <v>633</v>
      </c>
      <c r="B59" s="570">
        <v>29.400022451764325</v>
      </c>
      <c r="C59" s="571">
        <v>0</v>
      </c>
      <c r="D59" s="571">
        <v>0</v>
      </c>
      <c r="E59" s="571">
        <v>2.4756253430528066</v>
      </c>
      <c r="F59" s="571">
        <v>6.104620059604669</v>
      </c>
      <c r="G59" s="571">
        <v>0</v>
      </c>
      <c r="H59" s="571">
        <v>0</v>
      </c>
      <c r="I59" s="571">
        <v>0</v>
      </c>
      <c r="J59" s="571">
        <v>0</v>
      </c>
      <c r="K59" s="571">
        <v>5.513926823858737</v>
      </c>
      <c r="L59" s="15"/>
    </row>
    <row r="60" spans="1:12" ht="3" customHeight="1">
      <c r="A60" s="567"/>
      <c r="B60" s="570">
        <v>0</v>
      </c>
      <c r="C60" s="571">
        <v>0</v>
      </c>
      <c r="D60" s="571">
        <v>0</v>
      </c>
      <c r="E60" s="571">
        <v>0</v>
      </c>
      <c r="F60" s="571">
        <v>0</v>
      </c>
      <c r="G60" s="571">
        <v>0</v>
      </c>
      <c r="H60" s="571">
        <v>0</v>
      </c>
      <c r="I60" s="571">
        <v>0</v>
      </c>
      <c r="J60" s="571">
        <v>0</v>
      </c>
      <c r="K60" s="571">
        <v>0</v>
      </c>
      <c r="L60" s="15"/>
    </row>
    <row r="61" spans="1:12" ht="15">
      <c r="A61" s="564" t="s">
        <v>642</v>
      </c>
      <c r="B61" s="572">
        <v>0.47903282243486117</v>
      </c>
      <c r="C61" s="573">
        <v>0</v>
      </c>
      <c r="D61" s="573">
        <v>0.016208138800072908</v>
      </c>
      <c r="E61" s="573">
        <v>20.88488753973052</v>
      </c>
      <c r="F61" s="573">
        <v>0</v>
      </c>
      <c r="G61" s="573">
        <v>0</v>
      </c>
      <c r="H61" s="573">
        <v>0</v>
      </c>
      <c r="I61" s="573">
        <v>0</v>
      </c>
      <c r="J61" s="573">
        <v>3.695688777279027</v>
      </c>
      <c r="K61" s="573">
        <v>2.0142347064995683</v>
      </c>
      <c r="L61" s="15"/>
    </row>
    <row r="62" spans="1:12" ht="15">
      <c r="A62" s="567" t="s">
        <v>401</v>
      </c>
      <c r="B62" s="570">
        <v>0.3649998516496107</v>
      </c>
      <c r="C62" s="571">
        <v>0</v>
      </c>
      <c r="D62" s="571">
        <v>0.0010936608104511495</v>
      </c>
      <c r="E62" s="571">
        <v>0</v>
      </c>
      <c r="F62" s="571">
        <v>0</v>
      </c>
      <c r="G62" s="571">
        <v>0</v>
      </c>
      <c r="H62" s="571">
        <v>0</v>
      </c>
      <c r="I62" s="571">
        <v>0</v>
      </c>
      <c r="J62" s="571">
        <v>0</v>
      </c>
      <c r="K62" s="571">
        <v>0.06425272465459111</v>
      </c>
      <c r="L62" s="15"/>
    </row>
    <row r="63" spans="1:12" ht="15">
      <c r="A63" s="567" t="s">
        <v>643</v>
      </c>
      <c r="B63" s="570">
        <v>0.11403297078525047</v>
      </c>
      <c r="C63" s="571">
        <v>0</v>
      </c>
      <c r="D63" s="571">
        <v>0.01293552975917118</v>
      </c>
      <c r="E63" s="571">
        <v>20.88488753973052</v>
      </c>
      <c r="F63" s="571">
        <v>0</v>
      </c>
      <c r="G63" s="571">
        <v>0</v>
      </c>
      <c r="H63" s="571">
        <v>0</v>
      </c>
      <c r="I63" s="571">
        <v>0</v>
      </c>
      <c r="J63" s="571">
        <v>3.695688777279027</v>
      </c>
      <c r="K63" s="571">
        <v>1.9496310967702872</v>
      </c>
      <c r="L63" s="15"/>
    </row>
    <row r="64" spans="1:12" ht="15">
      <c r="A64" s="567" t="s">
        <v>633</v>
      </c>
      <c r="B64" s="570">
        <v>0</v>
      </c>
      <c r="C64" s="571">
        <v>0</v>
      </c>
      <c r="D64" s="571">
        <v>0.0021789482304505783</v>
      </c>
      <c r="E64" s="571">
        <v>0</v>
      </c>
      <c r="F64" s="571">
        <v>0</v>
      </c>
      <c r="G64" s="571">
        <v>0</v>
      </c>
      <c r="H64" s="571">
        <v>0</v>
      </c>
      <c r="I64" s="571">
        <v>0</v>
      </c>
      <c r="J64" s="571">
        <v>0</v>
      </c>
      <c r="K64" s="571">
        <v>0.000350885074690373</v>
      </c>
      <c r="L64" s="15"/>
    </row>
    <row r="65" spans="1:12" ht="4.5" customHeight="1">
      <c r="A65" s="577"/>
      <c r="B65" s="578"/>
      <c r="C65" s="15"/>
      <c r="D65" s="15"/>
      <c r="E65" s="15"/>
      <c r="F65" s="15"/>
      <c r="G65" s="15"/>
      <c r="H65" s="15"/>
      <c r="I65" s="15"/>
      <c r="J65" s="15"/>
      <c r="K65" s="15"/>
      <c r="L65" s="15"/>
    </row>
    <row r="66" spans="1:12" s="76" customFormat="1" ht="24.75" customHeight="1">
      <c r="A66" s="579" t="s">
        <v>644</v>
      </c>
      <c r="B66" s="580">
        <v>2479655.10372</v>
      </c>
      <c r="C66" s="581">
        <v>3693893.37111</v>
      </c>
      <c r="D66" s="581">
        <v>2274586.39482</v>
      </c>
      <c r="E66" s="581">
        <v>1203918.96955</v>
      </c>
      <c r="F66" s="581">
        <v>327805.90806</v>
      </c>
      <c r="G66" s="581">
        <v>1734446.4307000001</v>
      </c>
      <c r="H66" s="581">
        <v>1226759.4011400002</v>
      </c>
      <c r="I66" s="581">
        <v>620340.1969099999</v>
      </c>
      <c r="J66" s="581">
        <v>563464.03891</v>
      </c>
      <c r="K66" s="581">
        <v>14124869.81492</v>
      </c>
      <c r="L66" s="21"/>
    </row>
    <row r="67" spans="1:12" ht="6" customHeight="1" thickBot="1">
      <c r="A67" s="582"/>
      <c r="B67" s="23"/>
      <c r="C67" s="23"/>
      <c r="D67" s="23"/>
      <c r="E67" s="23"/>
      <c r="F67" s="23"/>
      <c r="G67" s="23"/>
      <c r="H67" s="23"/>
      <c r="I67" s="23"/>
      <c r="J67" s="23"/>
      <c r="K67" s="23"/>
      <c r="L67" s="15"/>
    </row>
    <row r="68" spans="1:12" ht="15">
      <c r="A68" s="15" t="s">
        <v>588</v>
      </c>
      <c r="B68" s="15"/>
      <c r="C68" s="15"/>
      <c r="D68" s="15"/>
      <c r="E68" s="15"/>
      <c r="F68" s="15"/>
      <c r="G68" s="15"/>
      <c r="H68" s="15"/>
      <c r="I68" s="15"/>
      <c r="J68" s="15"/>
      <c r="K68" s="15"/>
      <c r="L68" s="15"/>
    </row>
    <row r="69" spans="1:12" ht="15">
      <c r="A69" s="15" t="s">
        <v>645</v>
      </c>
      <c r="B69" s="15"/>
      <c r="C69" s="15"/>
      <c r="D69" s="15"/>
      <c r="E69" s="15"/>
      <c r="F69" s="15"/>
      <c r="G69" s="15"/>
      <c r="H69" s="15"/>
      <c r="I69" s="15"/>
      <c r="J69" s="15"/>
      <c r="K69" s="15"/>
      <c r="L69" s="15"/>
    </row>
    <row r="70" spans="1:12" ht="15">
      <c r="A70" s="15" t="s">
        <v>646</v>
      </c>
      <c r="B70" s="583"/>
      <c r="C70" s="583"/>
      <c r="D70" s="583"/>
      <c r="E70" s="583"/>
      <c r="F70" s="583"/>
      <c r="G70" s="583"/>
      <c r="H70" s="583"/>
      <c r="I70" s="583"/>
      <c r="J70" s="583"/>
      <c r="K70" s="583"/>
      <c r="L70" s="15"/>
    </row>
    <row r="71" spans="1:12" ht="15">
      <c r="A71" s="584" t="s">
        <v>647</v>
      </c>
      <c r="B71" s="583"/>
      <c r="C71" s="583"/>
      <c r="D71" s="583"/>
      <c r="E71" s="583"/>
      <c r="F71" s="583"/>
      <c r="G71" s="583"/>
      <c r="H71" s="583"/>
      <c r="I71" s="583"/>
      <c r="J71" s="583"/>
      <c r="K71" s="583"/>
      <c r="L71" s="15"/>
    </row>
    <row r="72" spans="1:12" ht="15">
      <c r="A72" s="26" t="s">
        <v>404</v>
      </c>
      <c r="B72" s="15"/>
      <c r="C72" s="15"/>
      <c r="D72" s="15"/>
      <c r="E72" s="15"/>
      <c r="F72" s="15"/>
      <c r="G72" s="15"/>
      <c r="H72" s="585"/>
      <c r="I72" s="585"/>
      <c r="J72" s="585"/>
      <c r="K72" s="585"/>
      <c r="L72" s="15"/>
    </row>
    <row r="73" spans="1:12" ht="15">
      <c r="A73" s="229" t="s">
        <v>405</v>
      </c>
      <c r="B73" s="586"/>
      <c r="C73" s="586"/>
      <c r="D73" s="586"/>
      <c r="E73" s="586"/>
      <c r="F73" s="586"/>
      <c r="G73" s="586"/>
      <c r="H73" s="586"/>
      <c r="I73" s="586"/>
      <c r="J73" s="586"/>
      <c r="K73" s="586"/>
      <c r="L73" s="15"/>
    </row>
    <row r="74" spans="1:12" ht="15">
      <c r="A74" s="587"/>
      <c r="B74" s="15"/>
      <c r="C74" s="15"/>
      <c r="D74" s="15"/>
      <c r="E74" s="15"/>
      <c r="F74" s="15"/>
      <c r="G74" s="15"/>
      <c r="H74" s="15"/>
      <c r="I74" s="15"/>
      <c r="J74" s="15"/>
      <c r="K74" s="15"/>
      <c r="L74" s="15"/>
    </row>
    <row r="75" spans="1:12" ht="15">
      <c r="A75" s="587"/>
      <c r="B75" s="15"/>
      <c r="C75" s="15"/>
      <c r="D75" s="15"/>
      <c r="E75" s="15"/>
      <c r="F75" s="15"/>
      <c r="G75" s="15"/>
      <c r="H75" s="15"/>
      <c r="I75" s="15"/>
      <c r="J75" s="15"/>
      <c r="K75" s="15"/>
      <c r="L75" s="15"/>
    </row>
    <row r="76" spans="1:12" ht="15">
      <c r="A76" s="587"/>
      <c r="B76" s="588"/>
      <c r="C76" s="588"/>
      <c r="D76" s="588"/>
      <c r="E76" s="588"/>
      <c r="F76" s="588"/>
      <c r="G76" s="588"/>
      <c r="H76" s="588"/>
      <c r="I76" s="588"/>
      <c r="J76" s="588"/>
      <c r="K76" s="588"/>
      <c r="L76" s="15"/>
    </row>
    <row r="77" spans="2:11" ht="15">
      <c r="B77" s="589"/>
      <c r="C77" s="589"/>
      <c r="D77" s="589"/>
      <c r="E77" s="589"/>
      <c r="F77" s="589"/>
      <c r="G77" s="589"/>
      <c r="H77" s="589"/>
      <c r="I77" s="589"/>
      <c r="J77" s="589"/>
      <c r="K77" s="589"/>
    </row>
  </sheetData>
  <mergeCells count="3">
    <mergeCell ref="A2:K2"/>
    <mergeCell ref="A3:K3"/>
    <mergeCell ref="A4:K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71D6-B307-4D0F-BE2A-25DD089D5DB1}">
  <dimension ref="A1:N24"/>
  <sheetViews>
    <sheetView showGridLines="0" zoomScale="75" zoomScaleNormal="75" workbookViewId="0" topLeftCell="A1"/>
  </sheetViews>
  <sheetFormatPr defaultColWidth="11.421875" defaultRowHeight="15"/>
  <cols>
    <col min="1" max="1" width="35.57421875" style="7" customWidth="1"/>
    <col min="2" max="10" width="11.57421875" style="7" customWidth="1"/>
    <col min="11" max="11" width="17.140625" style="7" customWidth="1"/>
    <col min="12" max="12" width="14.00390625" style="7" customWidth="1"/>
    <col min="13" max="13" width="11.57421875" style="7" customWidth="1"/>
    <col min="14" max="14" width="12.57421875" style="7" customWidth="1"/>
    <col min="15" max="16384" width="11.57421875" style="7" customWidth="1"/>
  </cols>
  <sheetData>
    <row r="1" spans="1:11" s="97" customFormat="1" ht="20.1" customHeight="1">
      <c r="A1" s="1243" t="s">
        <v>1063</v>
      </c>
      <c r="B1" s="68"/>
      <c r="C1" s="68"/>
      <c r="D1" s="68"/>
      <c r="E1" s="68"/>
      <c r="F1" s="68"/>
      <c r="G1" s="68"/>
      <c r="H1" s="68"/>
      <c r="I1" s="68"/>
      <c r="J1" s="68"/>
      <c r="K1" s="68"/>
    </row>
    <row r="2" spans="1:14" s="98" customFormat="1" ht="24" customHeight="1">
      <c r="A2" s="357" t="s">
        <v>648</v>
      </c>
      <c r="B2" s="357"/>
      <c r="C2" s="357"/>
      <c r="D2" s="357"/>
      <c r="E2" s="357"/>
      <c r="F2" s="357"/>
      <c r="G2" s="357"/>
      <c r="H2" s="357"/>
      <c r="I2" s="357"/>
      <c r="J2" s="357"/>
      <c r="K2" s="357"/>
      <c r="L2" s="590"/>
      <c r="M2" s="590"/>
      <c r="N2" s="590"/>
    </row>
    <row r="3" spans="1:14" s="97" customFormat="1" ht="20.1" customHeight="1">
      <c r="A3" s="99">
        <v>45016</v>
      </c>
      <c r="B3" s="99"/>
      <c r="C3" s="99"/>
      <c r="D3" s="99"/>
      <c r="E3" s="99"/>
      <c r="F3" s="99"/>
      <c r="G3" s="99"/>
      <c r="H3" s="99"/>
      <c r="I3" s="99"/>
      <c r="J3" s="99"/>
      <c r="K3" s="99"/>
      <c r="L3" s="591"/>
      <c r="M3" s="591"/>
      <c r="N3" s="591"/>
    </row>
    <row r="4" spans="1:14" s="104" customFormat="1" ht="20.1" customHeight="1">
      <c r="A4" s="199" t="s">
        <v>63</v>
      </c>
      <c r="B4" s="199"/>
      <c r="C4" s="199"/>
      <c r="D4" s="199"/>
      <c r="E4" s="199"/>
      <c r="F4" s="199"/>
      <c r="G4" s="199"/>
      <c r="H4" s="199"/>
      <c r="I4" s="199"/>
      <c r="J4" s="199"/>
      <c r="K4" s="199"/>
      <c r="L4" s="592"/>
      <c r="M4" s="592"/>
      <c r="N4" s="592"/>
    </row>
    <row r="5" ht="6.75" customHeight="1" thickBot="1">
      <c r="A5" s="593"/>
    </row>
    <row r="6" spans="1:11" s="30" customFormat="1" ht="60" customHeight="1">
      <c r="A6" s="180" t="s">
        <v>397</v>
      </c>
      <c r="B6" s="547" t="s">
        <v>649</v>
      </c>
      <c r="C6" s="547" t="s">
        <v>400</v>
      </c>
      <c r="D6" s="547" t="s">
        <v>650</v>
      </c>
      <c r="E6" s="594" t="s">
        <v>401</v>
      </c>
      <c r="F6" s="547" t="s">
        <v>651</v>
      </c>
      <c r="G6" s="547" t="s">
        <v>630</v>
      </c>
      <c r="H6" s="547" t="s">
        <v>652</v>
      </c>
      <c r="I6" s="547" t="s">
        <v>653</v>
      </c>
      <c r="J6" s="547" t="s">
        <v>654</v>
      </c>
      <c r="K6" s="180" t="s">
        <v>655</v>
      </c>
    </row>
    <row r="7" spans="1:11" s="30" customFormat="1" ht="7.5" customHeight="1">
      <c r="A7" s="109"/>
      <c r="B7" s="109"/>
      <c r="C7" s="109"/>
      <c r="D7" s="109"/>
      <c r="E7" s="109"/>
      <c r="F7" s="109"/>
      <c r="G7" s="109"/>
      <c r="H7" s="109"/>
      <c r="I7" s="109"/>
      <c r="J7" s="109"/>
      <c r="K7" s="109"/>
    </row>
    <row r="8" spans="1:12" s="21" customFormat="1" ht="20.1" customHeight="1">
      <c r="A8" s="85" t="s">
        <v>28</v>
      </c>
      <c r="B8" s="595">
        <v>7.662355936925636E-07</v>
      </c>
      <c r="C8" s="595">
        <v>12.640078639194524</v>
      </c>
      <c r="D8" s="595" t="s">
        <v>67</v>
      </c>
      <c r="E8" s="595">
        <v>57.46282562748808</v>
      </c>
      <c r="F8" s="595">
        <v>0.4790328294297467</v>
      </c>
      <c r="G8" s="595" t="s">
        <v>67</v>
      </c>
      <c r="H8" s="595" t="s">
        <v>67</v>
      </c>
      <c r="I8" s="595" t="s">
        <v>67</v>
      </c>
      <c r="J8" s="595">
        <v>29.41806213765206</v>
      </c>
      <c r="K8" s="596">
        <v>2479655.103</v>
      </c>
      <c r="L8" s="597"/>
    </row>
    <row r="9" spans="1:12" s="21" customFormat="1" ht="20.1" customHeight="1">
      <c r="A9" s="21" t="s">
        <v>29</v>
      </c>
      <c r="B9" s="595" t="s">
        <v>67</v>
      </c>
      <c r="C9" s="595" t="s">
        <v>67</v>
      </c>
      <c r="D9" s="595" t="s">
        <v>67</v>
      </c>
      <c r="E9" s="595">
        <v>100</v>
      </c>
      <c r="F9" s="595" t="s">
        <v>67</v>
      </c>
      <c r="G9" s="595" t="s">
        <v>67</v>
      </c>
      <c r="H9" s="595" t="s">
        <v>67</v>
      </c>
      <c r="I9" s="595" t="s">
        <v>67</v>
      </c>
      <c r="J9" s="595" t="s">
        <v>67</v>
      </c>
      <c r="K9" s="596">
        <v>3693893.371</v>
      </c>
      <c r="L9" s="597"/>
    </row>
    <row r="10" spans="1:12" s="21" customFormat="1" ht="20.1" customHeight="1">
      <c r="A10" s="21" t="s">
        <v>30</v>
      </c>
      <c r="B10" s="595" t="s">
        <v>67</v>
      </c>
      <c r="C10" s="595" t="s">
        <v>67</v>
      </c>
      <c r="D10" s="595" t="s">
        <v>67</v>
      </c>
      <c r="E10" s="595">
        <v>99.98379191043381</v>
      </c>
      <c r="F10" s="595">
        <v>0.016208133530231608</v>
      </c>
      <c r="G10" s="595" t="s">
        <v>67</v>
      </c>
      <c r="H10" s="595" t="s">
        <v>67</v>
      </c>
      <c r="I10" s="595" t="s">
        <v>67</v>
      </c>
      <c r="J10" s="595">
        <v>-4.3964041252820606E-08</v>
      </c>
      <c r="K10" s="596">
        <v>2274586.394</v>
      </c>
      <c r="L10" s="597"/>
    </row>
    <row r="11" spans="1:12" s="21" customFormat="1" ht="20.1" customHeight="1">
      <c r="A11" s="21" t="s">
        <v>31</v>
      </c>
      <c r="B11" s="595" t="s">
        <v>67</v>
      </c>
      <c r="C11" s="595">
        <v>0.0005362487149249329</v>
      </c>
      <c r="D11" s="595" t="s">
        <v>67</v>
      </c>
      <c r="E11" s="595">
        <v>76.63895085616845</v>
      </c>
      <c r="F11" s="595">
        <v>20.884887560900285</v>
      </c>
      <c r="G11" s="595" t="s">
        <v>67</v>
      </c>
      <c r="H11" s="595" t="s">
        <v>67</v>
      </c>
      <c r="I11" s="595" t="s">
        <v>67</v>
      </c>
      <c r="J11" s="595">
        <v>2.4756253342163324</v>
      </c>
      <c r="K11" s="596">
        <v>1203918.969</v>
      </c>
      <c r="L11" s="597"/>
    </row>
    <row r="12" spans="1:12" s="21" customFormat="1" ht="20.1" customHeight="1">
      <c r="A12" s="21" t="s">
        <v>32</v>
      </c>
      <c r="B12" s="595" t="s">
        <v>67</v>
      </c>
      <c r="C12" s="595" t="s">
        <v>67</v>
      </c>
      <c r="D12" s="595" t="s">
        <v>67</v>
      </c>
      <c r="E12" s="595">
        <v>93.89538000639087</v>
      </c>
      <c r="F12" s="595" t="s">
        <v>67</v>
      </c>
      <c r="G12" s="595" t="s">
        <v>67</v>
      </c>
      <c r="H12" s="595" t="s">
        <v>67</v>
      </c>
      <c r="I12" s="595" t="s">
        <v>67</v>
      </c>
      <c r="J12" s="595">
        <v>6.104619993609143</v>
      </c>
      <c r="K12" s="596">
        <v>327805.908</v>
      </c>
      <c r="L12" s="597"/>
    </row>
    <row r="13" spans="1:12" s="21" customFormat="1" ht="20.1" customHeight="1">
      <c r="A13" s="21" t="s">
        <v>33</v>
      </c>
      <c r="B13" s="595" t="s">
        <v>67</v>
      </c>
      <c r="C13" s="595">
        <v>97.11188035942972</v>
      </c>
      <c r="D13" s="595" t="s">
        <v>67</v>
      </c>
      <c r="E13" s="595">
        <v>2.8881196982255606</v>
      </c>
      <c r="F13" s="595" t="s">
        <v>67</v>
      </c>
      <c r="G13" s="595" t="s">
        <v>67</v>
      </c>
      <c r="H13" s="595" t="s">
        <v>67</v>
      </c>
      <c r="I13" s="595" t="s">
        <v>67</v>
      </c>
      <c r="J13" s="595">
        <v>-5.7655281256620744E-08</v>
      </c>
      <c r="K13" s="596">
        <v>1734446.43</v>
      </c>
      <c r="L13" s="597"/>
    </row>
    <row r="14" spans="1:12" s="21" customFormat="1" ht="20.1" customHeight="1">
      <c r="A14" s="85" t="s">
        <v>34</v>
      </c>
      <c r="B14" s="595" t="s">
        <v>67</v>
      </c>
      <c r="C14" s="595" t="s">
        <v>67</v>
      </c>
      <c r="D14" s="595" t="s">
        <v>67</v>
      </c>
      <c r="E14" s="595">
        <v>97.90466957261164</v>
      </c>
      <c r="F14" s="595" t="s">
        <v>67</v>
      </c>
      <c r="G14" s="595" t="s">
        <v>67</v>
      </c>
      <c r="H14" s="595">
        <v>2.095330427388345</v>
      </c>
      <c r="I14" s="595" t="s">
        <v>67</v>
      </c>
      <c r="J14" s="595">
        <v>1.4234493136800688E-14</v>
      </c>
      <c r="K14" s="596">
        <v>1226759.401</v>
      </c>
      <c r="L14" s="597"/>
    </row>
    <row r="15" spans="1:12" s="21" customFormat="1" ht="20.1" customHeight="1">
      <c r="A15" s="85" t="s">
        <v>35</v>
      </c>
      <c r="B15" s="595" t="s">
        <v>67</v>
      </c>
      <c r="C15" s="595" t="s">
        <v>67</v>
      </c>
      <c r="D15" s="595" t="s">
        <v>67</v>
      </c>
      <c r="E15" s="595">
        <v>99.6155161288307</v>
      </c>
      <c r="F15" s="595" t="s">
        <v>67</v>
      </c>
      <c r="G15" s="595">
        <v>0.38448403237116685</v>
      </c>
      <c r="H15" s="595" t="s">
        <v>67</v>
      </c>
      <c r="I15" s="595" t="s">
        <v>67</v>
      </c>
      <c r="J15" s="595">
        <v>-1.6120186938088111E-07</v>
      </c>
      <c r="K15" s="596">
        <v>620340.196</v>
      </c>
      <c r="L15" s="597"/>
    </row>
    <row r="16" spans="1:12" s="21" customFormat="1" ht="20.1" customHeight="1">
      <c r="A16" s="85" t="s">
        <v>36</v>
      </c>
      <c r="B16" s="595" t="s">
        <v>67</v>
      </c>
      <c r="C16" s="595" t="s">
        <v>67</v>
      </c>
      <c r="D16" s="595" t="s">
        <v>67</v>
      </c>
      <c r="E16" s="595">
        <v>96.19894588552252</v>
      </c>
      <c r="F16" s="595">
        <v>3.695688738879198</v>
      </c>
      <c r="G16" s="595">
        <v>0.10536555307190697</v>
      </c>
      <c r="H16" s="595" t="s">
        <v>67</v>
      </c>
      <c r="I16" s="595" t="s">
        <v>67</v>
      </c>
      <c r="J16" s="595">
        <v>-1.7747361998564527E-07</v>
      </c>
      <c r="K16" s="596">
        <v>563464.038</v>
      </c>
      <c r="L16" s="597"/>
    </row>
    <row r="17" spans="1:12" s="93" customFormat="1" ht="27" customHeight="1" thickBot="1">
      <c r="A17" s="90" t="s">
        <v>37</v>
      </c>
      <c r="B17" s="598">
        <v>1.3451451415536977E-07</v>
      </c>
      <c r="C17" s="598">
        <v>14.143778879898928</v>
      </c>
      <c r="D17" s="598" t="s">
        <v>67</v>
      </c>
      <c r="E17" s="598">
        <v>78.12182189592866</v>
      </c>
      <c r="F17" s="598">
        <v>2.0142347067763873</v>
      </c>
      <c r="G17" s="598">
        <v>0.021089086413321072</v>
      </c>
      <c r="H17" s="598">
        <v>0.18198159236697417</v>
      </c>
      <c r="I17" s="598" t="s">
        <v>67</v>
      </c>
      <c r="J17" s="598">
        <v>5.517093704101195</v>
      </c>
      <c r="K17" s="113">
        <v>14124869.81</v>
      </c>
      <c r="L17" s="597"/>
    </row>
    <row r="18" spans="1:12" s="8" customFormat="1" ht="7.5" customHeight="1">
      <c r="A18" s="599"/>
      <c r="B18" s="117"/>
      <c r="C18" s="117"/>
      <c r="D18" s="117"/>
      <c r="E18" s="117"/>
      <c r="F18" s="117"/>
      <c r="G18" s="117"/>
      <c r="H18" s="117"/>
      <c r="I18" s="117"/>
      <c r="J18" s="118"/>
      <c r="K18" s="513"/>
      <c r="L18" s="524"/>
    </row>
    <row r="19" spans="1:11" s="122" customFormat="1" ht="11.25" customHeight="1">
      <c r="A19" s="26" t="s">
        <v>656</v>
      </c>
      <c r="B19" s="15"/>
      <c r="C19" s="15"/>
      <c r="D19" s="15"/>
      <c r="E19" s="15"/>
      <c r="F19" s="15"/>
      <c r="G19" s="15"/>
      <c r="H19" s="15"/>
      <c r="I19" s="15"/>
      <c r="J19" s="15"/>
      <c r="K19" s="139"/>
    </row>
    <row r="20" spans="1:11" s="122" customFormat="1" ht="13.5" customHeight="1">
      <c r="A20" s="26" t="s">
        <v>657</v>
      </c>
      <c r="B20" s="15"/>
      <c r="C20" s="15"/>
      <c r="D20" s="15"/>
      <c r="E20" s="15"/>
      <c r="F20" s="15"/>
      <c r="G20" s="15"/>
      <c r="H20" s="15"/>
      <c r="I20" s="15"/>
      <c r="J20" s="15"/>
      <c r="K20" s="139"/>
    </row>
    <row r="21" spans="1:11" ht="15">
      <c r="A21" s="26" t="s">
        <v>658</v>
      </c>
      <c r="B21" s="15"/>
      <c r="C21" s="15"/>
      <c r="D21" s="15"/>
      <c r="E21" s="15"/>
      <c r="F21" s="15"/>
      <c r="G21" s="15"/>
      <c r="H21" s="15"/>
      <c r="I21" s="15"/>
      <c r="J21" s="15"/>
      <c r="K21" s="139"/>
    </row>
    <row r="22" spans="1:11" ht="15">
      <c r="A22" s="26" t="s">
        <v>659</v>
      </c>
      <c r="B22" s="15"/>
      <c r="C22" s="15"/>
      <c r="D22" s="15"/>
      <c r="E22" s="15"/>
      <c r="F22" s="15"/>
      <c r="G22" s="15"/>
      <c r="H22" s="15"/>
      <c r="I22" s="15"/>
      <c r="J22" s="15"/>
      <c r="K22" s="139"/>
    </row>
    <row r="23" spans="1:11" ht="15">
      <c r="A23" s="138" t="s">
        <v>404</v>
      </c>
      <c r="B23" s="15"/>
      <c r="C23" s="15"/>
      <c r="D23" s="15"/>
      <c r="E23" s="15"/>
      <c r="F23" s="15"/>
      <c r="G23" s="15"/>
      <c r="H23" s="15"/>
      <c r="I23" s="15"/>
      <c r="J23" s="15"/>
      <c r="K23" s="139"/>
    </row>
    <row r="24" spans="1:11" ht="15">
      <c r="A24" s="229" t="s">
        <v>405</v>
      </c>
      <c r="B24" s="15"/>
      <c r="C24" s="15"/>
      <c r="D24" s="15"/>
      <c r="E24" s="15"/>
      <c r="F24" s="15"/>
      <c r="G24" s="15"/>
      <c r="H24" s="15"/>
      <c r="I24" s="15"/>
      <c r="J24" s="15"/>
      <c r="K24" s="139"/>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AC33F-EC3D-4463-A19A-D0E0DF1F5BA8}">
  <dimension ref="A1:AD24"/>
  <sheetViews>
    <sheetView showGridLines="0" workbookViewId="0" topLeftCell="A1"/>
  </sheetViews>
  <sheetFormatPr defaultColWidth="11.421875" defaultRowHeight="15"/>
  <cols>
    <col min="1" max="1" width="45.140625" style="7" customWidth="1"/>
    <col min="2" max="6" width="15.57421875" style="7" customWidth="1"/>
    <col min="7" max="7" width="18.421875" style="7" customWidth="1"/>
    <col min="8" max="16384" width="11.57421875" style="7" customWidth="1"/>
  </cols>
  <sheetData>
    <row r="1" spans="1:7" s="601" customFormat="1" ht="18" customHeight="1">
      <c r="A1" s="1243" t="s">
        <v>1063</v>
      </c>
      <c r="B1" s="600"/>
      <c r="C1" s="600"/>
      <c r="D1" s="600"/>
      <c r="E1" s="600"/>
      <c r="F1" s="600"/>
      <c r="G1" s="600"/>
    </row>
    <row r="2" spans="1:7" s="500" customFormat="1" ht="24.9" customHeight="1">
      <c r="A2" s="357" t="s">
        <v>660</v>
      </c>
      <c r="B2" s="357"/>
      <c r="C2" s="357"/>
      <c r="D2" s="357"/>
      <c r="E2" s="357"/>
      <c r="F2" s="357"/>
      <c r="G2" s="357"/>
    </row>
    <row r="3" spans="1:7" s="602" customFormat="1" ht="18" customHeight="1">
      <c r="A3" s="99">
        <v>45016</v>
      </c>
      <c r="B3" s="99"/>
      <c r="C3" s="99"/>
      <c r="D3" s="99"/>
      <c r="E3" s="99"/>
      <c r="F3" s="99"/>
      <c r="G3" s="99"/>
    </row>
    <row r="4" spans="1:7" s="104" customFormat="1" ht="18" customHeight="1">
      <c r="A4" s="199" t="s">
        <v>63</v>
      </c>
      <c r="B4" s="199"/>
      <c r="C4" s="199"/>
      <c r="D4" s="199"/>
      <c r="E4" s="199"/>
      <c r="F4" s="199"/>
      <c r="G4" s="199"/>
    </row>
    <row r="5" spans="1:3" ht="7.5" customHeight="1" thickBot="1">
      <c r="A5" s="603"/>
      <c r="B5" s="603"/>
      <c r="C5" s="603"/>
    </row>
    <row r="6" spans="1:30" ht="27" customHeight="1">
      <c r="A6" s="204" t="s">
        <v>397</v>
      </c>
      <c r="B6" s="205" t="s">
        <v>661</v>
      </c>
      <c r="C6" s="205" t="s">
        <v>662</v>
      </c>
      <c r="D6" s="205" t="s">
        <v>663</v>
      </c>
      <c r="E6" s="205" t="s">
        <v>664</v>
      </c>
      <c r="F6" s="205" t="s">
        <v>665</v>
      </c>
      <c r="G6" s="204" t="s">
        <v>666</v>
      </c>
      <c r="H6" s="603"/>
      <c r="I6" s="603"/>
      <c r="J6" s="603"/>
      <c r="K6" s="603"/>
      <c r="L6" s="603"/>
      <c r="M6" s="603"/>
      <c r="N6" s="603"/>
      <c r="O6" s="603"/>
      <c r="P6" s="603"/>
      <c r="Q6" s="603"/>
      <c r="R6" s="603"/>
      <c r="S6" s="603"/>
      <c r="T6" s="603"/>
      <c r="U6" s="603"/>
      <c r="V6" s="603"/>
      <c r="W6" s="603"/>
      <c r="X6" s="603"/>
      <c r="Y6" s="603"/>
      <c r="Z6" s="603"/>
      <c r="AA6" s="603"/>
      <c r="AB6" s="603"/>
      <c r="AC6" s="603"/>
      <c r="AD6" s="603"/>
    </row>
    <row r="7" spans="1:30" ht="39" customHeight="1">
      <c r="A7" s="207"/>
      <c r="B7" s="208"/>
      <c r="C7" s="208"/>
      <c r="D7" s="208"/>
      <c r="E7" s="208"/>
      <c r="F7" s="208"/>
      <c r="G7" s="207"/>
      <c r="H7" s="603"/>
      <c r="I7" s="603"/>
      <c r="J7" s="603"/>
      <c r="K7" s="603"/>
      <c r="L7" s="603"/>
      <c r="M7" s="603"/>
      <c r="N7" s="603"/>
      <c r="O7" s="603"/>
      <c r="P7" s="603"/>
      <c r="Q7" s="603"/>
      <c r="R7" s="603"/>
      <c r="S7" s="603"/>
      <c r="T7" s="603"/>
      <c r="U7" s="603"/>
      <c r="V7" s="603"/>
      <c r="W7" s="603"/>
      <c r="X7" s="603"/>
      <c r="Y7" s="603"/>
      <c r="Z7" s="603"/>
      <c r="AA7" s="603"/>
      <c r="AB7" s="603"/>
      <c r="AC7" s="603"/>
      <c r="AD7" s="603"/>
    </row>
    <row r="8" spans="1:30" ht="3" customHeight="1">
      <c r="A8" s="604"/>
      <c r="B8" s="605"/>
      <c r="C8" s="605"/>
      <c r="D8" s="605"/>
      <c r="E8" s="605"/>
      <c r="F8" s="605"/>
      <c r="G8" s="109"/>
      <c r="H8" s="603"/>
      <c r="I8" s="603"/>
      <c r="J8" s="603"/>
      <c r="K8" s="603"/>
      <c r="L8" s="603"/>
      <c r="M8" s="603"/>
      <c r="N8" s="603"/>
      <c r="O8" s="603"/>
      <c r="P8" s="603"/>
      <c r="Q8" s="603"/>
      <c r="R8" s="603"/>
      <c r="S8" s="603"/>
      <c r="T8" s="603"/>
      <c r="U8" s="603"/>
      <c r="V8" s="603"/>
      <c r="W8" s="603"/>
      <c r="X8" s="603"/>
      <c r="Y8" s="603"/>
      <c r="Z8" s="603"/>
      <c r="AA8" s="603"/>
      <c r="AB8" s="603"/>
      <c r="AC8" s="603"/>
      <c r="AD8" s="603"/>
    </row>
    <row r="9" spans="1:15" s="21" customFormat="1" ht="6" customHeight="1">
      <c r="A9" s="85"/>
      <c r="B9" s="606"/>
      <c r="C9" s="606"/>
      <c r="D9" s="606"/>
      <c r="E9" s="606"/>
      <c r="F9" s="606"/>
      <c r="G9" s="607"/>
      <c r="H9" s="608"/>
      <c r="I9" s="608"/>
      <c r="J9" s="608"/>
      <c r="K9" s="608"/>
      <c r="L9" s="608"/>
      <c r="M9" s="608"/>
      <c r="N9" s="609"/>
      <c r="O9" s="609"/>
    </row>
    <row r="10" spans="1:15" s="21" customFormat="1" ht="20.1" customHeight="1">
      <c r="A10" s="85" t="s">
        <v>28</v>
      </c>
      <c r="B10" s="610" t="s">
        <v>67</v>
      </c>
      <c r="C10" s="610" t="s">
        <v>67</v>
      </c>
      <c r="D10" s="610" t="s">
        <v>67</v>
      </c>
      <c r="E10" s="610" t="s">
        <v>67</v>
      </c>
      <c r="F10" s="610">
        <v>100</v>
      </c>
      <c r="G10" s="611">
        <v>1638862.447</v>
      </c>
      <c r="H10" s="608"/>
      <c r="I10" s="608"/>
      <c r="J10" s="608"/>
      <c r="K10" s="608"/>
      <c r="L10" s="608"/>
      <c r="M10" s="608"/>
      <c r="N10" s="609"/>
      <c r="O10" s="609"/>
    </row>
    <row r="11" spans="1:15" s="21" customFormat="1" ht="20.1" customHeight="1">
      <c r="A11" s="21" t="s">
        <v>29</v>
      </c>
      <c r="B11" s="610" t="s">
        <v>67</v>
      </c>
      <c r="C11" s="610" t="s">
        <v>67</v>
      </c>
      <c r="D11" s="610" t="s">
        <v>67</v>
      </c>
      <c r="E11" s="610" t="s">
        <v>67</v>
      </c>
      <c r="F11" s="610">
        <v>100</v>
      </c>
      <c r="G11" s="611">
        <v>70.184</v>
      </c>
      <c r="H11" s="608"/>
      <c r="I11" s="608"/>
      <c r="J11" s="608"/>
      <c r="K11" s="608"/>
      <c r="L11" s="608"/>
      <c r="M11" s="608"/>
      <c r="N11" s="609"/>
      <c r="O11" s="609"/>
    </row>
    <row r="12" spans="1:15" s="21" customFormat="1" ht="20.1" customHeight="1">
      <c r="A12" s="21" t="s">
        <v>30</v>
      </c>
      <c r="B12" s="610" t="s">
        <v>67</v>
      </c>
      <c r="C12" s="610" t="s">
        <v>67</v>
      </c>
      <c r="D12" s="610" t="s">
        <v>67</v>
      </c>
      <c r="E12" s="610" t="s">
        <v>67</v>
      </c>
      <c r="F12" s="610">
        <v>100</v>
      </c>
      <c r="G12" s="611">
        <v>193.673</v>
      </c>
      <c r="H12" s="608"/>
      <c r="I12" s="608"/>
      <c r="J12" s="608"/>
      <c r="K12" s="608"/>
      <c r="L12" s="608"/>
      <c r="M12" s="608"/>
      <c r="N12" s="609"/>
      <c r="O12" s="609"/>
    </row>
    <row r="13" spans="1:15" s="21" customFormat="1" ht="20.1" customHeight="1">
      <c r="A13" s="21" t="s">
        <v>31</v>
      </c>
      <c r="B13" s="610" t="s">
        <v>67</v>
      </c>
      <c r="C13" s="610">
        <v>80.35999324478512</v>
      </c>
      <c r="D13" s="610" t="s">
        <v>67</v>
      </c>
      <c r="E13" s="610" t="s">
        <v>67</v>
      </c>
      <c r="F13" s="610">
        <v>19.640006755214877</v>
      </c>
      <c r="G13" s="611">
        <v>10249.859</v>
      </c>
      <c r="H13" s="608"/>
      <c r="I13" s="608"/>
      <c r="J13" s="608"/>
      <c r="K13" s="608"/>
      <c r="L13" s="608"/>
      <c r="M13" s="608"/>
      <c r="N13" s="609"/>
      <c r="O13" s="609"/>
    </row>
    <row r="14" spans="1:15" s="21" customFormat="1" ht="20.1" customHeight="1">
      <c r="A14" s="21" t="s">
        <v>32</v>
      </c>
      <c r="B14" s="610" t="s">
        <v>67</v>
      </c>
      <c r="C14" s="610" t="s">
        <v>67</v>
      </c>
      <c r="D14" s="610" t="s">
        <v>67</v>
      </c>
      <c r="E14" s="610" t="s">
        <v>67</v>
      </c>
      <c r="F14" s="610" t="s">
        <v>67</v>
      </c>
      <c r="G14" s="611" t="s">
        <v>67</v>
      </c>
      <c r="H14" s="608"/>
      <c r="I14" s="608"/>
      <c r="J14" s="608"/>
      <c r="K14" s="608"/>
      <c r="L14" s="608"/>
      <c r="M14" s="608"/>
      <c r="N14" s="609"/>
      <c r="O14" s="609"/>
    </row>
    <row r="15" spans="1:15" s="21" customFormat="1" ht="20.1" customHeight="1">
      <c r="A15" s="21" t="s">
        <v>33</v>
      </c>
      <c r="B15" s="610" t="s">
        <v>67</v>
      </c>
      <c r="C15" s="610" t="s">
        <v>67</v>
      </c>
      <c r="D15" s="610" t="s">
        <v>67</v>
      </c>
      <c r="E15" s="610" t="s">
        <v>67</v>
      </c>
      <c r="F15" s="610">
        <v>100</v>
      </c>
      <c r="G15" s="611">
        <v>4578611.26</v>
      </c>
      <c r="H15" s="608"/>
      <c r="I15" s="608"/>
      <c r="J15" s="608"/>
      <c r="K15" s="608"/>
      <c r="L15" s="608"/>
      <c r="M15" s="608"/>
      <c r="N15" s="609"/>
      <c r="O15" s="609"/>
    </row>
    <row r="16" spans="1:15" s="21" customFormat="1" ht="20.1" customHeight="1">
      <c r="A16" s="85" t="s">
        <v>34</v>
      </c>
      <c r="B16" s="610" t="s">
        <v>67</v>
      </c>
      <c r="C16" s="610" t="s">
        <v>67</v>
      </c>
      <c r="D16" s="610" t="s">
        <v>67</v>
      </c>
      <c r="E16" s="610" t="s">
        <v>67</v>
      </c>
      <c r="F16" s="610" t="s">
        <v>67</v>
      </c>
      <c r="G16" s="611" t="s">
        <v>67</v>
      </c>
      <c r="H16" s="608"/>
      <c r="I16" s="608"/>
      <c r="J16" s="608"/>
      <c r="K16" s="608"/>
      <c r="L16" s="608"/>
      <c r="M16" s="608"/>
      <c r="N16" s="609"/>
      <c r="O16" s="609"/>
    </row>
    <row r="17" spans="1:15" s="21" customFormat="1" ht="20.1" customHeight="1">
      <c r="A17" s="85" t="s">
        <v>35</v>
      </c>
      <c r="B17" s="610" t="s">
        <v>67</v>
      </c>
      <c r="C17" s="610" t="s">
        <v>67</v>
      </c>
      <c r="D17" s="610" t="s">
        <v>67</v>
      </c>
      <c r="E17" s="610" t="s">
        <v>67</v>
      </c>
      <c r="F17" s="610" t="s">
        <v>67</v>
      </c>
      <c r="G17" s="611" t="s">
        <v>67</v>
      </c>
      <c r="H17" s="608"/>
      <c r="I17" s="608"/>
      <c r="J17" s="608"/>
      <c r="K17" s="608"/>
      <c r="L17" s="608"/>
      <c r="M17" s="608"/>
      <c r="N17" s="609"/>
      <c r="O17" s="609"/>
    </row>
    <row r="18" spans="1:15" s="21" customFormat="1" ht="20.1" customHeight="1">
      <c r="A18" s="85" t="s">
        <v>36</v>
      </c>
      <c r="B18" s="610" t="s">
        <v>67</v>
      </c>
      <c r="C18" s="610">
        <v>100</v>
      </c>
      <c r="D18" s="610" t="s">
        <v>67</v>
      </c>
      <c r="E18" s="610" t="s">
        <v>67</v>
      </c>
      <c r="F18" s="610" t="s">
        <v>67</v>
      </c>
      <c r="G18" s="611">
        <v>2264.437</v>
      </c>
      <c r="H18" s="608"/>
      <c r="I18" s="608"/>
      <c r="J18" s="608"/>
      <c r="K18" s="608"/>
      <c r="L18" s="608"/>
      <c r="M18" s="608"/>
      <c r="N18" s="609"/>
      <c r="O18" s="609"/>
    </row>
    <row r="19" spans="1:13" s="412" customFormat="1" ht="30" customHeight="1" thickBot="1">
      <c r="A19" s="90" t="s">
        <v>37</v>
      </c>
      <c r="B19" s="612" t="s">
        <v>67</v>
      </c>
      <c r="C19" s="612">
        <v>0.16855214260952847</v>
      </c>
      <c r="D19" s="612" t="s">
        <v>67</v>
      </c>
      <c r="E19" s="612" t="s">
        <v>67</v>
      </c>
      <c r="F19" s="612">
        <v>99.83144785739047</v>
      </c>
      <c r="G19" s="613">
        <v>6230251.86</v>
      </c>
      <c r="H19" s="608"/>
      <c r="I19" s="614"/>
      <c r="J19" s="614"/>
      <c r="K19" s="614"/>
      <c r="L19" s="614"/>
      <c r="M19" s="614"/>
    </row>
    <row r="20" spans="1:7" s="76" customFormat="1" ht="6" customHeight="1">
      <c r="A20" s="21"/>
      <c r="B20" s="211"/>
      <c r="C20" s="615"/>
      <c r="D20" s="211"/>
      <c r="E20" s="211"/>
      <c r="F20" s="211"/>
      <c r="G20" s="211"/>
    </row>
    <row r="21" spans="1:7" s="189" customFormat="1" ht="11.25" customHeight="1">
      <c r="A21" s="138" t="s">
        <v>667</v>
      </c>
      <c r="B21" s="21"/>
      <c r="C21" s="21"/>
      <c r="D21" s="21"/>
      <c r="E21" s="369"/>
      <c r="F21" s="369"/>
      <c r="G21" s="21"/>
    </row>
    <row r="22" spans="1:7" s="76" customFormat="1" ht="15">
      <c r="A22" s="138" t="s">
        <v>668</v>
      </c>
      <c r="B22" s="21"/>
      <c r="C22" s="21"/>
      <c r="D22" s="21"/>
      <c r="E22" s="21"/>
      <c r="F22" s="21"/>
      <c r="G22" s="21"/>
    </row>
    <row r="23" spans="1:7" s="76" customFormat="1" ht="13.8">
      <c r="A23" s="229" t="s">
        <v>405</v>
      </c>
      <c r="B23" s="78"/>
      <c r="C23" s="78"/>
      <c r="D23" s="78"/>
      <c r="E23" s="78"/>
      <c r="F23" s="78"/>
      <c r="G23" s="78"/>
    </row>
    <row r="24" spans="1:7" s="76" customFormat="1" ht="13.8">
      <c r="A24" s="78"/>
      <c r="B24" s="78"/>
      <c r="C24" s="78"/>
      <c r="D24" s="78"/>
      <c r="E24" s="78"/>
      <c r="F24" s="78"/>
      <c r="G24" s="78"/>
    </row>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row r="277" s="76"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A800A-D7A6-4B01-A962-9B4F0980DDFB}">
  <dimension ref="A1:J29"/>
  <sheetViews>
    <sheetView showGridLines="0" workbookViewId="0" topLeftCell="A1"/>
  </sheetViews>
  <sheetFormatPr defaultColWidth="11.421875" defaultRowHeight="15"/>
  <cols>
    <col min="1" max="1" width="30.57421875" style="7" customWidth="1"/>
    <col min="2" max="5" width="15.57421875" style="7" customWidth="1"/>
    <col min="6" max="6" width="14.57421875" style="7" customWidth="1"/>
    <col min="7" max="9" width="15.57421875" style="7" customWidth="1"/>
    <col min="10" max="16384" width="11.57421875" style="7" customWidth="1"/>
  </cols>
  <sheetData>
    <row r="1" spans="1:9" s="2" customFormat="1" ht="18.75" customHeight="1">
      <c r="A1" s="1243" t="s">
        <v>1063</v>
      </c>
      <c r="B1" s="68"/>
      <c r="C1" s="68"/>
      <c r="D1" s="68"/>
      <c r="E1" s="68"/>
      <c r="F1" s="68"/>
      <c r="G1" s="68"/>
      <c r="H1" s="68"/>
      <c r="I1" s="68"/>
    </row>
    <row r="2" spans="1:9" s="500" customFormat="1" ht="33.75" customHeight="1">
      <c r="A2" s="3" t="s">
        <v>591</v>
      </c>
      <c r="B2" s="3"/>
      <c r="C2" s="3"/>
      <c r="D2" s="3"/>
      <c r="E2" s="3"/>
      <c r="F2" s="3"/>
      <c r="G2" s="3"/>
      <c r="H2" s="3"/>
      <c r="I2" s="3"/>
    </row>
    <row r="3" spans="1:9" s="501" customFormat="1" ht="24" customHeight="1">
      <c r="A3" s="123">
        <v>45016</v>
      </c>
      <c r="B3" s="123"/>
      <c r="C3" s="123"/>
      <c r="D3" s="123"/>
      <c r="E3" s="123"/>
      <c r="F3" s="123"/>
      <c r="G3" s="123"/>
      <c r="H3" s="123"/>
      <c r="I3" s="123"/>
    </row>
    <row r="4" spans="1:9" s="104" customFormat="1" ht="22.5" customHeight="1">
      <c r="A4" s="502" t="s">
        <v>63</v>
      </c>
      <c r="B4" s="502"/>
      <c r="C4" s="502"/>
      <c r="D4" s="502"/>
      <c r="E4" s="502"/>
      <c r="F4" s="502"/>
      <c r="G4" s="502"/>
      <c r="H4" s="502"/>
      <c r="I4" s="502"/>
    </row>
    <row r="5" s="94" customFormat="1" ht="12" customHeight="1" thickBot="1"/>
    <row r="6" spans="1:9" s="94" customFormat="1" ht="30" customHeight="1">
      <c r="A6" s="105" t="s">
        <v>64</v>
      </c>
      <c r="B6" s="525" t="s">
        <v>592</v>
      </c>
      <c r="C6" s="525"/>
      <c r="D6" s="526" t="s">
        <v>593</v>
      </c>
      <c r="E6" s="526" t="s">
        <v>594</v>
      </c>
      <c r="F6" s="205" t="s">
        <v>595</v>
      </c>
      <c r="G6" s="526" t="s">
        <v>596</v>
      </c>
      <c r="H6" s="526" t="s">
        <v>597</v>
      </c>
      <c r="I6" s="204" t="s">
        <v>598</v>
      </c>
    </row>
    <row r="7" spans="1:9" s="94" customFormat="1" ht="50.1" customHeight="1">
      <c r="A7" s="224"/>
      <c r="B7" s="527" t="s">
        <v>599</v>
      </c>
      <c r="C7" s="527" t="s">
        <v>600</v>
      </c>
      <c r="D7" s="528"/>
      <c r="E7" s="528"/>
      <c r="F7" s="208"/>
      <c r="G7" s="528"/>
      <c r="H7" s="528"/>
      <c r="I7" s="207"/>
    </row>
    <row r="8" spans="1:10" s="94" customFormat="1" ht="8.25" customHeight="1">
      <c r="A8" s="85"/>
      <c r="B8" s="529"/>
      <c r="C8" s="529"/>
      <c r="D8" s="529"/>
      <c r="E8" s="529"/>
      <c r="F8" s="529"/>
      <c r="G8" s="529"/>
      <c r="H8" s="529"/>
      <c r="I8" s="530"/>
      <c r="J8" s="531"/>
    </row>
    <row r="9" spans="1:9" s="15" customFormat="1" ht="20.1" customHeight="1">
      <c r="A9" s="85" t="s">
        <v>28</v>
      </c>
      <c r="B9" s="532">
        <v>64.42280169612823</v>
      </c>
      <c r="C9" s="532">
        <v>6.517745304809869E-06</v>
      </c>
      <c r="D9" s="532" t="s">
        <v>67</v>
      </c>
      <c r="E9" s="532">
        <v>18.677086007595037</v>
      </c>
      <c r="F9" s="532">
        <v>6.422314861411469</v>
      </c>
      <c r="G9" s="532">
        <v>8.663467023132988</v>
      </c>
      <c r="H9" s="532">
        <v>1.8143238939869695</v>
      </c>
      <c r="I9" s="533">
        <v>2055925.688</v>
      </c>
    </row>
    <row r="10" spans="1:9" s="15" customFormat="1" ht="20.1" customHeight="1">
      <c r="A10" s="21" t="s">
        <v>29</v>
      </c>
      <c r="B10" s="532">
        <v>68.47762989387404</v>
      </c>
      <c r="C10" s="532">
        <v>0.00022730675757512867</v>
      </c>
      <c r="D10" s="532" t="s">
        <v>67</v>
      </c>
      <c r="E10" s="532">
        <v>20.781329655956167</v>
      </c>
      <c r="F10" s="532">
        <v>4.294920281071023</v>
      </c>
      <c r="G10" s="532">
        <v>4.968958573632845</v>
      </c>
      <c r="H10" s="532">
        <v>1.4769342887083692</v>
      </c>
      <c r="I10" s="533">
        <v>3527831.766</v>
      </c>
    </row>
    <row r="11" spans="1:9" s="15" customFormat="1" ht="20.1" customHeight="1">
      <c r="A11" s="21" t="s">
        <v>30</v>
      </c>
      <c r="B11" s="532">
        <v>69.72038767557463</v>
      </c>
      <c r="C11" s="532">
        <v>0.6731472489828364</v>
      </c>
      <c r="D11" s="532" t="s">
        <v>67</v>
      </c>
      <c r="E11" s="532">
        <v>18.439071450871445</v>
      </c>
      <c r="F11" s="532">
        <v>5.374573907178808</v>
      </c>
      <c r="G11" s="532">
        <v>4.089023738988628</v>
      </c>
      <c r="H11" s="532">
        <v>1.7037959784036536</v>
      </c>
      <c r="I11" s="533">
        <v>2139034.219</v>
      </c>
    </row>
    <row r="12" spans="1:9" s="15" customFormat="1" ht="20.1" customHeight="1">
      <c r="A12" s="21" t="s">
        <v>31</v>
      </c>
      <c r="B12" s="532">
        <v>47.720244882750556</v>
      </c>
      <c r="C12" s="532" t="s">
        <v>67</v>
      </c>
      <c r="D12" s="532" t="s">
        <v>67</v>
      </c>
      <c r="E12" s="532">
        <v>27.37461691634826</v>
      </c>
      <c r="F12" s="532">
        <v>14.176729485425653</v>
      </c>
      <c r="G12" s="532">
        <v>9.983998128426167</v>
      </c>
      <c r="H12" s="532">
        <v>0.7444105870493688</v>
      </c>
      <c r="I12" s="533">
        <v>1062635.075</v>
      </c>
    </row>
    <row r="13" spans="1:9" s="15" customFormat="1" ht="20.1" customHeight="1">
      <c r="A13" s="21" t="s">
        <v>32</v>
      </c>
      <c r="B13" s="532">
        <v>90.69010928585878</v>
      </c>
      <c r="C13" s="532" t="s">
        <v>67</v>
      </c>
      <c r="D13" s="532" t="s">
        <v>67</v>
      </c>
      <c r="E13" s="532">
        <v>0.3916281013288759</v>
      </c>
      <c r="F13" s="532">
        <v>2.5480512772285016</v>
      </c>
      <c r="G13" s="532">
        <v>5.260107030143108</v>
      </c>
      <c r="H13" s="532">
        <v>1.110104305440738</v>
      </c>
      <c r="I13" s="533">
        <v>413146.042</v>
      </c>
    </row>
    <row r="14" spans="1:9" s="15" customFormat="1" ht="20.1" customHeight="1">
      <c r="A14" s="21" t="s">
        <v>33</v>
      </c>
      <c r="B14" s="532">
        <v>47.98612611325794</v>
      </c>
      <c r="C14" s="532" t="s">
        <v>67</v>
      </c>
      <c r="D14" s="532" t="s">
        <v>67</v>
      </c>
      <c r="E14" s="532">
        <v>6.615070523607297</v>
      </c>
      <c r="F14" s="532">
        <v>36.371055496349356</v>
      </c>
      <c r="G14" s="532">
        <v>6.966211925973495</v>
      </c>
      <c r="H14" s="532">
        <v>2.061535940811912</v>
      </c>
      <c r="I14" s="533">
        <v>1768464.487</v>
      </c>
    </row>
    <row r="15" spans="1:10" s="15" customFormat="1" ht="20.1" customHeight="1">
      <c r="A15" s="85" t="s">
        <v>34</v>
      </c>
      <c r="B15" s="532" t="s">
        <v>67</v>
      </c>
      <c r="C15" s="532" t="s">
        <v>67</v>
      </c>
      <c r="D15" s="532" t="s">
        <v>67</v>
      </c>
      <c r="E15" s="532">
        <v>93.94127039561081</v>
      </c>
      <c r="F15" s="532" t="s">
        <v>67</v>
      </c>
      <c r="G15" s="532">
        <v>4.415200659180478</v>
      </c>
      <c r="H15" s="532">
        <v>1.6435289452087105</v>
      </c>
      <c r="I15" s="533">
        <v>986104.446</v>
      </c>
      <c r="J15" s="534"/>
    </row>
    <row r="16" spans="1:10" s="15" customFormat="1" ht="20.1" customHeight="1">
      <c r="A16" s="85" t="s">
        <v>35</v>
      </c>
      <c r="B16" s="532">
        <v>83.44546929087335</v>
      </c>
      <c r="C16" s="532" t="s">
        <v>67</v>
      </c>
      <c r="D16" s="532" t="s">
        <v>67</v>
      </c>
      <c r="E16" s="532">
        <v>10.840557003725797</v>
      </c>
      <c r="F16" s="532" t="s">
        <v>67</v>
      </c>
      <c r="G16" s="532">
        <v>5.215094729212063</v>
      </c>
      <c r="H16" s="532">
        <v>0.4988789761888021</v>
      </c>
      <c r="I16" s="533">
        <v>635366.522</v>
      </c>
      <c r="J16" s="534"/>
    </row>
    <row r="17" spans="1:10" s="15" customFormat="1" ht="20.1" customHeight="1">
      <c r="A17" s="85" t="s">
        <v>36</v>
      </c>
      <c r="B17" s="532">
        <v>77.995115331807</v>
      </c>
      <c r="C17" s="532" t="s">
        <v>67</v>
      </c>
      <c r="D17" s="532" t="s">
        <v>67</v>
      </c>
      <c r="E17" s="532">
        <v>6.343547192920431</v>
      </c>
      <c r="F17" s="532">
        <v>10.70299010339138</v>
      </c>
      <c r="G17" s="532">
        <v>4.5658328911393795</v>
      </c>
      <c r="H17" s="532">
        <v>0.39251448074182177</v>
      </c>
      <c r="I17" s="533">
        <v>771637.2639999999</v>
      </c>
      <c r="J17" s="534"/>
    </row>
    <row r="18" spans="1:10" s="15" customFormat="1" ht="36" customHeight="1" thickBot="1">
      <c r="A18" s="90" t="s">
        <v>37</v>
      </c>
      <c r="B18" s="535">
        <v>60.58331969174663</v>
      </c>
      <c r="C18" s="535">
        <v>0.10783567432177134</v>
      </c>
      <c r="D18" s="535" t="s">
        <v>67</v>
      </c>
      <c r="E18" s="535">
        <v>22.19449138486176</v>
      </c>
      <c r="F18" s="535">
        <v>9.621834508718747</v>
      </c>
      <c r="G18" s="535">
        <v>6.016416942903222</v>
      </c>
      <c r="H18" s="535">
        <v>1.4761017974478712</v>
      </c>
      <c r="I18" s="536">
        <v>13360145.509</v>
      </c>
      <c r="J18" s="513"/>
    </row>
    <row r="19" spans="1:9" s="94" customFormat="1" ht="6.75" customHeight="1">
      <c r="A19" s="85"/>
      <c r="B19" s="537"/>
      <c r="C19" s="537"/>
      <c r="D19" s="537"/>
      <c r="E19" s="537"/>
      <c r="F19" s="537"/>
      <c r="G19" s="537"/>
      <c r="H19" s="537"/>
      <c r="I19" s="15"/>
    </row>
    <row r="20" spans="1:9" s="523" customFormat="1" ht="12" customHeight="1">
      <c r="A20" s="227" t="s">
        <v>588</v>
      </c>
      <c r="B20" s="15"/>
      <c r="C20" s="15"/>
      <c r="D20" s="15"/>
      <c r="E20" s="15"/>
      <c r="F20" s="15"/>
      <c r="G20" s="15"/>
      <c r="H20" s="139"/>
      <c r="I20" s="15"/>
    </row>
    <row r="21" spans="1:9" s="523" customFormat="1" ht="12" customHeight="1">
      <c r="A21" s="15" t="s">
        <v>601</v>
      </c>
      <c r="B21" s="15"/>
      <c r="C21" s="15"/>
      <c r="D21" s="15"/>
      <c r="E21" s="15"/>
      <c r="F21" s="15"/>
      <c r="G21" s="15"/>
      <c r="H21" s="139"/>
      <c r="I21" s="15"/>
    </row>
    <row r="22" spans="1:9" s="94" customFormat="1" ht="13.8">
      <c r="A22" s="229" t="s">
        <v>69</v>
      </c>
      <c r="B22" s="21"/>
      <c r="C22" s="21"/>
      <c r="D22" s="21"/>
      <c r="E22" s="21"/>
      <c r="F22" s="21"/>
      <c r="G22" s="21"/>
      <c r="H22" s="21"/>
      <c r="I22" s="15"/>
    </row>
    <row r="23" spans="2:8" s="94" customFormat="1" ht="12" customHeight="1">
      <c r="B23" s="518"/>
      <c r="C23" s="518"/>
      <c r="D23" s="518"/>
      <c r="E23" s="518"/>
      <c r="F23" s="518"/>
      <c r="G23" s="518"/>
      <c r="H23" s="518"/>
    </row>
    <row r="24" spans="2:8" s="94" customFormat="1" ht="13.8">
      <c r="B24" s="518"/>
      <c r="C24" s="518"/>
      <c r="D24" s="518"/>
      <c r="E24" s="518"/>
      <c r="F24" s="518"/>
      <c r="G24" s="518"/>
      <c r="H24" s="518"/>
    </row>
    <row r="25" spans="2:8" s="94" customFormat="1" ht="13.8">
      <c r="B25" s="518"/>
      <c r="C25" s="518"/>
      <c r="D25" s="518"/>
      <c r="E25" s="518"/>
      <c r="F25" s="518"/>
      <c r="G25" s="518"/>
      <c r="H25" s="518"/>
    </row>
    <row r="26" spans="2:8" s="94" customFormat="1" ht="13.8">
      <c r="B26" s="518"/>
      <c r="C26" s="518"/>
      <c r="D26" s="518"/>
      <c r="E26" s="518"/>
      <c r="F26" s="518"/>
      <c r="G26" s="518"/>
      <c r="H26" s="518"/>
    </row>
    <row r="27" spans="2:8" s="94" customFormat="1" ht="13.8">
      <c r="B27" s="518"/>
      <c r="C27" s="518"/>
      <c r="D27" s="518"/>
      <c r="E27" s="518"/>
      <c r="F27" s="518"/>
      <c r="G27" s="518"/>
      <c r="H27" s="518"/>
    </row>
    <row r="28" spans="2:8" s="94" customFormat="1" ht="13.8">
      <c r="B28" s="518"/>
      <c r="C28" s="518"/>
      <c r="D28" s="518"/>
      <c r="E28" s="518"/>
      <c r="F28" s="518"/>
      <c r="G28" s="518"/>
      <c r="H28" s="518"/>
    </row>
    <row r="29" spans="2:8" ht="15">
      <c r="B29" s="524"/>
      <c r="C29" s="524"/>
      <c r="D29" s="524"/>
      <c r="E29" s="524"/>
      <c r="F29" s="524"/>
      <c r="G29" s="524"/>
      <c r="H29" s="524"/>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54308-5473-4983-A940-6C23D23DAB04}">
  <dimension ref="A1:AI25"/>
  <sheetViews>
    <sheetView showGridLines="0" zoomScale="75" zoomScaleNormal="75" workbookViewId="0" topLeftCell="A1"/>
  </sheetViews>
  <sheetFormatPr defaultColWidth="11.421875" defaultRowHeight="15"/>
  <cols>
    <col min="1" max="1" width="36.8515625" style="7" customWidth="1"/>
    <col min="2" max="7" width="18.57421875" style="7" customWidth="1"/>
    <col min="8" max="8" width="16.421875" style="7" customWidth="1"/>
    <col min="9" max="10" width="11.57421875" style="7" customWidth="1"/>
    <col min="11" max="11" width="13.8515625" style="7" customWidth="1"/>
    <col min="12" max="16384" width="11.57421875" style="7" customWidth="1"/>
  </cols>
  <sheetData>
    <row r="1" spans="1:8" s="616" customFormat="1" ht="20.1" customHeight="1">
      <c r="A1" s="1243" t="s">
        <v>1063</v>
      </c>
      <c r="B1" s="68"/>
      <c r="C1" s="68"/>
      <c r="D1" s="68"/>
      <c r="E1" s="68"/>
      <c r="F1" s="68"/>
      <c r="G1" s="68"/>
      <c r="H1" s="68"/>
    </row>
    <row r="2" spans="1:8" s="500" customFormat="1" ht="24.9" customHeight="1">
      <c r="A2" s="357" t="s">
        <v>669</v>
      </c>
      <c r="B2" s="357"/>
      <c r="C2" s="357"/>
      <c r="D2" s="357"/>
      <c r="E2" s="357"/>
      <c r="F2" s="357"/>
      <c r="G2" s="357"/>
      <c r="H2" s="357"/>
    </row>
    <row r="3" spans="1:8" s="602" customFormat="1" ht="20.1" customHeight="1">
      <c r="A3" s="99">
        <v>45016</v>
      </c>
      <c r="B3" s="99"/>
      <c r="C3" s="99"/>
      <c r="D3" s="99"/>
      <c r="E3" s="99"/>
      <c r="F3" s="99"/>
      <c r="G3" s="99"/>
      <c r="H3" s="99"/>
    </row>
    <row r="4" spans="1:8" s="97" customFormat="1" ht="20.1" customHeight="1">
      <c r="A4" s="199" t="s">
        <v>63</v>
      </c>
      <c r="B4" s="199"/>
      <c r="C4" s="199"/>
      <c r="D4" s="199"/>
      <c r="E4" s="199"/>
      <c r="F4" s="199"/>
      <c r="G4" s="199"/>
      <c r="H4" s="199"/>
    </row>
    <row r="5" ht="20.1" customHeight="1" thickBot="1"/>
    <row r="6" spans="1:11" ht="24.9" customHeight="1">
      <c r="A6" s="105" t="s">
        <v>64</v>
      </c>
      <c r="B6" s="105" t="s">
        <v>670</v>
      </c>
      <c r="C6" s="105"/>
      <c r="D6" s="105"/>
      <c r="E6" s="105"/>
      <c r="F6" s="105"/>
      <c r="G6" s="205" t="s">
        <v>671</v>
      </c>
      <c r="H6" s="204" t="s">
        <v>672</v>
      </c>
      <c r="I6" s="617"/>
      <c r="J6" s="617"/>
      <c r="K6" s="617"/>
    </row>
    <row r="7" spans="1:11" ht="15.75" customHeight="1">
      <c r="A7" s="106"/>
      <c r="B7" s="618" t="s">
        <v>673</v>
      </c>
      <c r="C7" s="618" t="s">
        <v>674</v>
      </c>
      <c r="D7" s="618" t="s">
        <v>675</v>
      </c>
      <c r="E7" s="618" t="s">
        <v>676</v>
      </c>
      <c r="F7" s="618" t="s">
        <v>101</v>
      </c>
      <c r="G7" s="619"/>
      <c r="H7" s="620"/>
      <c r="I7" s="617"/>
      <c r="J7" s="617"/>
      <c r="K7" s="617"/>
    </row>
    <row r="8" spans="1:11" ht="24.9" customHeight="1">
      <c r="A8" s="224"/>
      <c r="B8" s="208"/>
      <c r="C8" s="208"/>
      <c r="D8" s="208"/>
      <c r="E8" s="208"/>
      <c r="F8" s="208"/>
      <c r="G8" s="208"/>
      <c r="H8" s="207"/>
      <c r="I8" s="617"/>
      <c r="J8" s="617"/>
      <c r="K8" s="617"/>
    </row>
    <row r="9" spans="1:11" ht="9.75" customHeight="1">
      <c r="A9" s="29"/>
      <c r="B9" s="621"/>
      <c r="C9" s="621"/>
      <c r="D9" s="621"/>
      <c r="E9" s="621"/>
      <c r="F9" s="621"/>
      <c r="G9" s="621"/>
      <c r="H9" s="622"/>
      <c r="I9" s="617"/>
      <c r="J9" s="617"/>
      <c r="K9" s="617"/>
    </row>
    <row r="10" spans="1:17" s="21" customFormat="1" ht="20.1" customHeight="1">
      <c r="A10" s="85" t="s">
        <v>28</v>
      </c>
      <c r="B10" s="623">
        <v>0.04770744628624023</v>
      </c>
      <c r="C10" s="623">
        <v>10.5890291191604</v>
      </c>
      <c r="D10" s="623">
        <v>89.09938057942448</v>
      </c>
      <c r="E10" s="623">
        <v>0.2638727379894959</v>
      </c>
      <c r="F10" s="623">
        <v>99.9999898828606</v>
      </c>
      <c r="G10" s="623">
        <v>1.0117139388230308E-05</v>
      </c>
      <c r="H10" s="624">
        <v>1324485.063</v>
      </c>
      <c r="I10" s="625"/>
      <c r="J10" s="213"/>
      <c r="K10" s="213"/>
      <c r="L10" s="213"/>
      <c r="M10" s="213"/>
      <c r="N10" s="213"/>
      <c r="O10" s="213"/>
      <c r="P10" s="213"/>
      <c r="Q10" s="213"/>
    </row>
    <row r="11" spans="1:17" s="21" customFormat="1" ht="20.1" customHeight="1">
      <c r="A11" s="21" t="s">
        <v>29</v>
      </c>
      <c r="B11" s="623" t="s">
        <v>67</v>
      </c>
      <c r="C11" s="623">
        <v>14.30469037636678</v>
      </c>
      <c r="D11" s="623">
        <v>85.67021557132445</v>
      </c>
      <c r="E11" s="623">
        <v>0.024762110325097873</v>
      </c>
      <c r="F11" s="623">
        <v>99.99966805801633</v>
      </c>
      <c r="G11" s="623">
        <v>0.0003319419836826204</v>
      </c>
      <c r="H11" s="624">
        <v>2415783.599</v>
      </c>
      <c r="I11" s="625"/>
      <c r="J11" s="213"/>
      <c r="K11" s="213"/>
      <c r="L11" s="213"/>
      <c r="M11" s="213"/>
      <c r="N11" s="213"/>
      <c r="O11" s="213"/>
      <c r="P11" s="213"/>
      <c r="Q11" s="213"/>
    </row>
    <row r="12" spans="1:17" s="21" customFormat="1" ht="20.1" customHeight="1">
      <c r="A12" s="21" t="s">
        <v>30</v>
      </c>
      <c r="B12" s="623" t="s">
        <v>67</v>
      </c>
      <c r="C12" s="623">
        <v>14.458960161695714</v>
      </c>
      <c r="D12" s="623">
        <v>83.12290613171527</v>
      </c>
      <c r="E12" s="623">
        <v>1.461870820083496</v>
      </c>
      <c r="F12" s="623">
        <v>99.04373711349449</v>
      </c>
      <c r="G12" s="623">
        <v>0.9562628865055083</v>
      </c>
      <c r="H12" s="624">
        <v>1505741.8000000003</v>
      </c>
      <c r="I12" s="625"/>
      <c r="J12" s="213"/>
      <c r="K12" s="213"/>
      <c r="L12" s="213"/>
      <c r="M12" s="213"/>
      <c r="N12" s="213"/>
      <c r="O12" s="213"/>
      <c r="P12" s="213"/>
      <c r="Q12" s="213"/>
    </row>
    <row r="13" spans="1:17" s="21" customFormat="1" ht="20.1" customHeight="1">
      <c r="A13" s="21" t="s">
        <v>31</v>
      </c>
      <c r="B13" s="623" t="s">
        <v>67</v>
      </c>
      <c r="C13" s="623">
        <v>0.6638670303770877</v>
      </c>
      <c r="D13" s="623">
        <v>99.33613296962291</v>
      </c>
      <c r="E13" s="623" t="s">
        <v>67</v>
      </c>
      <c r="F13" s="623">
        <v>100</v>
      </c>
      <c r="G13" s="623" t="s">
        <v>67</v>
      </c>
      <c r="H13" s="624">
        <v>507092.06</v>
      </c>
      <c r="I13" s="625"/>
      <c r="J13" s="213"/>
      <c r="K13" s="213"/>
      <c r="L13" s="213"/>
      <c r="M13" s="213"/>
      <c r="N13" s="213"/>
      <c r="O13" s="213"/>
      <c r="P13" s="213"/>
      <c r="Q13" s="213"/>
    </row>
    <row r="14" spans="1:17" s="21" customFormat="1" ht="20.1" customHeight="1">
      <c r="A14" s="21" t="s">
        <v>32</v>
      </c>
      <c r="B14" s="623" t="s">
        <v>67</v>
      </c>
      <c r="C14" s="623">
        <v>39.623808308342646</v>
      </c>
      <c r="D14" s="623">
        <v>60.372003346608594</v>
      </c>
      <c r="E14" s="623">
        <v>0.004188345048756027</v>
      </c>
      <c r="F14" s="623">
        <v>100</v>
      </c>
      <c r="G14" s="623" t="s">
        <v>67</v>
      </c>
      <c r="H14" s="624">
        <v>374682.597</v>
      </c>
      <c r="I14" s="625"/>
      <c r="J14" s="213"/>
      <c r="K14" s="213"/>
      <c r="L14" s="213"/>
      <c r="M14" s="213"/>
      <c r="N14" s="213"/>
      <c r="O14" s="213"/>
      <c r="P14" s="213"/>
      <c r="Q14" s="213"/>
    </row>
    <row r="15" spans="1:17" s="21" customFormat="1" ht="20.1" customHeight="1">
      <c r="A15" s="21" t="s">
        <v>33</v>
      </c>
      <c r="B15" s="623" t="s">
        <v>67</v>
      </c>
      <c r="C15" s="623">
        <v>35.623780764886064</v>
      </c>
      <c r="D15" s="623">
        <v>64.36838743901656</v>
      </c>
      <c r="E15" s="623">
        <v>0.007831796097360925</v>
      </c>
      <c r="F15" s="623">
        <v>100</v>
      </c>
      <c r="G15" s="623" t="s">
        <v>67</v>
      </c>
      <c r="H15" s="624">
        <v>848617.5990000002</v>
      </c>
      <c r="I15" s="625"/>
      <c r="J15" s="213"/>
      <c r="K15" s="213"/>
      <c r="L15" s="213"/>
      <c r="M15" s="213"/>
      <c r="N15" s="213"/>
      <c r="O15" s="213"/>
      <c r="P15" s="213"/>
      <c r="Q15" s="213"/>
    </row>
    <row r="16" spans="1:17" s="21" customFormat="1" ht="20.1" customHeight="1">
      <c r="A16" s="85" t="s">
        <v>34</v>
      </c>
      <c r="B16" s="623" t="s">
        <v>67</v>
      </c>
      <c r="C16" s="623" t="s">
        <v>67</v>
      </c>
      <c r="D16" s="623" t="s">
        <v>67</v>
      </c>
      <c r="E16" s="623" t="s">
        <v>67</v>
      </c>
      <c r="F16" s="623" t="s">
        <v>67</v>
      </c>
      <c r="G16" s="623" t="s">
        <v>67</v>
      </c>
      <c r="H16" s="626" t="s">
        <v>67</v>
      </c>
      <c r="I16" s="625"/>
      <c r="J16" s="213"/>
      <c r="K16" s="213"/>
      <c r="L16" s="213"/>
      <c r="M16" s="213"/>
      <c r="N16" s="213"/>
      <c r="O16" s="213"/>
      <c r="P16" s="213"/>
      <c r="Q16" s="213"/>
    </row>
    <row r="17" spans="1:17" s="21" customFormat="1" ht="20.1" customHeight="1">
      <c r="A17" s="85" t="s">
        <v>35</v>
      </c>
      <c r="B17" s="623" t="s">
        <v>67</v>
      </c>
      <c r="C17" s="623">
        <v>3.706035952279381</v>
      </c>
      <c r="D17" s="623">
        <v>95.74703546260841</v>
      </c>
      <c r="E17" s="623">
        <v>0.5469285851122158</v>
      </c>
      <c r="F17" s="623">
        <v>100</v>
      </c>
      <c r="G17" s="623" t="s">
        <v>67</v>
      </c>
      <c r="H17" s="626">
        <v>530184.576</v>
      </c>
      <c r="I17" s="625"/>
      <c r="J17" s="213"/>
      <c r="K17" s="213"/>
      <c r="L17" s="213"/>
      <c r="M17" s="213"/>
      <c r="N17" s="213"/>
      <c r="O17" s="213"/>
      <c r="P17" s="213"/>
      <c r="Q17" s="213"/>
    </row>
    <row r="18" spans="1:17" s="21" customFormat="1" ht="20.1" customHeight="1">
      <c r="A18" s="85" t="s">
        <v>36</v>
      </c>
      <c r="B18" s="623" t="s">
        <v>67</v>
      </c>
      <c r="C18" s="623">
        <v>17.727843276668036</v>
      </c>
      <c r="D18" s="623">
        <v>77.34075271718595</v>
      </c>
      <c r="E18" s="623">
        <v>4.931404006145999</v>
      </c>
      <c r="F18" s="623">
        <v>100</v>
      </c>
      <c r="G18" s="623" t="s">
        <v>67</v>
      </c>
      <c r="H18" s="626">
        <v>601839.3740000001</v>
      </c>
      <c r="I18" s="625"/>
      <c r="J18" s="213"/>
      <c r="K18" s="213"/>
      <c r="L18" s="213"/>
      <c r="M18" s="213"/>
      <c r="N18" s="213"/>
      <c r="O18" s="213"/>
      <c r="P18" s="213"/>
      <c r="Q18" s="213"/>
    </row>
    <row r="19" spans="1:17" s="93" customFormat="1" ht="25.5" customHeight="1" thickBot="1">
      <c r="A19" s="90" t="s">
        <v>37</v>
      </c>
      <c r="B19" s="627">
        <v>0.007792855826071831</v>
      </c>
      <c r="C19" s="627">
        <v>15.835583258924773</v>
      </c>
      <c r="D19" s="627">
        <v>83.25419019501453</v>
      </c>
      <c r="E19" s="627">
        <v>0.7247543007562907</v>
      </c>
      <c r="F19" s="627">
        <v>99.82232061052169</v>
      </c>
      <c r="G19" s="627">
        <v>0.17767938947832387</v>
      </c>
      <c r="H19" s="628">
        <v>8108426.6680000005</v>
      </c>
      <c r="J19" s="629"/>
      <c r="K19" s="629"/>
      <c r="L19" s="629"/>
      <c r="M19" s="629"/>
      <c r="N19" s="629"/>
      <c r="O19" s="629"/>
      <c r="P19" s="629"/>
      <c r="Q19" s="629"/>
    </row>
    <row r="20" spans="1:35" ht="6" customHeight="1">
      <c r="A20" s="15"/>
      <c r="B20" s="15"/>
      <c r="C20" s="15"/>
      <c r="D20" s="15"/>
      <c r="E20" s="15"/>
      <c r="F20" s="15"/>
      <c r="G20" s="15"/>
      <c r="H20" s="1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row>
    <row r="21" spans="1:8" s="122" customFormat="1" ht="11.1" customHeight="1">
      <c r="A21" s="227" t="s">
        <v>588</v>
      </c>
      <c r="B21" s="15"/>
      <c r="C21" s="15"/>
      <c r="D21" s="15"/>
      <c r="E21" s="15"/>
      <c r="F21" s="15"/>
      <c r="G21" s="15"/>
      <c r="H21" s="15"/>
    </row>
    <row r="22" spans="1:8" s="122" customFormat="1" ht="11.1" customHeight="1">
      <c r="A22" s="26" t="s">
        <v>677</v>
      </c>
      <c r="B22" s="15"/>
      <c r="C22" s="15"/>
      <c r="D22" s="15"/>
      <c r="E22" s="15"/>
      <c r="F22" s="15"/>
      <c r="G22" s="15"/>
      <c r="H22" s="15"/>
    </row>
    <row r="23" spans="1:8" s="122" customFormat="1" ht="10.2">
      <c r="A23" s="229" t="s">
        <v>69</v>
      </c>
      <c r="B23" s="15"/>
      <c r="C23" s="15"/>
      <c r="D23" s="15"/>
      <c r="E23" s="15"/>
      <c r="F23" s="15"/>
      <c r="G23" s="15"/>
      <c r="H23" s="15"/>
    </row>
    <row r="24" spans="1:8" s="122" customFormat="1" ht="10.2">
      <c r="A24" s="25"/>
      <c r="B24" s="25"/>
      <c r="C24" s="25"/>
      <c r="D24" s="25"/>
      <c r="E24" s="25"/>
      <c r="F24" s="25"/>
      <c r="G24" s="25"/>
      <c r="H24" s="25"/>
    </row>
    <row r="25" spans="1:8" ht="15">
      <c r="A25" s="25"/>
      <c r="B25" s="25"/>
      <c r="C25" s="25"/>
      <c r="D25" s="25"/>
      <c r="E25" s="25"/>
      <c r="F25" s="25"/>
      <c r="G25" s="25"/>
      <c r="H25"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32013-2FF7-46C9-A002-FF781B43B6E8}">
  <dimension ref="A1:O29"/>
  <sheetViews>
    <sheetView showGridLines="0" workbookViewId="0" topLeftCell="A1"/>
  </sheetViews>
  <sheetFormatPr defaultColWidth="11.421875" defaultRowHeight="15"/>
  <cols>
    <col min="1" max="1" width="44.00390625" style="7" customWidth="1"/>
    <col min="2" max="2" width="21.8515625" style="7" customWidth="1"/>
    <col min="3" max="4" width="21.57421875" style="7" customWidth="1"/>
    <col min="5" max="5" width="21.00390625" style="7" customWidth="1"/>
    <col min="6" max="6" width="22.421875" style="7" customWidth="1"/>
    <col min="7" max="7" width="13.421875" style="7" customWidth="1"/>
    <col min="8" max="8" width="19.57421875" style="7" customWidth="1"/>
    <col min="9" max="16384" width="11.57421875" style="7" customWidth="1"/>
  </cols>
  <sheetData>
    <row r="1" spans="1:6" s="630" customFormat="1" ht="18" customHeight="1">
      <c r="A1" s="1243" t="s">
        <v>1063</v>
      </c>
      <c r="B1" s="68"/>
      <c r="C1" s="68"/>
      <c r="D1" s="68"/>
      <c r="E1" s="68"/>
      <c r="F1" s="68"/>
    </row>
    <row r="2" spans="1:8" s="500" customFormat="1" ht="24.9" customHeight="1">
      <c r="A2" s="357" t="s">
        <v>678</v>
      </c>
      <c r="B2" s="357"/>
      <c r="C2" s="357"/>
      <c r="D2" s="357"/>
      <c r="E2" s="357"/>
      <c r="F2" s="357"/>
      <c r="H2" s="631"/>
    </row>
    <row r="3" spans="1:8" s="501" customFormat="1" ht="18" customHeight="1">
      <c r="A3" s="99">
        <v>45016</v>
      </c>
      <c r="B3" s="99"/>
      <c r="C3" s="99"/>
      <c r="D3" s="99"/>
      <c r="E3" s="99"/>
      <c r="F3" s="99"/>
      <c r="H3" s="632"/>
    </row>
    <row r="4" spans="1:8" s="104" customFormat="1" ht="18" customHeight="1">
      <c r="A4" s="199" t="s">
        <v>63</v>
      </c>
      <c r="B4" s="199"/>
      <c r="C4" s="199"/>
      <c r="D4" s="199"/>
      <c r="E4" s="199"/>
      <c r="F4" s="199"/>
      <c r="H4" s="592"/>
    </row>
    <row r="5" spans="1:8" ht="7.5" customHeight="1" thickBot="1">
      <c r="A5" s="633"/>
      <c r="B5" s="633"/>
      <c r="C5" s="633"/>
      <c r="D5" s="633"/>
      <c r="E5" s="633"/>
      <c r="F5" s="633"/>
      <c r="G5" s="633"/>
      <c r="H5" s="633"/>
    </row>
    <row r="6" spans="1:6" s="25" customFormat="1" ht="35.1" customHeight="1">
      <c r="A6" s="204" t="s">
        <v>64</v>
      </c>
      <c r="B6" s="204" t="s">
        <v>679</v>
      </c>
      <c r="C6" s="204"/>
      <c r="D6" s="204" t="s">
        <v>680</v>
      </c>
      <c r="E6" s="204"/>
      <c r="F6" s="204" t="s">
        <v>681</v>
      </c>
    </row>
    <row r="7" spans="1:6" s="25" customFormat="1" ht="35.1" customHeight="1">
      <c r="A7" s="620"/>
      <c r="B7" s="618" t="s">
        <v>682</v>
      </c>
      <c r="C7" s="618" t="s">
        <v>683</v>
      </c>
      <c r="D7" s="618" t="s">
        <v>682</v>
      </c>
      <c r="E7" s="618" t="s">
        <v>683</v>
      </c>
      <c r="F7" s="620"/>
    </row>
    <row r="8" spans="1:6" s="25" customFormat="1" ht="7.5" customHeight="1">
      <c r="A8" s="375"/>
      <c r="B8" s="634"/>
      <c r="C8" s="634"/>
      <c r="D8" s="634"/>
      <c r="E8" s="634"/>
      <c r="F8" s="375"/>
    </row>
    <row r="9" spans="1:6" s="25" customFormat="1" ht="8.25" customHeight="1">
      <c r="A9" s="635"/>
      <c r="B9" s="636"/>
      <c r="C9" s="636"/>
      <c r="D9" s="636"/>
      <c r="E9" s="636"/>
      <c r="F9" s="637"/>
    </row>
    <row r="10" spans="1:15" s="21" customFormat="1" ht="20.1" customHeight="1">
      <c r="A10" s="85" t="s">
        <v>28</v>
      </c>
      <c r="B10" s="638">
        <v>98.96168127917056</v>
      </c>
      <c r="C10" s="638">
        <v>1.038318720829433</v>
      </c>
      <c r="D10" s="638" t="s">
        <v>67</v>
      </c>
      <c r="E10" s="638" t="s">
        <v>67</v>
      </c>
      <c r="F10" s="639">
        <v>383987.009</v>
      </c>
      <c r="G10" s="640"/>
      <c r="H10" s="213"/>
      <c r="I10" s="213"/>
      <c r="J10" s="213"/>
      <c r="K10" s="213"/>
      <c r="L10" s="213"/>
      <c r="M10" s="213"/>
      <c r="N10" s="213"/>
      <c r="O10" s="213"/>
    </row>
    <row r="11" spans="1:15" s="21" customFormat="1" ht="20.1" customHeight="1">
      <c r="A11" s="21" t="s">
        <v>29</v>
      </c>
      <c r="B11" s="638">
        <v>61.18298561938267</v>
      </c>
      <c r="C11" s="638">
        <v>38.81701438061732</v>
      </c>
      <c r="D11" s="638" t="s">
        <v>67</v>
      </c>
      <c r="E11" s="638" t="s">
        <v>67</v>
      </c>
      <c r="F11" s="639">
        <v>733130.349</v>
      </c>
      <c r="G11" s="640"/>
      <c r="H11" s="213"/>
      <c r="I11" s="213"/>
      <c r="J11" s="213"/>
      <c r="K11" s="213"/>
      <c r="L11" s="213"/>
      <c r="M11" s="213"/>
      <c r="N11" s="213"/>
      <c r="O11" s="213"/>
    </row>
    <row r="12" spans="1:15" s="21" customFormat="1" ht="20.1" customHeight="1">
      <c r="A12" s="21" t="s">
        <v>30</v>
      </c>
      <c r="B12" s="638">
        <v>93.47537286123377</v>
      </c>
      <c r="C12" s="638">
        <v>6.524627138766226</v>
      </c>
      <c r="D12" s="638" t="s">
        <v>67</v>
      </c>
      <c r="E12" s="638" t="s">
        <v>67</v>
      </c>
      <c r="F12" s="639">
        <v>394418.048</v>
      </c>
      <c r="G12" s="640"/>
      <c r="H12" s="213"/>
      <c r="I12" s="213"/>
      <c r="J12" s="213"/>
      <c r="K12" s="213"/>
      <c r="L12" s="213"/>
      <c r="M12" s="213"/>
      <c r="N12" s="213"/>
      <c r="O12" s="213"/>
    </row>
    <row r="13" spans="1:15" s="21" customFormat="1" ht="20.1" customHeight="1">
      <c r="A13" s="21" t="s">
        <v>31</v>
      </c>
      <c r="B13" s="638">
        <v>4.0525502978196934</v>
      </c>
      <c r="C13" s="638">
        <v>95.9474497021803</v>
      </c>
      <c r="D13" s="638" t="s">
        <v>67</v>
      </c>
      <c r="E13" s="638" t="s">
        <v>67</v>
      </c>
      <c r="F13" s="639">
        <v>290892.281</v>
      </c>
      <c r="G13" s="640"/>
      <c r="H13" s="213"/>
      <c r="I13" s="213"/>
      <c r="J13" s="213"/>
      <c r="K13" s="213"/>
      <c r="L13" s="213"/>
      <c r="M13" s="213"/>
      <c r="N13" s="213"/>
      <c r="O13" s="213"/>
    </row>
    <row r="14" spans="1:15" s="21" customFormat="1" ht="20.1" customHeight="1">
      <c r="A14" s="21" t="s">
        <v>32</v>
      </c>
      <c r="B14" s="638">
        <v>87.41752142774148</v>
      </c>
      <c r="C14" s="638">
        <v>12.582478572258522</v>
      </c>
      <c r="D14" s="638" t="s">
        <v>67</v>
      </c>
      <c r="E14" s="638" t="s">
        <v>67</v>
      </c>
      <c r="F14" s="639">
        <v>1617.996</v>
      </c>
      <c r="G14" s="640"/>
      <c r="H14" s="213"/>
      <c r="I14" s="213"/>
      <c r="J14" s="213"/>
      <c r="K14" s="213"/>
      <c r="L14" s="213"/>
      <c r="M14" s="213"/>
      <c r="N14" s="213"/>
      <c r="O14" s="213"/>
    </row>
    <row r="15" spans="1:15" s="21" customFormat="1" ht="20.1" customHeight="1">
      <c r="A15" s="21" t="s">
        <v>33</v>
      </c>
      <c r="B15" s="638">
        <v>100</v>
      </c>
      <c r="C15" s="638" t="s">
        <v>67</v>
      </c>
      <c r="D15" s="638" t="s">
        <v>67</v>
      </c>
      <c r="E15" s="638" t="s">
        <v>67</v>
      </c>
      <c r="F15" s="639">
        <v>116985.173</v>
      </c>
      <c r="G15" s="640"/>
      <c r="H15" s="213"/>
      <c r="I15" s="213"/>
      <c r="J15" s="213"/>
      <c r="K15" s="213"/>
      <c r="L15" s="213"/>
      <c r="M15" s="213"/>
      <c r="N15" s="213"/>
      <c r="O15" s="213"/>
    </row>
    <row r="16" spans="1:15" s="21" customFormat="1" ht="20.1" customHeight="1">
      <c r="A16" s="85" t="s">
        <v>34</v>
      </c>
      <c r="B16" s="638">
        <v>27.29984336397325</v>
      </c>
      <c r="C16" s="638">
        <v>15.06616056743545</v>
      </c>
      <c r="D16" s="638">
        <v>20.45300504455376</v>
      </c>
      <c r="E16" s="638">
        <v>37.18099091608804</v>
      </c>
      <c r="F16" s="639">
        <v>926359.044</v>
      </c>
      <c r="G16" s="640"/>
      <c r="H16" s="213"/>
      <c r="I16" s="213"/>
      <c r="J16" s="213"/>
      <c r="K16" s="213"/>
      <c r="L16" s="213"/>
      <c r="M16" s="213"/>
      <c r="N16" s="213"/>
      <c r="O16" s="213"/>
    </row>
    <row r="17" spans="1:15" s="21" customFormat="1" ht="20.1" customHeight="1">
      <c r="A17" s="85" t="s">
        <v>35</v>
      </c>
      <c r="B17" s="638">
        <v>29.491958667932106</v>
      </c>
      <c r="C17" s="638">
        <v>5.9873380579689055</v>
      </c>
      <c r="D17" s="638">
        <v>15.184690101683762</v>
      </c>
      <c r="E17" s="638">
        <v>49.336014624273</v>
      </c>
      <c r="F17" s="639">
        <v>68877.27</v>
      </c>
      <c r="G17" s="640"/>
      <c r="H17" s="641"/>
      <c r="I17" s="213"/>
      <c r="J17" s="213"/>
      <c r="K17" s="213"/>
      <c r="L17" s="213"/>
      <c r="M17" s="213"/>
      <c r="N17" s="213"/>
      <c r="O17" s="213"/>
    </row>
    <row r="18" spans="1:15" s="21" customFormat="1" ht="20.1" customHeight="1">
      <c r="A18" s="85" t="s">
        <v>36</v>
      </c>
      <c r="B18" s="638">
        <v>71.29536036706156</v>
      </c>
      <c r="C18" s="638">
        <v>28.704639632938445</v>
      </c>
      <c r="D18" s="638" t="s">
        <v>67</v>
      </c>
      <c r="E18" s="638" t="s">
        <v>67</v>
      </c>
      <c r="F18" s="639">
        <v>48949.174</v>
      </c>
      <c r="G18" s="640"/>
      <c r="H18" s="213"/>
      <c r="I18" s="213"/>
      <c r="J18" s="213"/>
      <c r="K18" s="213"/>
      <c r="L18" s="213"/>
      <c r="M18" s="213"/>
      <c r="N18" s="213"/>
      <c r="O18" s="213"/>
    </row>
    <row r="19" spans="1:15" s="412" customFormat="1" ht="30" customHeight="1" thickBot="1">
      <c r="A19" s="90" t="s">
        <v>37</v>
      </c>
      <c r="B19" s="642">
        <v>55.15716366899939</v>
      </c>
      <c r="C19" s="642">
        <v>25.338767591792287</v>
      </c>
      <c r="D19" s="642">
        <v>6.74241063066257</v>
      </c>
      <c r="E19" s="642">
        <v>12.761658108545756</v>
      </c>
      <c r="F19" s="643">
        <v>2965216.344</v>
      </c>
      <c r="G19" s="640"/>
      <c r="H19" s="644"/>
      <c r="I19" s="644"/>
      <c r="J19" s="644"/>
      <c r="K19" s="644"/>
      <c r="L19" s="644"/>
      <c r="M19" s="644"/>
      <c r="N19" s="644"/>
      <c r="O19" s="644"/>
    </row>
    <row r="20" spans="1:8" ht="5.25" customHeight="1">
      <c r="A20" s="15"/>
      <c r="B20" s="645"/>
      <c r="C20" s="645"/>
      <c r="D20" s="645"/>
      <c r="E20" s="645"/>
      <c r="F20" s="31"/>
      <c r="G20" s="646"/>
      <c r="H20" s="647"/>
    </row>
    <row r="21" spans="1:8" ht="15">
      <c r="A21" s="89" t="s">
        <v>588</v>
      </c>
      <c r="B21" s="15"/>
      <c r="C21" s="15"/>
      <c r="D21" s="15"/>
      <c r="E21" s="15"/>
      <c r="F21" s="648"/>
      <c r="G21" s="25"/>
      <c r="H21" s="371"/>
    </row>
    <row r="22" spans="1:8" ht="15">
      <c r="A22" s="229" t="s">
        <v>69</v>
      </c>
      <c r="B22" s="645"/>
      <c r="C22" s="645"/>
      <c r="D22" s="645"/>
      <c r="E22" s="645"/>
      <c r="F22" s="31"/>
      <c r="G22" s="646"/>
      <c r="H22" s="647"/>
    </row>
    <row r="23" spans="1:8" ht="15">
      <c r="A23" s="15"/>
      <c r="B23" s="15"/>
      <c r="C23" s="15"/>
      <c r="D23" s="15"/>
      <c r="E23" s="15"/>
      <c r="F23" s="16"/>
      <c r="G23" s="25"/>
      <c r="H23" s="371"/>
    </row>
    <row r="24" spans="1:8" ht="15">
      <c r="A24" s="15"/>
      <c r="B24" s="15"/>
      <c r="C24" s="15"/>
      <c r="D24" s="15"/>
      <c r="E24" s="15"/>
      <c r="F24" s="16"/>
      <c r="G24" s="25"/>
      <c r="H24" s="371"/>
    </row>
    <row r="25" spans="1:8" ht="15">
      <c r="A25" s="15"/>
      <c r="B25" s="15"/>
      <c r="C25" s="15"/>
      <c r="D25" s="15"/>
      <c r="E25" s="15"/>
      <c r="F25" s="15"/>
      <c r="G25" s="25"/>
      <c r="H25" s="371"/>
    </row>
    <row r="26" ht="15">
      <c r="H26" s="371"/>
    </row>
    <row r="27" ht="15">
      <c r="H27" s="371"/>
    </row>
    <row r="28" ht="15">
      <c r="H28" s="371"/>
    </row>
    <row r="29" ht="15">
      <c r="D29" s="574"/>
    </row>
    <row r="33" s="7" customFormat="1" ht="15"/>
    <row r="34" s="7" customFormat="1" ht="15"/>
    <row r="35" s="7" customFormat="1" ht="15"/>
    <row r="36" s="7"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31804-C35E-44CB-ACD6-A760409EEC46}">
  <dimension ref="A1:E198"/>
  <sheetViews>
    <sheetView showGridLines="0" workbookViewId="0" topLeftCell="A1">
      <selection activeCell="A5" sqref="A5"/>
    </sheetView>
  </sheetViews>
  <sheetFormatPr defaultColWidth="37.140625" defaultRowHeight="15"/>
  <cols>
    <col min="1" max="1" width="37.140625" style="654" customWidth="1"/>
    <col min="2" max="4" width="15.7109375" style="654" customWidth="1"/>
    <col min="5" max="255" width="11.57421875" style="654" customWidth="1"/>
    <col min="256" max="257" width="37.140625" style="654" customWidth="1"/>
    <col min="258" max="260" width="15.7109375" style="654" customWidth="1"/>
    <col min="261" max="511" width="11.57421875" style="654" customWidth="1"/>
    <col min="512" max="513" width="37.140625" style="654" customWidth="1"/>
    <col min="514" max="516" width="15.7109375" style="654" customWidth="1"/>
    <col min="517" max="767" width="11.57421875" style="654" customWidth="1"/>
    <col min="768" max="769" width="37.140625" style="654" customWidth="1"/>
    <col min="770" max="772" width="15.7109375" style="654" customWidth="1"/>
    <col min="773" max="1023" width="11.57421875" style="654" customWidth="1"/>
    <col min="1024" max="1025" width="37.140625" style="654" customWidth="1"/>
    <col min="1026" max="1028" width="15.7109375" style="654" customWidth="1"/>
    <col min="1029" max="1279" width="11.57421875" style="654" customWidth="1"/>
    <col min="1280" max="1281" width="37.140625" style="654" customWidth="1"/>
    <col min="1282" max="1284" width="15.7109375" style="654" customWidth="1"/>
    <col min="1285" max="1535" width="11.57421875" style="654" customWidth="1"/>
    <col min="1536" max="1537" width="37.140625" style="654" customWidth="1"/>
    <col min="1538" max="1540" width="15.7109375" style="654" customWidth="1"/>
    <col min="1541" max="1791" width="11.57421875" style="654" customWidth="1"/>
    <col min="1792" max="1793" width="37.140625" style="654" customWidth="1"/>
    <col min="1794" max="1796" width="15.7109375" style="654" customWidth="1"/>
    <col min="1797" max="2047" width="11.57421875" style="654" customWidth="1"/>
    <col min="2048" max="2049" width="37.140625" style="654" customWidth="1"/>
    <col min="2050" max="2052" width="15.7109375" style="654" customWidth="1"/>
    <col min="2053" max="2303" width="11.57421875" style="654" customWidth="1"/>
    <col min="2304" max="2305" width="37.140625" style="654" customWidth="1"/>
    <col min="2306" max="2308" width="15.7109375" style="654" customWidth="1"/>
    <col min="2309" max="2559" width="11.57421875" style="654" customWidth="1"/>
    <col min="2560" max="2561" width="37.140625" style="654" customWidth="1"/>
    <col min="2562" max="2564" width="15.7109375" style="654" customWidth="1"/>
    <col min="2565" max="2815" width="11.57421875" style="654" customWidth="1"/>
    <col min="2816" max="2817" width="37.140625" style="654" customWidth="1"/>
    <col min="2818" max="2820" width="15.7109375" style="654" customWidth="1"/>
    <col min="2821" max="3071" width="11.57421875" style="654" customWidth="1"/>
    <col min="3072" max="3073" width="37.140625" style="654" customWidth="1"/>
    <col min="3074" max="3076" width="15.7109375" style="654" customWidth="1"/>
    <col min="3077" max="3327" width="11.57421875" style="654" customWidth="1"/>
    <col min="3328" max="3329" width="37.140625" style="654" customWidth="1"/>
    <col min="3330" max="3332" width="15.7109375" style="654" customWidth="1"/>
    <col min="3333" max="3583" width="11.57421875" style="654" customWidth="1"/>
    <col min="3584" max="3585" width="37.140625" style="654" customWidth="1"/>
    <col min="3586" max="3588" width="15.7109375" style="654" customWidth="1"/>
    <col min="3589" max="3839" width="11.57421875" style="654" customWidth="1"/>
    <col min="3840" max="3841" width="37.140625" style="654" customWidth="1"/>
    <col min="3842" max="3844" width="15.7109375" style="654" customWidth="1"/>
    <col min="3845" max="4095" width="11.57421875" style="654" customWidth="1"/>
    <col min="4096" max="4097" width="37.140625" style="654" customWidth="1"/>
    <col min="4098" max="4100" width="15.7109375" style="654" customWidth="1"/>
    <col min="4101" max="4351" width="11.57421875" style="654" customWidth="1"/>
    <col min="4352" max="4353" width="37.140625" style="654" customWidth="1"/>
    <col min="4354" max="4356" width="15.7109375" style="654" customWidth="1"/>
    <col min="4357" max="4607" width="11.57421875" style="654" customWidth="1"/>
    <col min="4608" max="4609" width="37.140625" style="654" customWidth="1"/>
    <col min="4610" max="4612" width="15.7109375" style="654" customWidth="1"/>
    <col min="4613" max="4863" width="11.57421875" style="654" customWidth="1"/>
    <col min="4864" max="4865" width="37.140625" style="654" customWidth="1"/>
    <col min="4866" max="4868" width="15.7109375" style="654" customWidth="1"/>
    <col min="4869" max="5119" width="11.57421875" style="654" customWidth="1"/>
    <col min="5120" max="5121" width="37.140625" style="654" customWidth="1"/>
    <col min="5122" max="5124" width="15.7109375" style="654" customWidth="1"/>
    <col min="5125" max="5375" width="11.57421875" style="654" customWidth="1"/>
    <col min="5376" max="5377" width="37.140625" style="654" customWidth="1"/>
    <col min="5378" max="5380" width="15.7109375" style="654" customWidth="1"/>
    <col min="5381" max="5631" width="11.57421875" style="654" customWidth="1"/>
    <col min="5632" max="5633" width="37.140625" style="654" customWidth="1"/>
    <col min="5634" max="5636" width="15.7109375" style="654" customWidth="1"/>
    <col min="5637" max="5887" width="11.57421875" style="654" customWidth="1"/>
    <col min="5888" max="5889" width="37.140625" style="654" customWidth="1"/>
    <col min="5890" max="5892" width="15.7109375" style="654" customWidth="1"/>
    <col min="5893" max="6143" width="11.57421875" style="654" customWidth="1"/>
    <col min="6144" max="6145" width="37.140625" style="654" customWidth="1"/>
    <col min="6146" max="6148" width="15.7109375" style="654" customWidth="1"/>
    <col min="6149" max="6399" width="11.57421875" style="654" customWidth="1"/>
    <col min="6400" max="6401" width="37.140625" style="654" customWidth="1"/>
    <col min="6402" max="6404" width="15.7109375" style="654" customWidth="1"/>
    <col min="6405" max="6655" width="11.57421875" style="654" customWidth="1"/>
    <col min="6656" max="6657" width="37.140625" style="654" customWidth="1"/>
    <col min="6658" max="6660" width="15.7109375" style="654" customWidth="1"/>
    <col min="6661" max="6911" width="11.57421875" style="654" customWidth="1"/>
    <col min="6912" max="6913" width="37.140625" style="654" customWidth="1"/>
    <col min="6914" max="6916" width="15.7109375" style="654" customWidth="1"/>
    <col min="6917" max="7167" width="11.57421875" style="654" customWidth="1"/>
    <col min="7168" max="7169" width="37.140625" style="654" customWidth="1"/>
    <col min="7170" max="7172" width="15.7109375" style="654" customWidth="1"/>
    <col min="7173" max="7423" width="11.57421875" style="654" customWidth="1"/>
    <col min="7424" max="7425" width="37.140625" style="654" customWidth="1"/>
    <col min="7426" max="7428" width="15.7109375" style="654" customWidth="1"/>
    <col min="7429" max="7679" width="11.57421875" style="654" customWidth="1"/>
    <col min="7680" max="7681" width="37.140625" style="654" customWidth="1"/>
    <col min="7682" max="7684" width="15.7109375" style="654" customWidth="1"/>
    <col min="7685" max="7935" width="11.57421875" style="654" customWidth="1"/>
    <col min="7936" max="7937" width="37.140625" style="654" customWidth="1"/>
    <col min="7938" max="7940" width="15.7109375" style="654" customWidth="1"/>
    <col min="7941" max="8191" width="11.57421875" style="654" customWidth="1"/>
    <col min="8192" max="8193" width="37.140625" style="654" customWidth="1"/>
    <col min="8194" max="8196" width="15.7109375" style="654" customWidth="1"/>
    <col min="8197" max="8447" width="11.57421875" style="654" customWidth="1"/>
    <col min="8448" max="8449" width="37.140625" style="654" customWidth="1"/>
    <col min="8450" max="8452" width="15.7109375" style="654" customWidth="1"/>
    <col min="8453" max="8703" width="11.57421875" style="654" customWidth="1"/>
    <col min="8704" max="8705" width="37.140625" style="654" customWidth="1"/>
    <col min="8706" max="8708" width="15.7109375" style="654" customWidth="1"/>
    <col min="8709" max="8959" width="11.57421875" style="654" customWidth="1"/>
    <col min="8960" max="8961" width="37.140625" style="654" customWidth="1"/>
    <col min="8962" max="8964" width="15.7109375" style="654" customWidth="1"/>
    <col min="8965" max="9215" width="11.57421875" style="654" customWidth="1"/>
    <col min="9216" max="9217" width="37.140625" style="654" customWidth="1"/>
    <col min="9218" max="9220" width="15.7109375" style="654" customWidth="1"/>
    <col min="9221" max="9471" width="11.57421875" style="654" customWidth="1"/>
    <col min="9472" max="9473" width="37.140625" style="654" customWidth="1"/>
    <col min="9474" max="9476" width="15.7109375" style="654" customWidth="1"/>
    <col min="9477" max="9727" width="11.57421875" style="654" customWidth="1"/>
    <col min="9728" max="9729" width="37.140625" style="654" customWidth="1"/>
    <col min="9730" max="9732" width="15.7109375" style="654" customWidth="1"/>
    <col min="9733" max="9983" width="11.57421875" style="654" customWidth="1"/>
    <col min="9984" max="9985" width="37.140625" style="654" customWidth="1"/>
    <col min="9986" max="9988" width="15.7109375" style="654" customWidth="1"/>
    <col min="9989" max="10239" width="11.57421875" style="654" customWidth="1"/>
    <col min="10240" max="10241" width="37.140625" style="654" customWidth="1"/>
    <col min="10242" max="10244" width="15.7109375" style="654" customWidth="1"/>
    <col min="10245" max="10495" width="11.57421875" style="654" customWidth="1"/>
    <col min="10496" max="10497" width="37.140625" style="654" customWidth="1"/>
    <col min="10498" max="10500" width="15.7109375" style="654" customWidth="1"/>
    <col min="10501" max="10751" width="11.57421875" style="654" customWidth="1"/>
    <col min="10752" max="10753" width="37.140625" style="654" customWidth="1"/>
    <col min="10754" max="10756" width="15.7109375" style="654" customWidth="1"/>
    <col min="10757" max="11007" width="11.57421875" style="654" customWidth="1"/>
    <col min="11008" max="11009" width="37.140625" style="654" customWidth="1"/>
    <col min="11010" max="11012" width="15.7109375" style="654" customWidth="1"/>
    <col min="11013" max="11263" width="11.57421875" style="654" customWidth="1"/>
    <col min="11264" max="11265" width="37.140625" style="654" customWidth="1"/>
    <col min="11266" max="11268" width="15.7109375" style="654" customWidth="1"/>
    <col min="11269" max="11519" width="11.57421875" style="654" customWidth="1"/>
    <col min="11520" max="11521" width="37.140625" style="654" customWidth="1"/>
    <col min="11522" max="11524" width="15.7109375" style="654" customWidth="1"/>
    <col min="11525" max="11775" width="11.57421875" style="654" customWidth="1"/>
    <col min="11776" max="11777" width="37.140625" style="654" customWidth="1"/>
    <col min="11778" max="11780" width="15.7109375" style="654" customWidth="1"/>
    <col min="11781" max="12031" width="11.57421875" style="654" customWidth="1"/>
    <col min="12032" max="12033" width="37.140625" style="654" customWidth="1"/>
    <col min="12034" max="12036" width="15.7109375" style="654" customWidth="1"/>
    <col min="12037" max="12287" width="11.57421875" style="654" customWidth="1"/>
    <col min="12288" max="12289" width="37.140625" style="654" customWidth="1"/>
    <col min="12290" max="12292" width="15.7109375" style="654" customWidth="1"/>
    <col min="12293" max="12543" width="11.57421875" style="654" customWidth="1"/>
    <col min="12544" max="12545" width="37.140625" style="654" customWidth="1"/>
    <col min="12546" max="12548" width="15.7109375" style="654" customWidth="1"/>
    <col min="12549" max="12799" width="11.57421875" style="654" customWidth="1"/>
    <col min="12800" max="12801" width="37.140625" style="654" customWidth="1"/>
    <col min="12802" max="12804" width="15.7109375" style="654" customWidth="1"/>
    <col min="12805" max="13055" width="11.57421875" style="654" customWidth="1"/>
    <col min="13056" max="13057" width="37.140625" style="654" customWidth="1"/>
    <col min="13058" max="13060" width="15.7109375" style="654" customWidth="1"/>
    <col min="13061" max="13311" width="11.57421875" style="654" customWidth="1"/>
    <col min="13312" max="13313" width="37.140625" style="654" customWidth="1"/>
    <col min="13314" max="13316" width="15.7109375" style="654" customWidth="1"/>
    <col min="13317" max="13567" width="11.57421875" style="654" customWidth="1"/>
    <col min="13568" max="13569" width="37.140625" style="654" customWidth="1"/>
    <col min="13570" max="13572" width="15.7109375" style="654" customWidth="1"/>
    <col min="13573" max="13823" width="11.57421875" style="654" customWidth="1"/>
    <col min="13824" max="13825" width="37.140625" style="654" customWidth="1"/>
    <col min="13826" max="13828" width="15.7109375" style="654" customWidth="1"/>
    <col min="13829" max="14079" width="11.57421875" style="654" customWidth="1"/>
    <col min="14080" max="14081" width="37.140625" style="654" customWidth="1"/>
    <col min="14082" max="14084" width="15.7109375" style="654" customWidth="1"/>
    <col min="14085" max="14335" width="11.57421875" style="654" customWidth="1"/>
    <col min="14336" max="14337" width="37.140625" style="654" customWidth="1"/>
    <col min="14338" max="14340" width="15.7109375" style="654" customWidth="1"/>
    <col min="14341" max="14591" width="11.57421875" style="654" customWidth="1"/>
    <col min="14592" max="14593" width="37.140625" style="654" customWidth="1"/>
    <col min="14594" max="14596" width="15.7109375" style="654" customWidth="1"/>
    <col min="14597" max="14847" width="11.57421875" style="654" customWidth="1"/>
    <col min="14848" max="14849" width="37.140625" style="654" customWidth="1"/>
    <col min="14850" max="14852" width="15.7109375" style="654" customWidth="1"/>
    <col min="14853" max="15103" width="11.57421875" style="654" customWidth="1"/>
    <col min="15104" max="15105" width="37.140625" style="654" customWidth="1"/>
    <col min="15106" max="15108" width="15.7109375" style="654" customWidth="1"/>
    <col min="15109" max="15359" width="11.57421875" style="654" customWidth="1"/>
    <col min="15360" max="15361" width="37.140625" style="654" customWidth="1"/>
    <col min="15362" max="15364" width="15.7109375" style="654" customWidth="1"/>
    <col min="15365" max="15615" width="11.57421875" style="654" customWidth="1"/>
    <col min="15616" max="15617" width="37.140625" style="654" customWidth="1"/>
    <col min="15618" max="15620" width="15.7109375" style="654" customWidth="1"/>
    <col min="15621" max="15871" width="11.57421875" style="654" customWidth="1"/>
    <col min="15872" max="15873" width="37.140625" style="654" customWidth="1"/>
    <col min="15874" max="15876" width="15.7109375" style="654" customWidth="1"/>
    <col min="15877" max="16127" width="11.57421875" style="654" customWidth="1"/>
    <col min="16128" max="16129" width="37.140625" style="654" customWidth="1"/>
    <col min="16130" max="16132" width="15.7109375" style="654" customWidth="1"/>
    <col min="16133" max="16383" width="11.57421875" style="654" customWidth="1"/>
    <col min="16384" max="16384" width="37.140625" style="654" customWidth="1"/>
  </cols>
  <sheetData>
    <row r="1" ht="18" customHeight="1">
      <c r="A1" s="1243" t="s">
        <v>1063</v>
      </c>
    </row>
    <row r="2" spans="1:4" ht="24.75" customHeight="1">
      <c r="A2" s="655" t="s">
        <v>694</v>
      </c>
      <c r="B2" s="655"/>
      <c r="C2" s="655"/>
      <c r="D2" s="655"/>
    </row>
    <row r="3" spans="1:4" ht="20.25" customHeight="1">
      <c r="A3" s="656">
        <v>45016</v>
      </c>
      <c r="B3" s="656"/>
      <c r="C3" s="656"/>
      <c r="D3" s="656"/>
    </row>
    <row r="4" spans="1:4" ht="18" customHeight="1">
      <c r="A4" s="657" t="s">
        <v>71</v>
      </c>
      <c r="B4" s="657"/>
      <c r="C4" s="657"/>
      <c r="D4" s="657"/>
    </row>
    <row r="5" spans="1:4" ht="13.8" thickBot="1">
      <c r="A5" s="658"/>
      <c r="B5" s="659"/>
      <c r="C5" s="659"/>
      <c r="D5" s="659"/>
    </row>
    <row r="6" spans="1:4" ht="18" customHeight="1">
      <c r="A6" s="660"/>
      <c r="B6" s="661" t="s">
        <v>695</v>
      </c>
      <c r="C6" s="661"/>
      <c r="D6" s="661"/>
    </row>
    <row r="7" spans="1:4" ht="13.8">
      <c r="A7" s="662"/>
      <c r="B7" s="663" t="s">
        <v>696</v>
      </c>
      <c r="C7" s="663" t="s">
        <v>697</v>
      </c>
      <c r="D7" s="664" t="s">
        <v>433</v>
      </c>
    </row>
    <row r="8" spans="1:4" ht="13.8">
      <c r="A8" s="665" t="s">
        <v>698</v>
      </c>
      <c r="B8" s="666"/>
      <c r="C8" s="666"/>
      <c r="D8" s="667"/>
    </row>
    <row r="9" spans="1:4" ht="13.8">
      <c r="A9" s="668"/>
      <c r="B9" s="669" t="s">
        <v>699</v>
      </c>
      <c r="C9" s="669" t="s">
        <v>700</v>
      </c>
      <c r="D9" s="669" t="s">
        <v>701</v>
      </c>
    </row>
    <row r="10" spans="1:4" ht="10.5" customHeight="1">
      <c r="A10" s="670"/>
      <c r="B10" s="671"/>
      <c r="C10" s="672"/>
      <c r="D10" s="673"/>
    </row>
    <row r="11" spans="1:5" ht="24.9" customHeight="1">
      <c r="A11" s="674" t="s">
        <v>28</v>
      </c>
      <c r="B11" s="674">
        <v>741071.832</v>
      </c>
      <c r="C11" s="674">
        <v>100818.555</v>
      </c>
      <c r="D11" s="675">
        <v>841890.3870000001</v>
      </c>
      <c r="E11" s="676"/>
    </row>
    <row r="12" spans="1:5" ht="24.9" customHeight="1">
      <c r="A12" s="674" t="s">
        <v>29</v>
      </c>
      <c r="B12" s="674">
        <v>712182.483</v>
      </c>
      <c r="C12" s="674">
        <v>47049.727</v>
      </c>
      <c r="D12" s="675">
        <v>759232.21</v>
      </c>
      <c r="E12" s="676"/>
    </row>
    <row r="13" spans="1:5" ht="24.9" customHeight="1">
      <c r="A13" s="674" t="s">
        <v>30</v>
      </c>
      <c r="B13" s="674">
        <v>402528.1</v>
      </c>
      <c r="C13" s="674">
        <v>28379.935</v>
      </c>
      <c r="D13" s="675">
        <v>430908.035</v>
      </c>
      <c r="E13" s="676"/>
    </row>
    <row r="14" spans="1:5" ht="24.9" customHeight="1">
      <c r="A14" s="674" t="s">
        <v>31</v>
      </c>
      <c r="B14" s="674">
        <v>286901.003</v>
      </c>
      <c r="C14" s="674">
        <v>14625.716</v>
      </c>
      <c r="D14" s="675">
        <v>301526.71900000004</v>
      </c>
      <c r="E14" s="676"/>
    </row>
    <row r="15" spans="1:5" ht="24.9" customHeight="1">
      <c r="A15" s="674" t="s">
        <v>32</v>
      </c>
      <c r="B15" s="674">
        <v>33232.756</v>
      </c>
      <c r="C15" s="674">
        <v>4321.147</v>
      </c>
      <c r="D15" s="675">
        <v>37553.903</v>
      </c>
      <c r="E15" s="676"/>
    </row>
    <row r="16" spans="1:5" ht="24.9" customHeight="1">
      <c r="A16" s="229" t="s">
        <v>33</v>
      </c>
      <c r="B16" s="674">
        <v>305810.648</v>
      </c>
      <c r="C16" s="674">
        <v>25563.736</v>
      </c>
      <c r="D16" s="675">
        <v>331374.38399999996</v>
      </c>
      <c r="E16" s="676"/>
    </row>
    <row r="17" spans="1:5" ht="24.9" customHeight="1">
      <c r="A17" s="674" t="s">
        <v>34</v>
      </c>
      <c r="B17" s="674">
        <v>275943.82</v>
      </c>
      <c r="C17" s="674">
        <v>19752.05</v>
      </c>
      <c r="D17" s="675">
        <v>295695.87</v>
      </c>
      <c r="E17" s="676"/>
    </row>
    <row r="18" spans="1:5" ht="24.9" customHeight="1">
      <c r="A18" s="674" t="s">
        <v>35</v>
      </c>
      <c r="B18" s="674">
        <v>77344.608</v>
      </c>
      <c r="C18" s="674">
        <v>11570.213</v>
      </c>
      <c r="D18" s="675">
        <v>88914.821</v>
      </c>
      <c r="E18" s="676"/>
    </row>
    <row r="19" spans="1:5" ht="24.9" customHeight="1">
      <c r="A19" s="674" t="s">
        <v>36</v>
      </c>
      <c r="B19" s="674">
        <v>44390.169</v>
      </c>
      <c r="C19" s="674">
        <v>31164.033</v>
      </c>
      <c r="D19" s="675">
        <v>75554.202</v>
      </c>
      <c r="E19" s="676"/>
    </row>
    <row r="20" spans="1:5" ht="31.5" customHeight="1" thickBot="1">
      <c r="A20" s="677" t="s">
        <v>702</v>
      </c>
      <c r="B20" s="678">
        <v>2879405.419</v>
      </c>
      <c r="C20" s="678">
        <v>283245.112</v>
      </c>
      <c r="D20" s="678">
        <v>3162650.531</v>
      </c>
      <c r="E20" s="676"/>
    </row>
    <row r="21" spans="1:4" ht="15">
      <c r="A21" s="679" t="s">
        <v>703</v>
      </c>
      <c r="B21" s="680"/>
      <c r="C21" s="680"/>
      <c r="D21" s="680"/>
    </row>
    <row r="22" spans="1:4" ht="15">
      <c r="A22" s="681" t="s">
        <v>704</v>
      </c>
      <c r="B22" s="681"/>
      <c r="C22" s="681"/>
      <c r="D22" s="681"/>
    </row>
    <row r="23" spans="1:4" ht="15">
      <c r="A23" s="681"/>
      <c r="B23" s="681"/>
      <c r="C23" s="681"/>
      <c r="D23" s="681"/>
    </row>
    <row r="198" ht="15">
      <c r="C198" s="654" t="s">
        <v>56</v>
      </c>
    </row>
  </sheetData>
  <mergeCells count="8">
    <mergeCell ref="A22:D23"/>
    <mergeCell ref="A2:D2"/>
    <mergeCell ref="A3:D3"/>
    <mergeCell ref="A4:D4"/>
    <mergeCell ref="B6:D6"/>
    <mergeCell ref="B7:B8"/>
    <mergeCell ref="C7:C8"/>
    <mergeCell ref="D7:D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D42B3-8784-4F59-8F92-D48F2779ACBE}">
  <dimension ref="A1:M25"/>
  <sheetViews>
    <sheetView showGridLines="0" workbookViewId="0" topLeftCell="B1">
      <selection activeCell="B1" sqref="B1"/>
    </sheetView>
  </sheetViews>
  <sheetFormatPr defaultColWidth="11.421875" defaultRowHeight="15"/>
  <cols>
    <col min="1" max="1" width="0.5625" style="7" hidden="1" customWidth="1"/>
    <col min="2" max="2" width="21.57421875" style="8" customWidth="1"/>
    <col min="3" max="7" width="12.57421875" style="7" customWidth="1"/>
    <col min="8" max="8" width="14.57421875" style="7" customWidth="1"/>
    <col min="9" max="11" width="12.57421875" style="7" customWidth="1"/>
    <col min="12" max="12" width="15.57421875" style="7" customWidth="1"/>
    <col min="13" max="13" width="16.421875" style="7" bestFit="1" customWidth="1"/>
    <col min="14" max="16384" width="11.57421875" style="7" customWidth="1"/>
  </cols>
  <sheetData>
    <row r="1" spans="1:12" s="2" customFormat="1" ht="22.5" customHeight="1">
      <c r="A1" s="1243" t="s">
        <v>1063</v>
      </c>
      <c r="B1" s="1243" t="s">
        <v>1063</v>
      </c>
      <c r="C1" s="68"/>
      <c r="D1" s="68"/>
      <c r="E1" s="68"/>
      <c r="F1" s="68"/>
      <c r="G1" s="68"/>
      <c r="H1" s="68"/>
      <c r="I1" s="68"/>
      <c r="J1" s="68"/>
      <c r="K1" s="68"/>
      <c r="L1" s="68"/>
    </row>
    <row r="2" spans="2:12" s="500" customFormat="1" ht="26.25" customHeight="1">
      <c r="B2" s="3" t="s">
        <v>602</v>
      </c>
      <c r="C2" s="3"/>
      <c r="D2" s="3"/>
      <c r="E2" s="3"/>
      <c r="F2" s="3"/>
      <c r="G2" s="3"/>
      <c r="H2" s="3"/>
      <c r="I2" s="3"/>
      <c r="J2" s="3"/>
      <c r="K2" s="3"/>
      <c r="L2" s="3"/>
    </row>
    <row r="3" spans="2:12" s="501" customFormat="1" ht="24.75" customHeight="1">
      <c r="B3" s="123">
        <v>45016</v>
      </c>
      <c r="C3" s="123"/>
      <c r="D3" s="123"/>
      <c r="E3" s="123"/>
      <c r="F3" s="123"/>
      <c r="G3" s="123"/>
      <c r="H3" s="123"/>
      <c r="I3" s="123"/>
      <c r="J3" s="123"/>
      <c r="K3" s="123"/>
      <c r="L3" s="123"/>
    </row>
    <row r="4" spans="2:12" s="104" customFormat="1" ht="22.5" customHeight="1">
      <c r="B4" s="502" t="s">
        <v>63</v>
      </c>
      <c r="C4" s="502"/>
      <c r="D4" s="502"/>
      <c r="E4" s="502"/>
      <c r="F4" s="502"/>
      <c r="G4" s="502"/>
      <c r="H4" s="502"/>
      <c r="I4" s="502"/>
      <c r="J4" s="502"/>
      <c r="K4" s="502"/>
      <c r="L4" s="502"/>
    </row>
    <row r="5" spans="2:11" s="94" customFormat="1" ht="10.5" customHeight="1" thickBot="1">
      <c r="B5" s="538"/>
      <c r="C5" s="538"/>
      <c r="D5" s="538"/>
      <c r="E5" s="538"/>
      <c r="F5" s="538"/>
      <c r="G5" s="538"/>
      <c r="H5" s="538"/>
      <c r="I5" s="538"/>
      <c r="J5" s="538"/>
      <c r="K5" s="538"/>
    </row>
    <row r="6" spans="2:12" s="94" customFormat="1" ht="30.75" customHeight="1">
      <c r="B6" s="105" t="s">
        <v>64</v>
      </c>
      <c r="C6" s="539" t="s">
        <v>603</v>
      </c>
      <c r="D6" s="539"/>
      <c r="E6" s="539"/>
      <c r="F6" s="539"/>
      <c r="G6" s="205" t="s">
        <v>604</v>
      </c>
      <c r="H6" s="205" t="s">
        <v>605</v>
      </c>
      <c r="I6" s="205" t="s">
        <v>606</v>
      </c>
      <c r="J6" s="205" t="s">
        <v>607</v>
      </c>
      <c r="K6" s="205" t="s">
        <v>608</v>
      </c>
      <c r="L6" s="204" t="s">
        <v>609</v>
      </c>
    </row>
    <row r="7" spans="2:12" s="94" customFormat="1" ht="50.25" customHeight="1">
      <c r="B7" s="224"/>
      <c r="C7" s="527" t="s">
        <v>466</v>
      </c>
      <c r="D7" s="527" t="s">
        <v>610</v>
      </c>
      <c r="E7" s="527" t="s">
        <v>611</v>
      </c>
      <c r="F7" s="527" t="s">
        <v>612</v>
      </c>
      <c r="G7" s="208"/>
      <c r="H7" s="208"/>
      <c r="I7" s="208"/>
      <c r="J7" s="208"/>
      <c r="K7" s="208"/>
      <c r="L7" s="540"/>
    </row>
    <row r="8" spans="2:12" s="94" customFormat="1" ht="4.5" customHeight="1">
      <c r="B8" s="15"/>
      <c r="C8" s="15"/>
      <c r="D8" s="15"/>
      <c r="E8" s="15"/>
      <c r="F8" s="15"/>
      <c r="G8" s="15"/>
      <c r="H8" s="15"/>
      <c r="I8" s="15"/>
      <c r="J8" s="15"/>
      <c r="K8" s="15"/>
      <c r="L8" s="16"/>
    </row>
    <row r="9" spans="1:13" s="15" customFormat="1" ht="20.1" customHeight="1">
      <c r="A9" s="541"/>
      <c r="B9" s="85" t="s">
        <v>28</v>
      </c>
      <c r="C9" s="213">
        <v>1.503687062402225</v>
      </c>
      <c r="D9" s="213">
        <v>0.14648500955816826</v>
      </c>
      <c r="E9" s="213">
        <v>1.7436284746894868</v>
      </c>
      <c r="F9" s="213">
        <v>96.41213927593837</v>
      </c>
      <c r="G9" s="213" t="s">
        <v>67</v>
      </c>
      <c r="H9" s="213" t="s">
        <v>67</v>
      </c>
      <c r="I9" s="213">
        <v>0.19406017741175208</v>
      </c>
      <c r="J9" s="213" t="s">
        <v>67</v>
      </c>
      <c r="K9" s="213" t="s">
        <v>67</v>
      </c>
      <c r="L9" s="542">
        <v>171671.491</v>
      </c>
      <c r="M9" s="543"/>
    </row>
    <row r="10" spans="1:13" s="15" customFormat="1" ht="20.1" customHeight="1">
      <c r="A10" s="541"/>
      <c r="B10" s="21" t="s">
        <v>390</v>
      </c>
      <c r="C10" s="213">
        <v>0.9078322407340716</v>
      </c>
      <c r="D10" s="213" t="s">
        <v>67</v>
      </c>
      <c r="E10" s="213">
        <v>1.785651958939334</v>
      </c>
      <c r="F10" s="213">
        <v>97.262668625334</v>
      </c>
      <c r="G10" s="213" t="s">
        <v>67</v>
      </c>
      <c r="H10" s="213" t="s">
        <v>67</v>
      </c>
      <c r="I10" s="213">
        <v>0.04384717499258173</v>
      </c>
      <c r="J10" s="213" t="s">
        <v>67</v>
      </c>
      <c r="K10" s="213" t="s">
        <v>67</v>
      </c>
      <c r="L10" s="542">
        <v>281322.57100000005</v>
      </c>
      <c r="M10" s="543"/>
    </row>
    <row r="11" spans="1:13" s="15" customFormat="1" ht="20.1" customHeight="1">
      <c r="A11" s="541"/>
      <c r="B11" s="21" t="s">
        <v>30</v>
      </c>
      <c r="C11" s="213">
        <v>1.6421467666007266</v>
      </c>
      <c r="D11" s="213">
        <v>0.1822398171406213</v>
      </c>
      <c r="E11" s="213">
        <v>0.9359323405984068</v>
      </c>
      <c r="F11" s="213">
        <v>97.21106642795777</v>
      </c>
      <c r="G11" s="213" t="s">
        <v>67</v>
      </c>
      <c r="H11" s="213" t="s">
        <v>67</v>
      </c>
      <c r="I11" s="213">
        <v>0.02861464770246671</v>
      </c>
      <c r="J11" s="213" t="s">
        <v>67</v>
      </c>
      <c r="K11" s="213" t="s">
        <v>67</v>
      </c>
      <c r="L11" s="542">
        <v>134127.11000000002</v>
      </c>
      <c r="M11" s="543"/>
    </row>
    <row r="12" spans="1:13" s="15" customFormat="1" ht="20.1" customHeight="1">
      <c r="A12" s="541"/>
      <c r="B12" s="21" t="s">
        <v>31</v>
      </c>
      <c r="C12" s="213">
        <v>2.1642620474991445</v>
      </c>
      <c r="D12" s="213" t="s">
        <v>67</v>
      </c>
      <c r="E12" s="213">
        <v>0.21690235809300262</v>
      </c>
      <c r="F12" s="213">
        <v>97.61883559440786</v>
      </c>
      <c r="G12" s="213" t="s">
        <v>67</v>
      </c>
      <c r="H12" s="213" t="s">
        <v>67</v>
      </c>
      <c r="I12" s="213" t="s">
        <v>67</v>
      </c>
      <c r="J12" s="213" t="s">
        <v>67</v>
      </c>
      <c r="K12" s="213" t="s">
        <v>67</v>
      </c>
      <c r="L12" s="542">
        <v>111644.706</v>
      </c>
      <c r="M12" s="543"/>
    </row>
    <row r="13" spans="1:13" s="15" customFormat="1" ht="20.1" customHeight="1">
      <c r="A13" s="541"/>
      <c r="B13" s="21" t="s">
        <v>32</v>
      </c>
      <c r="C13" s="213">
        <v>3.7170797062283447</v>
      </c>
      <c r="D13" s="213" t="s">
        <v>67</v>
      </c>
      <c r="E13" s="213">
        <v>1.3478174699764123</v>
      </c>
      <c r="F13" s="213">
        <v>90.43360449767316</v>
      </c>
      <c r="G13" s="213" t="s">
        <v>67</v>
      </c>
      <c r="H13" s="213" t="s">
        <v>67</v>
      </c>
      <c r="I13" s="213" t="s">
        <v>67</v>
      </c>
      <c r="J13" s="213" t="s">
        <v>67</v>
      </c>
      <c r="K13" s="213">
        <v>4.501498326122086</v>
      </c>
      <c r="L13" s="542">
        <v>32024.737</v>
      </c>
      <c r="M13" s="543"/>
    </row>
    <row r="14" spans="1:13" s="15" customFormat="1" ht="20.1" customHeight="1">
      <c r="A14" s="541"/>
      <c r="B14" s="21" t="s">
        <v>33</v>
      </c>
      <c r="C14" s="213">
        <v>2.255073203049059</v>
      </c>
      <c r="D14" s="213" t="s">
        <v>67</v>
      </c>
      <c r="E14" s="213" t="s">
        <v>67</v>
      </c>
      <c r="F14" s="213">
        <v>97.73355506993818</v>
      </c>
      <c r="G14" s="213" t="s">
        <v>67</v>
      </c>
      <c r="H14" s="213" t="s">
        <v>67</v>
      </c>
      <c r="I14" s="213">
        <v>0.011371727012755963</v>
      </c>
      <c r="J14" s="213" t="s">
        <v>67</v>
      </c>
      <c r="K14" s="213" t="s">
        <v>67</v>
      </c>
      <c r="L14" s="542">
        <v>128397.38399999999</v>
      </c>
      <c r="M14" s="543"/>
    </row>
    <row r="15" spans="1:13" s="15" customFormat="1" ht="20.1" customHeight="1">
      <c r="A15" s="541"/>
      <c r="B15" s="21" t="s">
        <v>34</v>
      </c>
      <c r="C15" s="213">
        <v>0.9955577532224955</v>
      </c>
      <c r="D15" s="213" t="s">
        <v>67</v>
      </c>
      <c r="E15" s="213" t="s">
        <v>67</v>
      </c>
      <c r="F15" s="213">
        <v>87.7782160223818</v>
      </c>
      <c r="G15" s="213" t="s">
        <v>67</v>
      </c>
      <c r="H15" s="213" t="s">
        <v>67</v>
      </c>
      <c r="I15" s="213">
        <v>11.225881387603053</v>
      </c>
      <c r="J15" s="213" t="s">
        <v>67</v>
      </c>
      <c r="K15" s="213">
        <v>0.00034483679266463174</v>
      </c>
      <c r="L15" s="542">
        <v>57418.467</v>
      </c>
      <c r="M15" s="543"/>
    </row>
    <row r="16" spans="1:13" s="15" customFormat="1" ht="20.1" customHeight="1">
      <c r="A16" s="541"/>
      <c r="B16" s="21" t="s">
        <v>35</v>
      </c>
      <c r="C16" s="213">
        <v>3.6352799789716497</v>
      </c>
      <c r="D16" s="213" t="s">
        <v>67</v>
      </c>
      <c r="E16" s="213">
        <v>0.4350842367319001</v>
      </c>
      <c r="F16" s="213">
        <v>95.57988232932664</v>
      </c>
      <c r="G16" s="213" t="s">
        <v>67</v>
      </c>
      <c r="H16" s="213" t="s">
        <v>67</v>
      </c>
      <c r="I16" s="213">
        <v>0.34975345496980603</v>
      </c>
      <c r="J16" s="213" t="s">
        <v>67</v>
      </c>
      <c r="K16" s="213" t="s">
        <v>67</v>
      </c>
      <c r="L16" s="542">
        <v>33284.589</v>
      </c>
      <c r="M16" s="543"/>
    </row>
    <row r="17" spans="1:13" s="15" customFormat="1" ht="20.1" customHeight="1">
      <c r="A17" s="541"/>
      <c r="B17" s="21" t="s">
        <v>36</v>
      </c>
      <c r="C17" s="213">
        <v>3.825516179444172</v>
      </c>
      <c r="D17" s="213">
        <v>0.02847190867910719</v>
      </c>
      <c r="E17" s="213">
        <v>0.5677723346361168</v>
      </c>
      <c r="F17" s="213">
        <v>95.42319045589765</v>
      </c>
      <c r="G17" s="213" t="s">
        <v>67</v>
      </c>
      <c r="H17" s="213" t="s">
        <v>67</v>
      </c>
      <c r="I17" s="213">
        <v>0.15504912134296087</v>
      </c>
      <c r="J17" s="213" t="s">
        <v>67</v>
      </c>
      <c r="K17" s="213" t="s">
        <v>67</v>
      </c>
      <c r="L17" s="542">
        <v>30134.965999999997</v>
      </c>
      <c r="M17" s="543"/>
    </row>
    <row r="18" spans="1:13" s="15" customFormat="1" ht="31.5" customHeight="1" thickBot="1">
      <c r="A18" s="541">
        <v>10012</v>
      </c>
      <c r="B18" s="90" t="s">
        <v>37</v>
      </c>
      <c r="C18" s="544">
        <v>1.7116348587238175</v>
      </c>
      <c r="D18" s="544">
        <v>0.05147679645130565</v>
      </c>
      <c r="E18" s="544">
        <v>1.0470949525941213</v>
      </c>
      <c r="F18" s="544">
        <v>96.31633321703404</v>
      </c>
      <c r="G18" s="544" t="s">
        <v>67</v>
      </c>
      <c r="H18" s="544" t="s">
        <v>67</v>
      </c>
      <c r="I18" s="544">
        <v>0.726342550857637</v>
      </c>
      <c r="J18" s="544" t="s">
        <v>67</v>
      </c>
      <c r="K18" s="544">
        <v>0.14711762433907868</v>
      </c>
      <c r="L18" s="545">
        <v>980026.021</v>
      </c>
      <c r="M18" s="543"/>
    </row>
    <row r="19" spans="2:12" s="94" customFormat="1" ht="8.25" customHeight="1">
      <c r="B19" s="15"/>
      <c r="C19" s="15"/>
      <c r="D19" s="15"/>
      <c r="E19" s="15"/>
      <c r="F19" s="15"/>
      <c r="G19" s="15"/>
      <c r="H19" s="15"/>
      <c r="I19" s="15"/>
      <c r="J19" s="15"/>
      <c r="K19" s="15"/>
      <c r="L19" s="15"/>
    </row>
    <row r="20" spans="2:12" s="523" customFormat="1" ht="10.8">
      <c r="B20" s="15" t="s">
        <v>588</v>
      </c>
      <c r="C20" s="513"/>
      <c r="D20" s="513"/>
      <c r="E20" s="513"/>
      <c r="F20" s="513"/>
      <c r="G20" s="513"/>
      <c r="H20" s="513"/>
      <c r="I20" s="513"/>
      <c r="J20" s="513"/>
      <c r="K20" s="513"/>
      <c r="L20" s="15"/>
    </row>
    <row r="21" spans="2:12" s="523" customFormat="1" ht="10.8">
      <c r="B21" s="229" t="s">
        <v>69</v>
      </c>
      <c r="C21" s="513"/>
      <c r="D21" s="513"/>
      <c r="E21" s="513"/>
      <c r="F21" s="513"/>
      <c r="G21" s="513"/>
      <c r="H21" s="513"/>
      <c r="I21" s="513"/>
      <c r="J21" s="513"/>
      <c r="K21" s="513"/>
      <c r="L21" s="15"/>
    </row>
    <row r="22" spans="3:11" s="94" customFormat="1" ht="6" customHeight="1">
      <c r="C22" s="518"/>
      <c r="D22" s="518"/>
      <c r="E22" s="518"/>
      <c r="F22" s="518"/>
      <c r="G22" s="518"/>
      <c r="H22" s="518"/>
      <c r="I22" s="518"/>
      <c r="J22" s="518"/>
      <c r="K22" s="518"/>
    </row>
    <row r="23" spans="3:11" s="94" customFormat="1" ht="13.8">
      <c r="C23" s="518"/>
      <c r="D23" s="518"/>
      <c r="E23" s="518"/>
      <c r="F23" s="518"/>
      <c r="G23" s="518"/>
      <c r="H23" s="518"/>
      <c r="I23" s="518"/>
      <c r="J23" s="518"/>
      <c r="K23" s="518"/>
    </row>
    <row r="24" spans="3:11" s="94" customFormat="1" ht="13.8">
      <c r="C24" s="518"/>
      <c r="D24" s="518"/>
      <c r="E24" s="518"/>
      <c r="F24" s="518"/>
      <c r="G24" s="518"/>
      <c r="H24" s="518"/>
      <c r="I24" s="518"/>
      <c r="J24" s="518"/>
      <c r="K24" s="518"/>
    </row>
    <row r="25" spans="3:11" s="94" customFormat="1" ht="13.8">
      <c r="C25" s="518"/>
      <c r="D25" s="518"/>
      <c r="E25" s="518"/>
      <c r="F25" s="518"/>
      <c r="G25" s="518"/>
      <c r="H25" s="518"/>
      <c r="I25" s="518"/>
      <c r="J25" s="518"/>
      <c r="K25" s="518"/>
    </row>
    <row r="26" s="94" customFormat="1" ht="13.8"/>
    <row r="27" s="94" customFormat="1" ht="13.8"/>
    <row r="28" s="94" customFormat="1" ht="13.8"/>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9C46A-0CF6-4EF8-A926-901C68ACCFED}">
  <dimension ref="A1:AN200"/>
  <sheetViews>
    <sheetView showGridLines="0" zoomScaleSheetLayoutView="100" workbookViewId="0" topLeftCell="A1">
      <selection activeCell="A1" sqref="A1:D1"/>
    </sheetView>
  </sheetViews>
  <sheetFormatPr defaultColWidth="11.421875" defaultRowHeight="15"/>
  <cols>
    <col min="1" max="1" width="52.57421875" style="467" customWidth="1"/>
    <col min="2" max="2" width="12.8515625" style="467" bestFit="1" customWidth="1"/>
    <col min="3" max="3" width="12.57421875" style="467" customWidth="1"/>
    <col min="4" max="4" width="13.8515625" style="467" bestFit="1" customWidth="1"/>
    <col min="5" max="5" width="2.57421875" style="467" customWidth="1"/>
    <col min="6" max="6" width="12.140625" style="467" customWidth="1"/>
    <col min="7" max="8" width="12.421875" style="467" bestFit="1" customWidth="1"/>
    <col min="9" max="9" width="1.57421875" style="467" customWidth="1"/>
    <col min="10" max="12" width="12.421875" style="467" customWidth="1"/>
    <col min="13" max="13" width="52.57421875" style="469" customWidth="1"/>
    <col min="14" max="15" width="10.57421875" style="469" customWidth="1"/>
    <col min="16" max="16" width="11.57421875" style="469" bestFit="1" customWidth="1"/>
    <col min="17" max="17" width="2.57421875" style="469" customWidth="1"/>
    <col min="18" max="20" width="11.57421875" style="469" bestFit="1" customWidth="1"/>
    <col min="21" max="21" width="3.421875" style="469" customWidth="1"/>
    <col min="22" max="24" width="11.57421875" style="469" customWidth="1"/>
    <col min="25" max="25" width="52.57421875" style="469" customWidth="1"/>
    <col min="26" max="28" width="11.57421875" style="469" customWidth="1"/>
    <col min="29" max="29" width="2.57421875" style="469" customWidth="1"/>
    <col min="30" max="30" width="11.57421875" style="469" bestFit="1" customWidth="1"/>
    <col min="31" max="32" width="11.57421875" style="469" customWidth="1"/>
    <col min="33" max="33" width="2.421875" style="469" customWidth="1"/>
    <col min="34" max="36" width="11.57421875" style="469" customWidth="1"/>
    <col min="37" max="37" width="52.57421875" style="469" customWidth="1"/>
    <col min="38" max="40" width="11.57421875" style="469" customWidth="1"/>
    <col min="41" max="16384" width="11.421875" style="470" customWidth="1"/>
  </cols>
  <sheetData>
    <row r="1" spans="1:40" s="7" customFormat="1" ht="15.9" customHeight="1">
      <c r="A1" s="381"/>
      <c r="B1" s="381"/>
      <c r="C1" s="381"/>
      <c r="D1" s="381"/>
      <c r="E1" s="381"/>
      <c r="F1" s="381"/>
      <c r="G1" s="381"/>
      <c r="H1" s="381"/>
      <c r="I1" s="381"/>
      <c r="J1" s="381"/>
      <c r="K1" s="381"/>
      <c r="L1" s="381"/>
      <c r="M1" s="382"/>
      <c r="N1" s="382"/>
      <c r="O1" s="382"/>
      <c r="P1" s="382"/>
      <c r="Q1" s="382"/>
      <c r="R1" s="382"/>
      <c r="S1" s="382"/>
      <c r="T1" s="382"/>
      <c r="U1" s="383"/>
      <c r="V1" s="383"/>
      <c r="W1" s="383"/>
      <c r="X1" s="383"/>
      <c r="Y1" s="382"/>
      <c r="Z1" s="382"/>
      <c r="AA1" s="382"/>
      <c r="AB1" s="382"/>
      <c r="AC1" s="382"/>
      <c r="AD1" s="382"/>
      <c r="AE1" s="382"/>
      <c r="AF1" s="382"/>
      <c r="AG1" s="383"/>
      <c r="AH1" s="383"/>
      <c r="AI1" s="383"/>
      <c r="AJ1" s="383"/>
      <c r="AK1" s="382"/>
      <c r="AL1" s="382"/>
      <c r="AM1" s="382"/>
      <c r="AN1" s="382"/>
    </row>
    <row r="2" spans="1:40" s="358" customFormat="1" ht="27" customHeight="1">
      <c r="A2" s="384" t="s">
        <v>424</v>
      </c>
      <c r="B2" s="384"/>
      <c r="C2" s="384"/>
      <c r="D2" s="384"/>
      <c r="E2" s="384"/>
      <c r="F2" s="384"/>
      <c r="G2" s="384"/>
      <c r="H2" s="384"/>
      <c r="I2" s="384"/>
      <c r="J2" s="384"/>
      <c r="K2" s="384"/>
      <c r="L2" s="384"/>
      <c r="M2" s="384" t="s">
        <v>424</v>
      </c>
      <c r="N2" s="384"/>
      <c r="O2" s="384"/>
      <c r="P2" s="384"/>
      <c r="Q2" s="384"/>
      <c r="R2" s="384"/>
      <c r="S2" s="384"/>
      <c r="T2" s="384"/>
      <c r="U2" s="384"/>
      <c r="V2" s="384"/>
      <c r="W2" s="384"/>
      <c r="X2" s="384"/>
      <c r="Y2" s="384" t="s">
        <v>424</v>
      </c>
      <c r="Z2" s="384"/>
      <c r="AA2" s="384"/>
      <c r="AB2" s="384"/>
      <c r="AC2" s="384"/>
      <c r="AD2" s="384"/>
      <c r="AE2" s="384"/>
      <c r="AF2" s="384"/>
      <c r="AG2" s="384"/>
      <c r="AH2" s="384"/>
      <c r="AI2" s="384"/>
      <c r="AJ2" s="384"/>
      <c r="AK2" s="384" t="s">
        <v>424</v>
      </c>
      <c r="AL2" s="384"/>
      <c r="AM2" s="384"/>
      <c r="AN2" s="384"/>
    </row>
    <row r="3" spans="1:40" s="387" customFormat="1" ht="18" customHeight="1">
      <c r="A3" s="385">
        <v>45016</v>
      </c>
      <c r="B3" s="385"/>
      <c r="C3" s="385"/>
      <c r="D3" s="385"/>
      <c r="E3" s="385"/>
      <c r="F3" s="385"/>
      <c r="G3" s="385"/>
      <c r="H3" s="385"/>
      <c r="I3" s="385"/>
      <c r="J3" s="385"/>
      <c r="K3" s="385"/>
      <c r="L3" s="385"/>
      <c r="M3" s="385">
        <v>45016</v>
      </c>
      <c r="N3" s="385"/>
      <c r="O3" s="385"/>
      <c r="P3" s="385"/>
      <c r="Q3" s="385"/>
      <c r="R3" s="385"/>
      <c r="S3" s="385"/>
      <c r="T3" s="385"/>
      <c r="U3" s="385"/>
      <c r="V3" s="385"/>
      <c r="W3" s="385"/>
      <c r="X3" s="385"/>
      <c r="Y3" s="385">
        <v>45016</v>
      </c>
      <c r="Z3" s="385"/>
      <c r="AA3" s="385"/>
      <c r="AB3" s="385"/>
      <c r="AC3" s="385"/>
      <c r="AD3" s="385"/>
      <c r="AE3" s="385"/>
      <c r="AF3" s="385"/>
      <c r="AG3" s="385"/>
      <c r="AH3" s="385"/>
      <c r="AI3" s="385"/>
      <c r="AJ3" s="385"/>
      <c r="AK3" s="386">
        <v>45016</v>
      </c>
      <c r="AL3" s="386"/>
      <c r="AM3" s="386"/>
      <c r="AN3" s="386"/>
    </row>
    <row r="4" spans="1:40" s="360" customFormat="1" ht="15" customHeight="1">
      <c r="A4" s="388" t="s">
        <v>425</v>
      </c>
      <c r="B4" s="388"/>
      <c r="C4" s="388"/>
      <c r="D4" s="388"/>
      <c r="E4" s="388"/>
      <c r="F4" s="388"/>
      <c r="G4" s="388"/>
      <c r="H4" s="388"/>
      <c r="I4" s="388"/>
      <c r="J4" s="388"/>
      <c r="K4" s="388"/>
      <c r="L4" s="388"/>
      <c r="M4" s="388" t="s">
        <v>425</v>
      </c>
      <c r="N4" s="388"/>
      <c r="O4" s="388"/>
      <c r="P4" s="388"/>
      <c r="Q4" s="388"/>
      <c r="R4" s="388"/>
      <c r="S4" s="388"/>
      <c r="T4" s="388"/>
      <c r="U4" s="388"/>
      <c r="V4" s="388"/>
      <c r="W4" s="388"/>
      <c r="X4" s="388"/>
      <c r="Y4" s="388" t="s">
        <v>425</v>
      </c>
      <c r="Z4" s="388"/>
      <c r="AA4" s="388"/>
      <c r="AB4" s="388"/>
      <c r="AC4" s="388"/>
      <c r="AD4" s="388"/>
      <c r="AE4" s="388"/>
      <c r="AF4" s="388"/>
      <c r="AG4" s="388"/>
      <c r="AH4" s="388"/>
      <c r="AI4" s="388"/>
      <c r="AJ4" s="388"/>
      <c r="AK4" s="388" t="s">
        <v>425</v>
      </c>
      <c r="AL4" s="388"/>
      <c r="AM4" s="388"/>
      <c r="AN4" s="388"/>
    </row>
    <row r="5" spans="1:40" s="7" customFormat="1" ht="3.9" customHeight="1" thickBot="1">
      <c r="A5" s="389"/>
      <c r="B5" s="390"/>
      <c r="C5" s="391"/>
      <c r="D5" s="391"/>
      <c r="E5" s="391"/>
      <c r="F5" s="391"/>
      <c r="G5" s="391"/>
      <c r="H5" s="392"/>
      <c r="I5" s="392"/>
      <c r="J5" s="392"/>
      <c r="K5" s="392"/>
      <c r="L5" s="392"/>
      <c r="M5" s="393"/>
      <c r="N5" s="394"/>
      <c r="O5" s="394"/>
      <c r="P5" s="394"/>
      <c r="Q5" s="394"/>
      <c r="R5" s="394"/>
      <c r="S5" s="394"/>
      <c r="T5" s="394"/>
      <c r="U5" s="394"/>
      <c r="V5" s="394"/>
      <c r="W5" s="394"/>
      <c r="X5" s="394"/>
      <c r="Y5" s="393"/>
      <c r="Z5" s="394"/>
      <c r="AA5" s="394"/>
      <c r="AB5" s="394"/>
      <c r="AC5" s="394"/>
      <c r="AD5" s="394"/>
      <c r="AE5" s="394"/>
      <c r="AF5" s="394"/>
      <c r="AG5" s="394"/>
      <c r="AH5" s="394"/>
      <c r="AI5" s="394"/>
      <c r="AJ5" s="394"/>
      <c r="AK5" s="393"/>
      <c r="AL5" s="394"/>
      <c r="AM5" s="394"/>
      <c r="AN5" s="395"/>
    </row>
    <row r="6" spans="1:40" s="7" customFormat="1" ht="27" customHeight="1" thickTop="1">
      <c r="A6" s="396" t="s">
        <v>426</v>
      </c>
      <c r="B6" s="397" t="s">
        <v>28</v>
      </c>
      <c r="C6" s="397"/>
      <c r="D6" s="397"/>
      <c r="E6" s="398"/>
      <c r="F6" s="397" t="s">
        <v>29</v>
      </c>
      <c r="G6" s="397"/>
      <c r="H6" s="397"/>
      <c r="I6" s="399"/>
      <c r="J6" s="397" t="s">
        <v>30</v>
      </c>
      <c r="K6" s="397"/>
      <c r="L6" s="397"/>
      <c r="M6" s="396" t="s">
        <v>426</v>
      </c>
      <c r="N6" s="397" t="s">
        <v>427</v>
      </c>
      <c r="O6" s="397"/>
      <c r="P6" s="397"/>
      <c r="Q6" s="400"/>
      <c r="R6" s="397" t="s">
        <v>32</v>
      </c>
      <c r="S6" s="397"/>
      <c r="T6" s="397"/>
      <c r="U6" s="399"/>
      <c r="V6" s="397" t="s">
        <v>33</v>
      </c>
      <c r="W6" s="397"/>
      <c r="X6" s="397"/>
      <c r="Y6" s="396" t="s">
        <v>426</v>
      </c>
      <c r="Z6" s="397" t="s">
        <v>428</v>
      </c>
      <c r="AA6" s="397"/>
      <c r="AB6" s="397"/>
      <c r="AC6" s="400"/>
      <c r="AD6" s="397" t="s">
        <v>429</v>
      </c>
      <c r="AE6" s="397"/>
      <c r="AF6" s="397"/>
      <c r="AG6" s="399"/>
      <c r="AH6" s="397" t="s">
        <v>36</v>
      </c>
      <c r="AI6" s="397"/>
      <c r="AJ6" s="397"/>
      <c r="AK6" s="396" t="s">
        <v>426</v>
      </c>
      <c r="AL6" s="401" t="s">
        <v>430</v>
      </c>
      <c r="AM6" s="401"/>
      <c r="AN6" s="401"/>
    </row>
    <row r="7" spans="1:40" s="7" customFormat="1" ht="13.5" customHeight="1">
      <c r="A7" s="402"/>
      <c r="B7" s="403" t="s">
        <v>431</v>
      </c>
      <c r="C7" s="404" t="s">
        <v>432</v>
      </c>
      <c r="D7" s="404" t="s">
        <v>433</v>
      </c>
      <c r="E7" s="403"/>
      <c r="F7" s="404" t="s">
        <v>431</v>
      </c>
      <c r="G7" s="404" t="s">
        <v>432</v>
      </c>
      <c r="H7" s="404" t="s">
        <v>433</v>
      </c>
      <c r="I7" s="403"/>
      <c r="J7" s="405" t="s">
        <v>431</v>
      </c>
      <c r="K7" s="406" t="s">
        <v>432</v>
      </c>
      <c r="L7" s="405" t="s">
        <v>433</v>
      </c>
      <c r="M7" s="402"/>
      <c r="N7" s="405" t="s">
        <v>431</v>
      </c>
      <c r="O7" s="406" t="s">
        <v>432</v>
      </c>
      <c r="P7" s="405" t="s">
        <v>433</v>
      </c>
      <c r="Q7" s="405"/>
      <c r="R7" s="405" t="s">
        <v>431</v>
      </c>
      <c r="S7" s="406" t="s">
        <v>432</v>
      </c>
      <c r="T7" s="406" t="s">
        <v>433</v>
      </c>
      <c r="U7" s="405"/>
      <c r="V7" s="405" t="s">
        <v>431</v>
      </c>
      <c r="W7" s="406" t="s">
        <v>432</v>
      </c>
      <c r="X7" s="405" t="s">
        <v>433</v>
      </c>
      <c r="Y7" s="402"/>
      <c r="Z7" s="406" t="s">
        <v>431</v>
      </c>
      <c r="AA7" s="406" t="s">
        <v>432</v>
      </c>
      <c r="AB7" s="406" t="s">
        <v>433</v>
      </c>
      <c r="AC7" s="405"/>
      <c r="AD7" s="405" t="s">
        <v>431</v>
      </c>
      <c r="AE7" s="406" t="s">
        <v>432</v>
      </c>
      <c r="AF7" s="406" t="s">
        <v>433</v>
      </c>
      <c r="AG7" s="405"/>
      <c r="AH7" s="406" t="s">
        <v>431</v>
      </c>
      <c r="AI7" s="406" t="s">
        <v>432</v>
      </c>
      <c r="AJ7" s="406" t="s">
        <v>433</v>
      </c>
      <c r="AK7" s="402"/>
      <c r="AL7" s="405" t="s">
        <v>431</v>
      </c>
      <c r="AM7" s="406" t="s">
        <v>432</v>
      </c>
      <c r="AN7" s="405" t="s">
        <v>433</v>
      </c>
    </row>
    <row r="8" spans="1:40" s="7" customFormat="1" ht="3.9" customHeight="1">
      <c r="A8" s="407"/>
      <c r="B8" s="408"/>
      <c r="C8" s="408"/>
      <c r="D8" s="408"/>
      <c r="E8" s="408"/>
      <c r="F8" s="408"/>
      <c r="G8" s="408"/>
      <c r="H8" s="408"/>
      <c r="I8" s="408"/>
      <c r="J8" s="408"/>
      <c r="K8" s="408"/>
      <c r="L8" s="408"/>
      <c r="M8" s="409"/>
      <c r="N8" s="408"/>
      <c r="O8" s="408"/>
      <c r="P8" s="408"/>
      <c r="Q8" s="408"/>
      <c r="R8" s="408"/>
      <c r="S8" s="408"/>
      <c r="T8" s="408"/>
      <c r="U8" s="408"/>
      <c r="V8" s="408"/>
      <c r="W8" s="408"/>
      <c r="X8" s="408"/>
      <c r="Y8" s="409"/>
      <c r="Z8" s="408"/>
      <c r="AA8" s="408"/>
      <c r="AB8" s="408"/>
      <c r="AC8" s="408"/>
      <c r="AD8" s="408"/>
      <c r="AE8" s="408"/>
      <c r="AF8" s="408"/>
      <c r="AG8" s="408"/>
      <c r="AH8" s="408"/>
      <c r="AI8" s="408"/>
      <c r="AJ8" s="408"/>
      <c r="AK8" s="409"/>
      <c r="AL8" s="408"/>
      <c r="AM8" s="408"/>
      <c r="AN8" s="408"/>
    </row>
    <row r="9" spans="1:40" s="412" customFormat="1" ht="9" customHeight="1">
      <c r="A9" s="410" t="s">
        <v>434</v>
      </c>
      <c r="B9" s="410">
        <v>230571.899</v>
      </c>
      <c r="C9" s="410">
        <v>68447.979</v>
      </c>
      <c r="D9" s="410">
        <v>299019.879</v>
      </c>
      <c r="E9" s="410"/>
      <c r="F9" s="410">
        <v>337324.128</v>
      </c>
      <c r="G9" s="410">
        <v>32293.647</v>
      </c>
      <c r="H9" s="410">
        <v>369617.775</v>
      </c>
      <c r="I9" s="410"/>
      <c r="J9" s="410">
        <v>285562.88</v>
      </c>
      <c r="K9" s="410">
        <v>20311.165</v>
      </c>
      <c r="L9" s="410">
        <v>305874.046</v>
      </c>
      <c r="M9" s="410" t="s">
        <v>434</v>
      </c>
      <c r="N9" s="410">
        <v>150150.823</v>
      </c>
      <c r="O9" s="410">
        <v>21771.205</v>
      </c>
      <c r="P9" s="410">
        <v>171922.028</v>
      </c>
      <c r="Q9" s="411"/>
      <c r="R9" s="410">
        <v>73161.898</v>
      </c>
      <c r="S9" s="410">
        <v>2812.042</v>
      </c>
      <c r="T9" s="410">
        <v>75973.941</v>
      </c>
      <c r="U9" s="410"/>
      <c r="V9" s="410">
        <v>302603.173</v>
      </c>
      <c r="W9" s="410">
        <v>47345.772</v>
      </c>
      <c r="X9" s="410">
        <v>349948.946</v>
      </c>
      <c r="Y9" s="410" t="s">
        <v>434</v>
      </c>
      <c r="Z9" s="410">
        <v>10131.126</v>
      </c>
      <c r="AA9" s="410">
        <v>30425.852</v>
      </c>
      <c r="AB9" s="410">
        <v>40556.978</v>
      </c>
      <c r="AC9" s="411"/>
      <c r="AD9" s="410">
        <v>94367.686</v>
      </c>
      <c r="AE9" s="410">
        <v>2017.263</v>
      </c>
      <c r="AF9" s="410">
        <v>96384.949</v>
      </c>
      <c r="AG9" s="410"/>
      <c r="AH9" s="410">
        <v>111842.462</v>
      </c>
      <c r="AI9" s="410">
        <v>26760.835</v>
      </c>
      <c r="AJ9" s="410">
        <v>138603.298</v>
      </c>
      <c r="AK9" s="410" t="s">
        <v>434</v>
      </c>
      <c r="AL9" s="410">
        <v>1595716.075</v>
      </c>
      <c r="AM9" s="410">
        <v>252185.75999999995</v>
      </c>
      <c r="AN9" s="410">
        <v>1847901.8400000003</v>
      </c>
    </row>
    <row r="10" spans="1:40" s="412" customFormat="1" ht="9.9" customHeight="1">
      <c r="A10" s="413" t="s">
        <v>435</v>
      </c>
      <c r="B10" s="414">
        <v>46494.41</v>
      </c>
      <c r="C10" s="414">
        <v>8611.413</v>
      </c>
      <c r="D10" s="414">
        <v>55105.824</v>
      </c>
      <c r="E10" s="414"/>
      <c r="F10" s="414">
        <v>70591.94</v>
      </c>
      <c r="G10" s="414">
        <v>4143.056</v>
      </c>
      <c r="H10" s="414">
        <v>74734.996</v>
      </c>
      <c r="I10" s="414"/>
      <c r="J10" s="414">
        <v>57709.676</v>
      </c>
      <c r="K10" s="414">
        <v>6756.036</v>
      </c>
      <c r="L10" s="414">
        <v>64465.713</v>
      </c>
      <c r="M10" s="413" t="s">
        <v>435</v>
      </c>
      <c r="N10" s="414">
        <v>34.498</v>
      </c>
      <c r="O10" s="414">
        <v>0</v>
      </c>
      <c r="P10" s="414">
        <v>34.498</v>
      </c>
      <c r="Q10" s="415"/>
      <c r="R10" s="414">
        <v>18199.64</v>
      </c>
      <c r="S10" s="414">
        <v>587.172</v>
      </c>
      <c r="T10" s="414">
        <v>18786.813</v>
      </c>
      <c r="U10" s="414"/>
      <c r="V10" s="414">
        <v>0</v>
      </c>
      <c r="W10" s="414">
        <v>0</v>
      </c>
      <c r="X10" s="414">
        <v>0</v>
      </c>
      <c r="Y10" s="413" t="s">
        <v>435</v>
      </c>
      <c r="Z10" s="414">
        <v>0</v>
      </c>
      <c r="AA10" s="414">
        <v>0</v>
      </c>
      <c r="AB10" s="414">
        <v>0</v>
      </c>
      <c r="AC10" s="415"/>
      <c r="AD10" s="414">
        <v>14398.061</v>
      </c>
      <c r="AE10" s="414">
        <v>1338.402</v>
      </c>
      <c r="AF10" s="414">
        <v>15736.464</v>
      </c>
      <c r="AG10" s="414"/>
      <c r="AH10" s="414">
        <v>40511.678</v>
      </c>
      <c r="AI10" s="414">
        <v>2902.841</v>
      </c>
      <c r="AJ10" s="414">
        <v>43414.52</v>
      </c>
      <c r="AK10" s="413" t="s">
        <v>435</v>
      </c>
      <c r="AL10" s="414">
        <v>247939.903</v>
      </c>
      <c r="AM10" s="414">
        <v>24338.92</v>
      </c>
      <c r="AN10" s="414">
        <v>272278.828</v>
      </c>
    </row>
    <row r="11" spans="1:40" s="412" customFormat="1" ht="9.9" customHeight="1">
      <c r="A11" s="416" t="s">
        <v>436</v>
      </c>
      <c r="B11" s="414">
        <v>182799.526</v>
      </c>
      <c r="C11" s="414">
        <v>58734.886</v>
      </c>
      <c r="D11" s="414">
        <v>241534.412</v>
      </c>
      <c r="E11" s="414"/>
      <c r="F11" s="414">
        <v>264384.297</v>
      </c>
      <c r="G11" s="414">
        <v>26467.193</v>
      </c>
      <c r="H11" s="414">
        <v>290851.491</v>
      </c>
      <c r="I11" s="414"/>
      <c r="J11" s="414">
        <v>227758.994</v>
      </c>
      <c r="K11" s="414">
        <v>13555.128</v>
      </c>
      <c r="L11" s="414">
        <v>241314.122</v>
      </c>
      <c r="M11" s="416" t="s">
        <v>436</v>
      </c>
      <c r="N11" s="414">
        <v>150110.225</v>
      </c>
      <c r="O11" s="414">
        <v>21771.205</v>
      </c>
      <c r="P11" s="414">
        <v>171881.43</v>
      </c>
      <c r="Q11" s="414"/>
      <c r="R11" s="414">
        <v>54604.329</v>
      </c>
      <c r="S11" s="414">
        <v>2224.87</v>
      </c>
      <c r="T11" s="414">
        <v>56829.199</v>
      </c>
      <c r="U11" s="414"/>
      <c r="V11" s="414">
        <v>302514.083</v>
      </c>
      <c r="W11" s="414">
        <v>47237.67</v>
      </c>
      <c r="X11" s="414">
        <v>349751.754</v>
      </c>
      <c r="Y11" s="416" t="s">
        <v>436</v>
      </c>
      <c r="Z11" s="414">
        <v>10130.428</v>
      </c>
      <c r="AA11" s="414">
        <v>30425.852</v>
      </c>
      <c r="AB11" s="414">
        <v>40556.28</v>
      </c>
      <c r="AC11" s="414"/>
      <c r="AD11" s="414">
        <v>79824.425</v>
      </c>
      <c r="AE11" s="414">
        <v>678.86</v>
      </c>
      <c r="AF11" s="414">
        <v>80503.285</v>
      </c>
      <c r="AG11" s="414"/>
      <c r="AH11" s="414">
        <v>71231.341</v>
      </c>
      <c r="AI11" s="414">
        <v>23575.843</v>
      </c>
      <c r="AJ11" s="414">
        <v>94807.184</v>
      </c>
      <c r="AK11" s="416" t="s">
        <v>436</v>
      </c>
      <c r="AL11" s="414">
        <v>1343357.648</v>
      </c>
      <c r="AM11" s="414">
        <v>224671.50699999998</v>
      </c>
      <c r="AN11" s="414">
        <v>1568029.1569999997</v>
      </c>
    </row>
    <row r="12" spans="1:40" s="412" customFormat="1" ht="9.9" customHeight="1">
      <c r="A12" s="416" t="s">
        <v>437</v>
      </c>
      <c r="B12" s="414">
        <v>19.251</v>
      </c>
      <c r="C12" s="414">
        <v>0</v>
      </c>
      <c r="D12" s="414">
        <v>19.251</v>
      </c>
      <c r="E12" s="414"/>
      <c r="F12" s="414">
        <v>191.613</v>
      </c>
      <c r="G12" s="414">
        <v>0</v>
      </c>
      <c r="H12" s="414">
        <v>191.613</v>
      </c>
      <c r="I12" s="414"/>
      <c r="J12" s="414">
        <v>0</v>
      </c>
      <c r="K12" s="414">
        <v>0</v>
      </c>
      <c r="L12" s="414">
        <v>0</v>
      </c>
      <c r="M12" s="416" t="s">
        <v>437</v>
      </c>
      <c r="N12" s="414">
        <v>0</v>
      </c>
      <c r="O12" s="414">
        <v>0</v>
      </c>
      <c r="P12" s="414">
        <v>0</v>
      </c>
      <c r="Q12" s="414"/>
      <c r="R12" s="414">
        <v>0</v>
      </c>
      <c r="S12" s="414">
        <v>0</v>
      </c>
      <c r="T12" s="414">
        <v>0</v>
      </c>
      <c r="U12" s="414"/>
      <c r="V12" s="414">
        <v>0</v>
      </c>
      <c r="W12" s="414">
        <v>0</v>
      </c>
      <c r="X12" s="414">
        <v>0</v>
      </c>
      <c r="Y12" s="416" t="s">
        <v>437</v>
      </c>
      <c r="Z12" s="414">
        <v>0</v>
      </c>
      <c r="AA12" s="414">
        <v>0</v>
      </c>
      <c r="AB12" s="414">
        <v>0</v>
      </c>
      <c r="AC12" s="414"/>
      <c r="AD12" s="414">
        <v>0</v>
      </c>
      <c r="AE12" s="414">
        <v>0</v>
      </c>
      <c r="AF12" s="414">
        <v>0</v>
      </c>
      <c r="AG12" s="414"/>
      <c r="AH12" s="414">
        <v>0</v>
      </c>
      <c r="AI12" s="414">
        <v>0</v>
      </c>
      <c r="AJ12" s="414">
        <v>0</v>
      </c>
      <c r="AK12" s="416" t="s">
        <v>437</v>
      </c>
      <c r="AL12" s="414">
        <v>210.864</v>
      </c>
      <c r="AM12" s="414">
        <v>0</v>
      </c>
      <c r="AN12" s="414">
        <v>210.864</v>
      </c>
    </row>
    <row r="13" spans="1:40" s="412" customFormat="1" ht="9.9" customHeight="1">
      <c r="A13" s="416" t="s">
        <v>438</v>
      </c>
      <c r="B13" s="414">
        <v>1258.71</v>
      </c>
      <c r="C13" s="414">
        <v>1101.679</v>
      </c>
      <c r="D13" s="414">
        <v>2360.39</v>
      </c>
      <c r="E13" s="414"/>
      <c r="F13" s="414">
        <v>2156.277</v>
      </c>
      <c r="G13" s="414">
        <v>1683.396</v>
      </c>
      <c r="H13" s="414">
        <v>3839.674</v>
      </c>
      <c r="I13" s="414"/>
      <c r="J13" s="414">
        <v>94.21</v>
      </c>
      <c r="K13" s="414">
        <v>0</v>
      </c>
      <c r="L13" s="414">
        <v>94.21</v>
      </c>
      <c r="M13" s="416" t="s">
        <v>438</v>
      </c>
      <c r="N13" s="414">
        <v>6.1</v>
      </c>
      <c r="O13" s="414">
        <v>0</v>
      </c>
      <c r="P13" s="414">
        <v>6.1</v>
      </c>
      <c r="Q13" s="414"/>
      <c r="R13" s="414">
        <v>357.927</v>
      </c>
      <c r="S13" s="414">
        <v>0</v>
      </c>
      <c r="T13" s="414">
        <v>357.927</v>
      </c>
      <c r="U13" s="414"/>
      <c r="V13" s="414">
        <v>89.09</v>
      </c>
      <c r="W13" s="414">
        <v>108.102</v>
      </c>
      <c r="X13" s="414">
        <v>197.192</v>
      </c>
      <c r="Y13" s="416" t="s">
        <v>438</v>
      </c>
      <c r="Z13" s="414">
        <v>0.697</v>
      </c>
      <c r="AA13" s="414">
        <v>0</v>
      </c>
      <c r="AB13" s="414">
        <v>0.697</v>
      </c>
      <c r="AC13" s="414"/>
      <c r="AD13" s="414">
        <v>145.2</v>
      </c>
      <c r="AE13" s="414">
        <v>0</v>
      </c>
      <c r="AF13" s="414">
        <v>145.2</v>
      </c>
      <c r="AG13" s="414"/>
      <c r="AH13" s="414">
        <v>99.442</v>
      </c>
      <c r="AI13" s="414">
        <v>282.15</v>
      </c>
      <c r="AJ13" s="414">
        <v>381.592</v>
      </c>
      <c r="AK13" s="416" t="s">
        <v>438</v>
      </c>
      <c r="AL13" s="414">
        <v>4207.653</v>
      </c>
      <c r="AM13" s="414">
        <v>3175.3269999999998</v>
      </c>
      <c r="AN13" s="414">
        <v>7382.982</v>
      </c>
    </row>
    <row r="14" spans="1:40" s="25" customFormat="1" ht="5.1" customHeight="1">
      <c r="A14" s="416"/>
      <c r="B14" s="414"/>
      <c r="C14" s="414"/>
      <c r="D14" s="414"/>
      <c r="E14" s="414"/>
      <c r="F14" s="414"/>
      <c r="G14" s="414"/>
      <c r="H14" s="414"/>
      <c r="I14" s="414"/>
      <c r="J14" s="414">
        <v>0</v>
      </c>
      <c r="K14" s="414">
        <v>0</v>
      </c>
      <c r="L14" s="414">
        <v>0</v>
      </c>
      <c r="M14" s="416"/>
      <c r="N14" s="414"/>
      <c r="O14" s="414"/>
      <c r="P14" s="414"/>
      <c r="Q14" s="414"/>
      <c r="R14" s="414"/>
      <c r="S14" s="414"/>
      <c r="T14" s="414"/>
      <c r="U14" s="414"/>
      <c r="V14" s="414">
        <v>0</v>
      </c>
      <c r="W14" s="414">
        <v>0</v>
      </c>
      <c r="X14" s="414">
        <v>0</v>
      </c>
      <c r="Y14" s="416"/>
      <c r="Z14" s="414"/>
      <c r="AA14" s="414"/>
      <c r="AB14" s="414"/>
      <c r="AC14" s="414"/>
      <c r="AD14" s="414"/>
      <c r="AE14" s="414"/>
      <c r="AF14" s="414"/>
      <c r="AG14" s="414"/>
      <c r="AH14" s="414">
        <v>0</v>
      </c>
      <c r="AI14" s="414">
        <v>0</v>
      </c>
      <c r="AJ14" s="414">
        <v>0</v>
      </c>
      <c r="AK14" s="416"/>
      <c r="AL14" s="414"/>
      <c r="AM14" s="414"/>
      <c r="AN14" s="414"/>
    </row>
    <row r="15" spans="1:40" s="412" customFormat="1" ht="9" customHeight="1">
      <c r="A15" s="417" t="s">
        <v>439</v>
      </c>
      <c r="B15" s="418">
        <v>11000</v>
      </c>
      <c r="C15" s="418">
        <v>0</v>
      </c>
      <c r="D15" s="418">
        <v>11000</v>
      </c>
      <c r="E15" s="418"/>
      <c r="F15" s="418">
        <v>0</v>
      </c>
      <c r="G15" s="418">
        <v>0</v>
      </c>
      <c r="H15" s="418">
        <v>0</v>
      </c>
      <c r="I15" s="418"/>
      <c r="J15" s="418">
        <v>0</v>
      </c>
      <c r="K15" s="418">
        <v>0</v>
      </c>
      <c r="L15" s="418">
        <v>0</v>
      </c>
      <c r="M15" s="417" t="s">
        <v>439</v>
      </c>
      <c r="N15" s="418">
        <v>0</v>
      </c>
      <c r="O15" s="418">
        <v>0</v>
      </c>
      <c r="P15" s="418">
        <v>0</v>
      </c>
      <c r="Q15" s="418"/>
      <c r="R15" s="418">
        <v>0</v>
      </c>
      <c r="S15" s="418">
        <v>0</v>
      </c>
      <c r="T15" s="418">
        <v>0</v>
      </c>
      <c r="U15" s="418"/>
      <c r="V15" s="418">
        <v>0</v>
      </c>
      <c r="W15" s="418">
        <v>0</v>
      </c>
      <c r="X15" s="418">
        <v>0</v>
      </c>
      <c r="Y15" s="417" t="s">
        <v>439</v>
      </c>
      <c r="Z15" s="418">
        <v>0</v>
      </c>
      <c r="AA15" s="418">
        <v>0</v>
      </c>
      <c r="AB15" s="418">
        <v>0</v>
      </c>
      <c r="AC15" s="418"/>
      <c r="AD15" s="418">
        <v>0</v>
      </c>
      <c r="AE15" s="418">
        <v>0</v>
      </c>
      <c r="AF15" s="418">
        <v>0</v>
      </c>
      <c r="AG15" s="418"/>
      <c r="AH15" s="418">
        <v>0</v>
      </c>
      <c r="AI15" s="418">
        <v>0</v>
      </c>
      <c r="AJ15" s="418">
        <v>0</v>
      </c>
      <c r="AK15" s="417" t="s">
        <v>439</v>
      </c>
      <c r="AL15" s="418">
        <v>11000</v>
      </c>
      <c r="AM15" s="418">
        <v>0</v>
      </c>
      <c r="AN15" s="418">
        <v>11000</v>
      </c>
    </row>
    <row r="16" spans="1:40" s="25" customFormat="1" ht="3.9" customHeight="1">
      <c r="A16" s="417"/>
      <c r="B16" s="418"/>
      <c r="C16" s="418"/>
      <c r="D16" s="418"/>
      <c r="E16" s="418"/>
      <c r="F16" s="418"/>
      <c r="G16" s="418"/>
      <c r="H16" s="418"/>
      <c r="I16" s="418"/>
      <c r="J16" s="418">
        <v>0</v>
      </c>
      <c r="K16" s="418">
        <v>0</v>
      </c>
      <c r="L16" s="418">
        <v>0</v>
      </c>
      <c r="M16" s="417"/>
      <c r="N16" s="418"/>
      <c r="O16" s="418"/>
      <c r="P16" s="418"/>
      <c r="Q16" s="418"/>
      <c r="R16" s="418"/>
      <c r="S16" s="418"/>
      <c r="T16" s="418"/>
      <c r="U16" s="418"/>
      <c r="V16" s="418">
        <v>0</v>
      </c>
      <c r="W16" s="418">
        <v>0</v>
      </c>
      <c r="X16" s="418">
        <v>0</v>
      </c>
      <c r="Y16" s="417"/>
      <c r="Z16" s="418"/>
      <c r="AA16" s="418"/>
      <c r="AB16" s="418"/>
      <c r="AC16" s="418"/>
      <c r="AD16" s="418"/>
      <c r="AE16" s="418"/>
      <c r="AF16" s="418"/>
      <c r="AG16" s="418"/>
      <c r="AH16" s="418">
        <v>0</v>
      </c>
      <c r="AI16" s="418">
        <v>0</v>
      </c>
      <c r="AJ16" s="418">
        <v>0</v>
      </c>
      <c r="AK16" s="417"/>
      <c r="AL16" s="418"/>
      <c r="AM16" s="418"/>
      <c r="AN16" s="418"/>
    </row>
    <row r="17" spans="1:40" s="412" customFormat="1" ht="9" customHeight="1">
      <c r="A17" s="410" t="s">
        <v>440</v>
      </c>
      <c r="B17" s="411">
        <v>130865.303</v>
      </c>
      <c r="C17" s="411">
        <v>0.003</v>
      </c>
      <c r="D17" s="411">
        <v>130865.307</v>
      </c>
      <c r="E17" s="411"/>
      <c r="F17" s="411">
        <v>312621.388</v>
      </c>
      <c r="G17" s="411">
        <v>0</v>
      </c>
      <c r="H17" s="411">
        <v>312621.388</v>
      </c>
      <c r="I17" s="411"/>
      <c r="J17" s="411">
        <v>59391.332</v>
      </c>
      <c r="K17" s="411">
        <v>29.449</v>
      </c>
      <c r="L17" s="411">
        <v>59420.782</v>
      </c>
      <c r="M17" s="410" t="s">
        <v>440</v>
      </c>
      <c r="N17" s="411">
        <v>13876.892</v>
      </c>
      <c r="O17" s="411">
        <v>0</v>
      </c>
      <c r="P17" s="411">
        <v>13876.892</v>
      </c>
      <c r="Q17" s="411"/>
      <c r="R17" s="411">
        <v>22077.744</v>
      </c>
      <c r="S17" s="411">
        <v>0</v>
      </c>
      <c r="T17" s="411">
        <v>22077.744</v>
      </c>
      <c r="U17" s="411"/>
      <c r="V17" s="411">
        <v>0</v>
      </c>
      <c r="W17" s="411">
        <v>0</v>
      </c>
      <c r="X17" s="411">
        <v>0</v>
      </c>
      <c r="Y17" s="410" t="s">
        <v>440</v>
      </c>
      <c r="Z17" s="411">
        <v>0.001</v>
      </c>
      <c r="AA17" s="411">
        <v>0</v>
      </c>
      <c r="AB17" s="411">
        <v>0.001</v>
      </c>
      <c r="AC17" s="411"/>
      <c r="AD17" s="411">
        <v>8686.961</v>
      </c>
      <c r="AE17" s="411">
        <v>0</v>
      </c>
      <c r="AF17" s="411">
        <v>8686.961</v>
      </c>
      <c r="AG17" s="411"/>
      <c r="AH17" s="411">
        <v>23.25</v>
      </c>
      <c r="AI17" s="411">
        <v>0</v>
      </c>
      <c r="AJ17" s="411">
        <v>23.25</v>
      </c>
      <c r="AK17" s="410" t="s">
        <v>440</v>
      </c>
      <c r="AL17" s="411">
        <v>547542.871</v>
      </c>
      <c r="AM17" s="411">
        <v>29.452</v>
      </c>
      <c r="AN17" s="411">
        <v>547572.325</v>
      </c>
    </row>
    <row r="18" spans="1:40" s="412" customFormat="1" ht="9.9" customHeight="1">
      <c r="A18" s="416" t="s">
        <v>441</v>
      </c>
      <c r="B18" s="414">
        <v>0</v>
      </c>
      <c r="C18" s="414">
        <v>0</v>
      </c>
      <c r="D18" s="414">
        <v>0</v>
      </c>
      <c r="E18" s="414"/>
      <c r="F18" s="414">
        <v>0</v>
      </c>
      <c r="G18" s="414">
        <v>0</v>
      </c>
      <c r="H18" s="414">
        <v>0</v>
      </c>
      <c r="I18" s="414"/>
      <c r="J18" s="414">
        <v>0</v>
      </c>
      <c r="K18" s="414">
        <v>0</v>
      </c>
      <c r="L18" s="414">
        <v>0</v>
      </c>
      <c r="M18" s="416" t="s">
        <v>441</v>
      </c>
      <c r="N18" s="414">
        <v>0</v>
      </c>
      <c r="O18" s="414">
        <v>0</v>
      </c>
      <c r="P18" s="414">
        <v>0</v>
      </c>
      <c r="Q18" s="414"/>
      <c r="R18" s="414">
        <v>0</v>
      </c>
      <c r="S18" s="414">
        <v>0</v>
      </c>
      <c r="T18" s="414">
        <v>0</v>
      </c>
      <c r="U18" s="414"/>
      <c r="V18" s="414">
        <v>0</v>
      </c>
      <c r="W18" s="414">
        <v>0</v>
      </c>
      <c r="X18" s="414">
        <v>0</v>
      </c>
      <c r="Y18" s="416" t="s">
        <v>441</v>
      </c>
      <c r="Z18" s="414">
        <v>0</v>
      </c>
      <c r="AA18" s="414">
        <v>0</v>
      </c>
      <c r="AB18" s="414">
        <v>0</v>
      </c>
      <c r="AC18" s="414"/>
      <c r="AD18" s="414">
        <v>0</v>
      </c>
      <c r="AE18" s="414">
        <v>0</v>
      </c>
      <c r="AF18" s="414">
        <v>0</v>
      </c>
      <c r="AG18" s="414"/>
      <c r="AH18" s="414">
        <v>0</v>
      </c>
      <c r="AI18" s="414">
        <v>0</v>
      </c>
      <c r="AJ18" s="414">
        <v>0</v>
      </c>
      <c r="AK18" s="416" t="s">
        <v>441</v>
      </c>
      <c r="AL18" s="414">
        <v>0</v>
      </c>
      <c r="AM18" s="414">
        <v>0</v>
      </c>
      <c r="AN18" s="414">
        <v>0</v>
      </c>
    </row>
    <row r="19" spans="1:40" s="412" customFormat="1" ht="9.9" customHeight="1">
      <c r="A19" s="416" t="s">
        <v>442</v>
      </c>
      <c r="B19" s="414">
        <v>134460.216</v>
      </c>
      <c r="C19" s="414">
        <v>0.003</v>
      </c>
      <c r="D19" s="414">
        <v>134460.22</v>
      </c>
      <c r="E19" s="414"/>
      <c r="F19" s="414">
        <v>300311.543</v>
      </c>
      <c r="G19" s="414">
        <v>0</v>
      </c>
      <c r="H19" s="414">
        <v>300311.543</v>
      </c>
      <c r="I19" s="414"/>
      <c r="J19" s="414">
        <v>59370.1</v>
      </c>
      <c r="K19" s="414">
        <v>0</v>
      </c>
      <c r="L19" s="414">
        <v>59370.1</v>
      </c>
      <c r="M19" s="416" t="s">
        <v>442</v>
      </c>
      <c r="N19" s="414">
        <v>13876.892</v>
      </c>
      <c r="O19" s="414">
        <v>0</v>
      </c>
      <c r="P19" s="414">
        <v>13876.892</v>
      </c>
      <c r="Q19" s="414"/>
      <c r="R19" s="414">
        <v>9.239</v>
      </c>
      <c r="S19" s="414">
        <v>0</v>
      </c>
      <c r="T19" s="414">
        <v>9.239</v>
      </c>
      <c r="U19" s="414"/>
      <c r="V19" s="414">
        <v>0</v>
      </c>
      <c r="W19" s="414">
        <v>0</v>
      </c>
      <c r="X19" s="414">
        <v>0</v>
      </c>
      <c r="Y19" s="416" t="s">
        <v>442</v>
      </c>
      <c r="Z19" s="414">
        <v>0</v>
      </c>
      <c r="AA19" s="414">
        <v>0</v>
      </c>
      <c r="AB19" s="414">
        <v>0</v>
      </c>
      <c r="AC19" s="414"/>
      <c r="AD19" s="414">
        <v>0</v>
      </c>
      <c r="AE19" s="414">
        <v>0</v>
      </c>
      <c r="AF19" s="414">
        <v>0</v>
      </c>
      <c r="AG19" s="414"/>
      <c r="AH19" s="414">
        <v>465</v>
      </c>
      <c r="AI19" s="414">
        <v>0</v>
      </c>
      <c r="AJ19" s="414">
        <v>465</v>
      </c>
      <c r="AK19" s="416" t="s">
        <v>442</v>
      </c>
      <c r="AL19" s="414">
        <v>508492.98999999993</v>
      </c>
      <c r="AM19" s="414">
        <v>0.003</v>
      </c>
      <c r="AN19" s="414">
        <v>508492.994</v>
      </c>
    </row>
    <row r="20" spans="1:40" s="412" customFormat="1" ht="9.9" customHeight="1">
      <c r="A20" s="416" t="s">
        <v>443</v>
      </c>
      <c r="B20" s="414">
        <v>0</v>
      </c>
      <c r="C20" s="414">
        <v>0</v>
      </c>
      <c r="D20" s="414">
        <v>0</v>
      </c>
      <c r="E20" s="414"/>
      <c r="F20" s="414">
        <v>0</v>
      </c>
      <c r="G20" s="414">
        <v>0</v>
      </c>
      <c r="H20" s="414">
        <v>0</v>
      </c>
      <c r="I20" s="414"/>
      <c r="J20" s="414">
        <v>0</v>
      </c>
      <c r="K20" s="414">
        <v>0</v>
      </c>
      <c r="L20" s="414">
        <v>0</v>
      </c>
      <c r="M20" s="416" t="s">
        <v>443</v>
      </c>
      <c r="N20" s="414">
        <v>0</v>
      </c>
      <c r="O20" s="414">
        <v>0</v>
      </c>
      <c r="P20" s="414">
        <v>0</v>
      </c>
      <c r="Q20" s="414"/>
      <c r="R20" s="414">
        <v>22068.504</v>
      </c>
      <c r="S20" s="414">
        <v>0</v>
      </c>
      <c r="T20" s="414">
        <v>22068.504</v>
      </c>
      <c r="U20" s="414"/>
      <c r="V20" s="414">
        <v>0</v>
      </c>
      <c r="W20" s="414">
        <v>0</v>
      </c>
      <c r="X20" s="414">
        <v>0</v>
      </c>
      <c r="Y20" s="416" t="s">
        <v>443</v>
      </c>
      <c r="Z20" s="414">
        <v>0</v>
      </c>
      <c r="AA20" s="414">
        <v>0</v>
      </c>
      <c r="AB20" s="414">
        <v>0</v>
      </c>
      <c r="AC20" s="414"/>
      <c r="AD20" s="414">
        <v>8686.961</v>
      </c>
      <c r="AE20" s="414">
        <v>0</v>
      </c>
      <c r="AF20" s="414">
        <v>8686.961</v>
      </c>
      <c r="AG20" s="414"/>
      <c r="AH20" s="414">
        <v>0</v>
      </c>
      <c r="AI20" s="414">
        <v>0</v>
      </c>
      <c r="AJ20" s="414">
        <v>0</v>
      </c>
      <c r="AK20" s="416" t="s">
        <v>443</v>
      </c>
      <c r="AL20" s="414">
        <v>30755.465</v>
      </c>
      <c r="AM20" s="414">
        <v>0</v>
      </c>
      <c r="AN20" s="414">
        <v>30755.465</v>
      </c>
    </row>
    <row r="21" spans="1:40" s="412" customFormat="1" ht="9.9" customHeight="1">
      <c r="A21" s="416" t="s">
        <v>444</v>
      </c>
      <c r="B21" s="414">
        <v>0</v>
      </c>
      <c r="C21" s="414">
        <v>0</v>
      </c>
      <c r="D21" s="414">
        <v>0</v>
      </c>
      <c r="E21" s="414"/>
      <c r="F21" s="414">
        <v>12309.845</v>
      </c>
      <c r="G21" s="414">
        <v>0</v>
      </c>
      <c r="H21" s="414">
        <v>12309.845</v>
      </c>
      <c r="I21" s="414"/>
      <c r="J21" s="414">
        <v>21.232</v>
      </c>
      <c r="K21" s="414">
        <v>29.449</v>
      </c>
      <c r="L21" s="414">
        <v>50.682</v>
      </c>
      <c r="M21" s="416" t="s">
        <v>444</v>
      </c>
      <c r="N21" s="414">
        <v>0</v>
      </c>
      <c r="O21" s="414">
        <v>0</v>
      </c>
      <c r="P21" s="414">
        <v>0</v>
      </c>
      <c r="Q21" s="414"/>
      <c r="R21" s="414">
        <v>0</v>
      </c>
      <c r="S21" s="414">
        <v>0</v>
      </c>
      <c r="T21" s="414">
        <v>0</v>
      </c>
      <c r="U21" s="414"/>
      <c r="V21" s="414">
        <v>0</v>
      </c>
      <c r="W21" s="414">
        <v>0</v>
      </c>
      <c r="X21" s="414">
        <v>0</v>
      </c>
      <c r="Y21" s="416" t="s">
        <v>444</v>
      </c>
      <c r="Z21" s="414">
        <v>0.001</v>
      </c>
      <c r="AA21" s="414">
        <v>0</v>
      </c>
      <c r="AB21" s="414">
        <v>0.001</v>
      </c>
      <c r="AC21" s="414"/>
      <c r="AD21" s="414">
        <v>0</v>
      </c>
      <c r="AE21" s="414">
        <v>0</v>
      </c>
      <c r="AF21" s="414">
        <v>0</v>
      </c>
      <c r="AG21" s="414"/>
      <c r="AH21" s="414">
        <v>0</v>
      </c>
      <c r="AI21" s="414">
        <v>0</v>
      </c>
      <c r="AJ21" s="414">
        <v>0</v>
      </c>
      <c r="AK21" s="416" t="s">
        <v>444</v>
      </c>
      <c r="AL21" s="414">
        <v>12331.078</v>
      </c>
      <c r="AM21" s="414">
        <v>29.449</v>
      </c>
      <c r="AN21" s="414">
        <v>12360.528</v>
      </c>
    </row>
    <row r="22" spans="1:40" s="412" customFormat="1" ht="9.9" customHeight="1">
      <c r="A22" s="416" t="s">
        <v>445</v>
      </c>
      <c r="B22" s="414">
        <v>0</v>
      </c>
      <c r="C22" s="414">
        <v>0</v>
      </c>
      <c r="D22" s="414">
        <v>0</v>
      </c>
      <c r="E22" s="414"/>
      <c r="F22" s="414">
        <v>0</v>
      </c>
      <c r="G22" s="414">
        <v>0</v>
      </c>
      <c r="H22" s="414">
        <v>0</v>
      </c>
      <c r="I22" s="414"/>
      <c r="J22" s="414">
        <v>0</v>
      </c>
      <c r="K22" s="414">
        <v>0</v>
      </c>
      <c r="L22" s="414">
        <v>0</v>
      </c>
      <c r="M22" s="416" t="s">
        <v>445</v>
      </c>
      <c r="N22" s="414">
        <v>0</v>
      </c>
      <c r="O22" s="414">
        <v>0</v>
      </c>
      <c r="P22" s="414">
        <v>0</v>
      </c>
      <c r="Q22" s="414"/>
      <c r="R22" s="414">
        <v>0</v>
      </c>
      <c r="S22" s="414">
        <v>0</v>
      </c>
      <c r="T22" s="414">
        <v>0</v>
      </c>
      <c r="U22" s="414"/>
      <c r="V22" s="414">
        <v>0</v>
      </c>
      <c r="W22" s="414">
        <v>0</v>
      </c>
      <c r="X22" s="414">
        <v>0</v>
      </c>
      <c r="Y22" s="416" t="s">
        <v>445</v>
      </c>
      <c r="Z22" s="414">
        <v>0</v>
      </c>
      <c r="AA22" s="414">
        <v>0</v>
      </c>
      <c r="AB22" s="414">
        <v>0</v>
      </c>
      <c r="AC22" s="414"/>
      <c r="AD22" s="414">
        <v>0</v>
      </c>
      <c r="AE22" s="414">
        <v>0</v>
      </c>
      <c r="AF22" s="414">
        <v>0</v>
      </c>
      <c r="AG22" s="414"/>
      <c r="AH22" s="414">
        <v>0</v>
      </c>
      <c r="AI22" s="414">
        <v>0</v>
      </c>
      <c r="AJ22" s="414">
        <v>0</v>
      </c>
      <c r="AK22" s="416" t="s">
        <v>445</v>
      </c>
      <c r="AL22" s="414">
        <v>0</v>
      </c>
      <c r="AM22" s="414">
        <v>0</v>
      </c>
      <c r="AN22" s="414">
        <v>0</v>
      </c>
    </row>
    <row r="23" spans="1:40" s="412" customFormat="1" ht="9.9" customHeight="1">
      <c r="A23" s="416" t="s">
        <v>446</v>
      </c>
      <c r="B23" s="414">
        <v>-3594.913</v>
      </c>
      <c r="C23" s="414">
        <v>0</v>
      </c>
      <c r="D23" s="414">
        <v>-3594.913</v>
      </c>
      <c r="E23" s="414"/>
      <c r="F23" s="414">
        <v>0</v>
      </c>
      <c r="G23" s="414">
        <v>0</v>
      </c>
      <c r="H23" s="414">
        <v>0</v>
      </c>
      <c r="I23" s="414"/>
      <c r="J23" s="414">
        <v>0</v>
      </c>
      <c r="K23" s="414">
        <v>0</v>
      </c>
      <c r="L23" s="414">
        <v>0</v>
      </c>
      <c r="M23" s="416" t="s">
        <v>446</v>
      </c>
      <c r="N23" s="414">
        <v>0</v>
      </c>
      <c r="O23" s="414">
        <v>0</v>
      </c>
      <c r="P23" s="414">
        <v>0</v>
      </c>
      <c r="Q23" s="414"/>
      <c r="R23" s="414">
        <v>0</v>
      </c>
      <c r="S23" s="414">
        <v>0</v>
      </c>
      <c r="T23" s="414">
        <v>0</v>
      </c>
      <c r="U23" s="414"/>
      <c r="V23" s="414">
        <v>0</v>
      </c>
      <c r="W23" s="414">
        <v>0</v>
      </c>
      <c r="X23" s="414">
        <v>0</v>
      </c>
      <c r="Y23" s="416" t="s">
        <v>446</v>
      </c>
      <c r="Z23" s="414">
        <v>0</v>
      </c>
      <c r="AA23" s="414">
        <v>0</v>
      </c>
      <c r="AB23" s="414">
        <v>0</v>
      </c>
      <c r="AC23" s="414"/>
      <c r="AD23" s="414">
        <v>0</v>
      </c>
      <c r="AE23" s="414">
        <v>0</v>
      </c>
      <c r="AF23" s="414">
        <v>0</v>
      </c>
      <c r="AG23" s="414"/>
      <c r="AH23" s="414">
        <v>-441.75</v>
      </c>
      <c r="AI23" s="414">
        <v>0</v>
      </c>
      <c r="AJ23" s="414">
        <v>-441.75</v>
      </c>
      <c r="AK23" s="416" t="s">
        <v>446</v>
      </c>
      <c r="AL23" s="414">
        <v>-4036.663</v>
      </c>
      <c r="AM23" s="414">
        <v>0</v>
      </c>
      <c r="AN23" s="414">
        <v>-4036.663</v>
      </c>
    </row>
    <row r="24" spans="1:40" s="25" customFormat="1" ht="5.1" customHeight="1">
      <c r="A24" s="416"/>
      <c r="B24" s="414"/>
      <c r="C24" s="414"/>
      <c r="D24" s="414"/>
      <c r="E24" s="414"/>
      <c r="F24" s="414"/>
      <c r="G24" s="414"/>
      <c r="H24" s="414"/>
      <c r="I24" s="414"/>
      <c r="J24" s="414">
        <v>0</v>
      </c>
      <c r="K24" s="414">
        <v>0</v>
      </c>
      <c r="L24" s="414">
        <v>0</v>
      </c>
      <c r="M24" s="416"/>
      <c r="N24" s="414"/>
      <c r="O24" s="414"/>
      <c r="P24" s="414"/>
      <c r="Q24" s="414"/>
      <c r="R24" s="414"/>
      <c r="S24" s="414"/>
      <c r="T24" s="414"/>
      <c r="U24" s="414"/>
      <c r="V24" s="414">
        <v>0</v>
      </c>
      <c r="W24" s="414">
        <v>0</v>
      </c>
      <c r="X24" s="414">
        <v>0</v>
      </c>
      <c r="Y24" s="416"/>
      <c r="Z24" s="414"/>
      <c r="AA24" s="414"/>
      <c r="AB24" s="414"/>
      <c r="AC24" s="414"/>
      <c r="AD24" s="414"/>
      <c r="AE24" s="414"/>
      <c r="AF24" s="414"/>
      <c r="AG24" s="414"/>
      <c r="AH24" s="414">
        <v>0</v>
      </c>
      <c r="AI24" s="414">
        <v>0</v>
      </c>
      <c r="AJ24" s="414">
        <v>0</v>
      </c>
      <c r="AK24" s="416"/>
      <c r="AL24" s="414"/>
      <c r="AM24" s="414"/>
      <c r="AN24" s="414"/>
    </row>
    <row r="25" spans="1:40" s="412" customFormat="1" ht="9" customHeight="1">
      <c r="A25" s="410" t="s">
        <v>447</v>
      </c>
      <c r="B25" s="410">
        <v>2148145.005</v>
      </c>
      <c r="C25" s="410">
        <v>103.768</v>
      </c>
      <c r="D25" s="410">
        <v>2148248.773</v>
      </c>
      <c r="E25" s="410"/>
      <c r="F25" s="410">
        <v>3344756.69</v>
      </c>
      <c r="G25" s="410">
        <v>0</v>
      </c>
      <c r="H25" s="410">
        <v>3344756.69</v>
      </c>
      <c r="I25" s="410"/>
      <c r="J25" s="410">
        <v>2041867.709</v>
      </c>
      <c r="K25" s="410">
        <v>368.101</v>
      </c>
      <c r="L25" s="410">
        <v>2042235.811</v>
      </c>
      <c r="M25" s="410" t="s">
        <v>447</v>
      </c>
      <c r="N25" s="410">
        <v>1054242.89</v>
      </c>
      <c r="O25" s="410">
        <v>57.194</v>
      </c>
      <c r="P25" s="410">
        <v>1054300.085</v>
      </c>
      <c r="Q25" s="411"/>
      <c r="R25" s="410">
        <v>300205.011</v>
      </c>
      <c r="S25" s="410">
        <v>0</v>
      </c>
      <c r="T25" s="410">
        <v>300205.011</v>
      </c>
      <c r="U25" s="410"/>
      <c r="V25" s="410">
        <v>1532586.111</v>
      </c>
      <c r="W25" s="410">
        <v>0</v>
      </c>
      <c r="X25" s="410">
        <v>1532586.111</v>
      </c>
      <c r="Y25" s="410" t="s">
        <v>447</v>
      </c>
      <c r="Z25" s="410">
        <v>869250.728</v>
      </c>
      <c r="AA25" s="410">
        <v>258338.628</v>
      </c>
      <c r="AB25" s="410">
        <v>1127589.356</v>
      </c>
      <c r="AC25" s="411"/>
      <c r="AD25" s="410">
        <v>562622.725</v>
      </c>
      <c r="AE25" s="410">
        <v>4502.36</v>
      </c>
      <c r="AF25" s="410">
        <v>567125.085</v>
      </c>
      <c r="AG25" s="410"/>
      <c r="AH25" s="410">
        <v>497190.323</v>
      </c>
      <c r="AI25" s="410">
        <v>593.088</v>
      </c>
      <c r="AJ25" s="410">
        <v>497783.412</v>
      </c>
      <c r="AK25" s="410" t="s">
        <v>447</v>
      </c>
      <c r="AL25" s="410">
        <v>12350867.192</v>
      </c>
      <c r="AM25" s="410">
        <v>263963.13899999997</v>
      </c>
      <c r="AN25" s="410">
        <v>12614830.333999999</v>
      </c>
    </row>
    <row r="26" spans="1:40" s="412" customFormat="1" ht="9.9" customHeight="1">
      <c r="A26" s="417" t="s">
        <v>448</v>
      </c>
      <c r="B26" s="417">
        <v>2157167.043</v>
      </c>
      <c r="C26" s="417">
        <v>386.951</v>
      </c>
      <c r="D26" s="417">
        <v>2157553.995</v>
      </c>
      <c r="E26" s="417"/>
      <c r="F26" s="417">
        <v>3443286.753</v>
      </c>
      <c r="G26" s="417">
        <v>0</v>
      </c>
      <c r="H26" s="417">
        <v>3443286.753</v>
      </c>
      <c r="I26" s="417"/>
      <c r="J26" s="417">
        <v>2069886.787</v>
      </c>
      <c r="K26" s="417">
        <v>353.714</v>
      </c>
      <c r="L26" s="417">
        <v>2070240.501</v>
      </c>
      <c r="M26" s="417" t="s">
        <v>448</v>
      </c>
      <c r="N26" s="417">
        <v>1137698.587</v>
      </c>
      <c r="O26" s="417">
        <v>54.358</v>
      </c>
      <c r="P26" s="417">
        <v>1137752.945</v>
      </c>
      <c r="Q26" s="418"/>
      <c r="R26" s="417">
        <v>306464.799</v>
      </c>
      <c r="S26" s="417">
        <v>0</v>
      </c>
      <c r="T26" s="417">
        <v>306464.799</v>
      </c>
      <c r="U26" s="417"/>
      <c r="V26" s="417">
        <v>1611744.436</v>
      </c>
      <c r="W26" s="417">
        <v>0</v>
      </c>
      <c r="X26" s="417">
        <v>1611744.436</v>
      </c>
      <c r="Y26" s="417" t="s">
        <v>448</v>
      </c>
      <c r="Z26" s="417">
        <v>894354.645</v>
      </c>
      <c r="AA26" s="417">
        <v>265360.774</v>
      </c>
      <c r="AB26" s="417">
        <v>1159715.419</v>
      </c>
      <c r="AC26" s="418"/>
      <c r="AD26" s="417">
        <v>540889.713</v>
      </c>
      <c r="AE26" s="417">
        <v>4549.753</v>
      </c>
      <c r="AF26" s="417">
        <v>545439.466</v>
      </c>
      <c r="AG26" s="417"/>
      <c r="AH26" s="417">
        <v>484662.927</v>
      </c>
      <c r="AI26" s="417">
        <v>270.887</v>
      </c>
      <c r="AJ26" s="417">
        <v>484933.815</v>
      </c>
      <c r="AK26" s="417" t="s">
        <v>448</v>
      </c>
      <c r="AL26" s="417">
        <v>12646155.69</v>
      </c>
      <c r="AM26" s="417">
        <v>270976.437</v>
      </c>
      <c r="AN26" s="417">
        <v>12917132.129</v>
      </c>
    </row>
    <row r="27" spans="1:40" s="412" customFormat="1" ht="9.9" customHeight="1">
      <c r="A27" s="416" t="s">
        <v>449</v>
      </c>
      <c r="B27" s="414">
        <v>0</v>
      </c>
      <c r="C27" s="414">
        <v>0</v>
      </c>
      <c r="D27" s="414">
        <v>0</v>
      </c>
      <c r="E27" s="414"/>
      <c r="F27" s="414">
        <v>0</v>
      </c>
      <c r="G27" s="414">
        <v>0</v>
      </c>
      <c r="H27" s="414">
        <v>0</v>
      </c>
      <c r="I27" s="414"/>
      <c r="J27" s="414">
        <v>0</v>
      </c>
      <c r="K27" s="414">
        <v>0</v>
      </c>
      <c r="L27" s="414">
        <v>0</v>
      </c>
      <c r="M27" s="416" t="s">
        <v>449</v>
      </c>
      <c r="N27" s="414">
        <v>0</v>
      </c>
      <c r="O27" s="414">
        <v>0</v>
      </c>
      <c r="P27" s="414">
        <v>0</v>
      </c>
      <c r="Q27" s="414"/>
      <c r="R27" s="414">
        <v>0</v>
      </c>
      <c r="S27" s="414">
        <v>0</v>
      </c>
      <c r="T27" s="414">
        <v>0</v>
      </c>
      <c r="U27" s="414"/>
      <c r="V27" s="414">
        <v>0</v>
      </c>
      <c r="W27" s="414">
        <v>0</v>
      </c>
      <c r="X27" s="414">
        <v>0</v>
      </c>
      <c r="Y27" s="416" t="s">
        <v>449</v>
      </c>
      <c r="Z27" s="414">
        <v>0</v>
      </c>
      <c r="AA27" s="414">
        <v>0</v>
      </c>
      <c r="AB27" s="414">
        <v>0</v>
      </c>
      <c r="AC27" s="414"/>
      <c r="AD27" s="414">
        <v>0</v>
      </c>
      <c r="AE27" s="414">
        <v>0</v>
      </c>
      <c r="AF27" s="414">
        <v>0</v>
      </c>
      <c r="AG27" s="414"/>
      <c r="AH27" s="414">
        <v>0</v>
      </c>
      <c r="AI27" s="414">
        <v>0</v>
      </c>
      <c r="AJ27" s="414">
        <v>0</v>
      </c>
      <c r="AK27" s="416" t="s">
        <v>449</v>
      </c>
      <c r="AL27" s="414">
        <v>0</v>
      </c>
      <c r="AM27" s="414">
        <v>0</v>
      </c>
      <c r="AN27" s="414">
        <v>0</v>
      </c>
    </row>
    <row r="28" spans="1:40" s="412" customFormat="1" ht="9.9" customHeight="1">
      <c r="A28" s="416" t="s">
        <v>450</v>
      </c>
      <c r="B28" s="414">
        <v>300025.73</v>
      </c>
      <c r="C28" s="414">
        <v>0</v>
      </c>
      <c r="D28" s="414">
        <v>300025.73</v>
      </c>
      <c r="E28" s="414"/>
      <c r="F28" s="414">
        <v>0</v>
      </c>
      <c r="G28" s="414">
        <v>0</v>
      </c>
      <c r="H28" s="414">
        <v>0</v>
      </c>
      <c r="I28" s="414"/>
      <c r="J28" s="414">
        <v>0</v>
      </c>
      <c r="K28" s="414">
        <v>0</v>
      </c>
      <c r="L28" s="414">
        <v>0</v>
      </c>
      <c r="M28" s="416" t="s">
        <v>450</v>
      </c>
      <c r="N28" s="414">
        <v>6.456</v>
      </c>
      <c r="O28" s="414">
        <v>0</v>
      </c>
      <c r="P28" s="414">
        <v>6.456</v>
      </c>
      <c r="Q28" s="414"/>
      <c r="R28" s="414">
        <v>0</v>
      </c>
      <c r="S28" s="414">
        <v>0</v>
      </c>
      <c r="T28" s="414">
        <v>0</v>
      </c>
      <c r="U28" s="414"/>
      <c r="V28" s="414">
        <v>1569264.28</v>
      </c>
      <c r="W28" s="414">
        <v>0</v>
      </c>
      <c r="X28" s="414">
        <v>1569264.28</v>
      </c>
      <c r="Y28" s="416" t="s">
        <v>450</v>
      </c>
      <c r="Z28" s="414">
        <v>0</v>
      </c>
      <c r="AA28" s="414">
        <v>0</v>
      </c>
      <c r="AB28" s="414">
        <v>0</v>
      </c>
      <c r="AC28" s="414"/>
      <c r="AD28" s="414">
        <v>0</v>
      </c>
      <c r="AE28" s="414">
        <v>0</v>
      </c>
      <c r="AF28" s="414">
        <v>0</v>
      </c>
      <c r="AG28" s="414"/>
      <c r="AH28" s="414">
        <v>0</v>
      </c>
      <c r="AI28" s="414">
        <v>0</v>
      </c>
      <c r="AJ28" s="414">
        <v>0</v>
      </c>
      <c r="AK28" s="416" t="s">
        <v>450</v>
      </c>
      <c r="AL28" s="414">
        <v>1869296.466</v>
      </c>
      <c r="AM28" s="414">
        <v>0</v>
      </c>
      <c r="AN28" s="414">
        <v>1869296.466</v>
      </c>
    </row>
    <row r="29" spans="1:40" s="412" customFormat="1" ht="9.9" customHeight="1">
      <c r="A29" s="416" t="s">
        <v>451</v>
      </c>
      <c r="B29" s="414">
        <v>0</v>
      </c>
      <c r="C29" s="414">
        <v>0</v>
      </c>
      <c r="D29" s="414">
        <v>0</v>
      </c>
      <c r="E29" s="414"/>
      <c r="F29" s="414">
        <v>0</v>
      </c>
      <c r="G29" s="414">
        <v>0</v>
      </c>
      <c r="H29" s="414">
        <v>0</v>
      </c>
      <c r="I29" s="414"/>
      <c r="J29" s="414">
        <v>0</v>
      </c>
      <c r="K29" s="414">
        <v>0</v>
      </c>
      <c r="L29" s="414">
        <v>0</v>
      </c>
      <c r="M29" s="416" t="s">
        <v>451</v>
      </c>
      <c r="N29" s="414">
        <v>0</v>
      </c>
      <c r="O29" s="414">
        <v>0</v>
      </c>
      <c r="P29" s="414">
        <v>0</v>
      </c>
      <c r="Q29" s="414"/>
      <c r="R29" s="414">
        <v>0</v>
      </c>
      <c r="S29" s="414">
        <v>0</v>
      </c>
      <c r="T29" s="414">
        <v>0</v>
      </c>
      <c r="U29" s="414"/>
      <c r="V29" s="414">
        <v>0</v>
      </c>
      <c r="W29" s="414">
        <v>0</v>
      </c>
      <c r="X29" s="414">
        <v>0</v>
      </c>
      <c r="Y29" s="416" t="s">
        <v>451</v>
      </c>
      <c r="Z29" s="414">
        <v>0</v>
      </c>
      <c r="AA29" s="414">
        <v>0</v>
      </c>
      <c r="AB29" s="414">
        <v>0</v>
      </c>
      <c r="AC29" s="414"/>
      <c r="AD29" s="414">
        <v>0</v>
      </c>
      <c r="AE29" s="414">
        <v>0</v>
      </c>
      <c r="AF29" s="414">
        <v>0</v>
      </c>
      <c r="AG29" s="414"/>
      <c r="AH29" s="414">
        <v>0</v>
      </c>
      <c r="AI29" s="414">
        <v>0</v>
      </c>
      <c r="AJ29" s="414">
        <v>0</v>
      </c>
      <c r="AK29" s="416" t="s">
        <v>451</v>
      </c>
      <c r="AL29" s="414">
        <v>0</v>
      </c>
      <c r="AM29" s="414">
        <v>0</v>
      </c>
      <c r="AN29" s="414">
        <v>0</v>
      </c>
    </row>
    <row r="30" spans="1:40" s="412" customFormat="1" ht="9.9" customHeight="1">
      <c r="A30" s="416" t="s">
        <v>452</v>
      </c>
      <c r="B30" s="414">
        <v>0</v>
      </c>
      <c r="C30" s="414">
        <v>0</v>
      </c>
      <c r="D30" s="414">
        <v>0</v>
      </c>
      <c r="E30" s="414"/>
      <c r="F30" s="414">
        <v>0</v>
      </c>
      <c r="G30" s="414">
        <v>0</v>
      </c>
      <c r="H30" s="414">
        <v>0</v>
      </c>
      <c r="I30" s="414"/>
      <c r="J30" s="414">
        <v>0</v>
      </c>
      <c r="K30" s="414">
        <v>0</v>
      </c>
      <c r="L30" s="414">
        <v>0</v>
      </c>
      <c r="M30" s="416" t="s">
        <v>452</v>
      </c>
      <c r="N30" s="414">
        <v>0</v>
      </c>
      <c r="O30" s="414">
        <v>0</v>
      </c>
      <c r="P30" s="414">
        <v>0</v>
      </c>
      <c r="Q30" s="414"/>
      <c r="R30" s="414">
        <v>0</v>
      </c>
      <c r="S30" s="414">
        <v>0</v>
      </c>
      <c r="T30" s="414">
        <v>0</v>
      </c>
      <c r="U30" s="414"/>
      <c r="V30" s="414">
        <v>0</v>
      </c>
      <c r="W30" s="414">
        <v>0</v>
      </c>
      <c r="X30" s="414">
        <v>0</v>
      </c>
      <c r="Y30" s="416" t="s">
        <v>452</v>
      </c>
      <c r="Z30" s="414">
        <v>0</v>
      </c>
      <c r="AA30" s="414">
        <v>0</v>
      </c>
      <c r="AB30" s="414">
        <v>0</v>
      </c>
      <c r="AC30" s="414"/>
      <c r="AD30" s="414">
        <v>2385.108</v>
      </c>
      <c r="AE30" s="414">
        <v>0</v>
      </c>
      <c r="AF30" s="414">
        <v>2385.108</v>
      </c>
      <c r="AG30" s="414"/>
      <c r="AH30" s="414">
        <v>0</v>
      </c>
      <c r="AI30" s="414">
        <v>270.887</v>
      </c>
      <c r="AJ30" s="414">
        <v>270.887</v>
      </c>
      <c r="AK30" s="416" t="s">
        <v>452</v>
      </c>
      <c r="AL30" s="414">
        <v>2385.108</v>
      </c>
      <c r="AM30" s="414">
        <v>270.887</v>
      </c>
      <c r="AN30" s="414">
        <v>2655.9950000000003</v>
      </c>
    </row>
    <row r="31" spans="1:40" s="412" customFormat="1" ht="9.9" customHeight="1">
      <c r="A31" s="416" t="s">
        <v>453</v>
      </c>
      <c r="B31" s="414">
        <v>1130212.965</v>
      </c>
      <c r="C31" s="414">
        <v>0</v>
      </c>
      <c r="D31" s="414">
        <v>1130212.965</v>
      </c>
      <c r="E31" s="414"/>
      <c r="F31" s="414">
        <v>3443286.753</v>
      </c>
      <c r="G31" s="414">
        <v>0</v>
      </c>
      <c r="H31" s="414">
        <v>3443286.753</v>
      </c>
      <c r="I31" s="414"/>
      <c r="J31" s="414">
        <v>2069818.767</v>
      </c>
      <c r="K31" s="414">
        <v>107.66</v>
      </c>
      <c r="L31" s="414">
        <v>2069926.427</v>
      </c>
      <c r="M31" s="416" t="s">
        <v>453</v>
      </c>
      <c r="N31" s="414">
        <v>893830.8</v>
      </c>
      <c r="O31" s="414">
        <v>0</v>
      </c>
      <c r="P31" s="414">
        <v>893830.8</v>
      </c>
      <c r="Q31" s="414"/>
      <c r="R31" s="414">
        <v>287260.199</v>
      </c>
      <c r="S31" s="414">
        <v>0</v>
      </c>
      <c r="T31" s="414">
        <v>287260.199</v>
      </c>
      <c r="U31" s="414"/>
      <c r="V31" s="414">
        <v>42480.155</v>
      </c>
      <c r="W31" s="414">
        <v>0</v>
      </c>
      <c r="X31" s="414">
        <v>42480.155</v>
      </c>
      <c r="Y31" s="416" t="s">
        <v>453</v>
      </c>
      <c r="Z31" s="414">
        <v>893401.519</v>
      </c>
      <c r="AA31" s="414">
        <v>240609.237</v>
      </c>
      <c r="AB31" s="414">
        <v>1134010.756</v>
      </c>
      <c r="AC31" s="414"/>
      <c r="AD31" s="414">
        <v>538504.604</v>
      </c>
      <c r="AE31" s="414">
        <v>4549.753</v>
      </c>
      <c r="AF31" s="414">
        <v>543054.357</v>
      </c>
      <c r="AG31" s="414"/>
      <c r="AH31" s="414">
        <v>466989.636</v>
      </c>
      <c r="AI31" s="414">
        <v>0</v>
      </c>
      <c r="AJ31" s="414">
        <v>466989.636</v>
      </c>
      <c r="AK31" s="416" t="s">
        <v>453</v>
      </c>
      <c r="AL31" s="414">
        <v>9765785.398</v>
      </c>
      <c r="AM31" s="414">
        <v>245266.65</v>
      </c>
      <c r="AN31" s="414">
        <v>10011052.048</v>
      </c>
    </row>
    <row r="32" spans="1:40" s="412" customFormat="1" ht="9.9" customHeight="1">
      <c r="A32" s="416" t="s">
        <v>454</v>
      </c>
      <c r="B32" s="414">
        <v>0</v>
      </c>
      <c r="C32" s="414">
        <v>0</v>
      </c>
      <c r="D32" s="414">
        <v>0</v>
      </c>
      <c r="E32" s="414"/>
      <c r="F32" s="414">
        <v>0</v>
      </c>
      <c r="G32" s="414">
        <v>0</v>
      </c>
      <c r="H32" s="414">
        <v>0</v>
      </c>
      <c r="I32" s="414"/>
      <c r="J32" s="414">
        <v>0</v>
      </c>
      <c r="K32" s="414">
        <v>0</v>
      </c>
      <c r="L32" s="414">
        <v>0</v>
      </c>
      <c r="M32" s="416" t="s">
        <v>454</v>
      </c>
      <c r="N32" s="414">
        <v>0</v>
      </c>
      <c r="O32" s="414">
        <v>0</v>
      </c>
      <c r="P32" s="414">
        <v>0</v>
      </c>
      <c r="Q32" s="414"/>
      <c r="R32" s="414">
        <v>0</v>
      </c>
      <c r="S32" s="414">
        <v>0</v>
      </c>
      <c r="T32" s="414">
        <v>0</v>
      </c>
      <c r="U32" s="414"/>
      <c r="V32" s="414">
        <v>0</v>
      </c>
      <c r="W32" s="414">
        <v>0</v>
      </c>
      <c r="X32" s="414">
        <v>0</v>
      </c>
      <c r="Y32" s="416" t="s">
        <v>454</v>
      </c>
      <c r="Z32" s="414">
        <v>953.126</v>
      </c>
      <c r="AA32" s="414">
        <v>24751.536</v>
      </c>
      <c r="AB32" s="414">
        <v>25704.663</v>
      </c>
      <c r="AC32" s="414"/>
      <c r="AD32" s="414">
        <v>0</v>
      </c>
      <c r="AE32" s="414">
        <v>0</v>
      </c>
      <c r="AF32" s="414">
        <v>0</v>
      </c>
      <c r="AG32" s="414"/>
      <c r="AH32" s="414">
        <v>0</v>
      </c>
      <c r="AI32" s="414">
        <v>0</v>
      </c>
      <c r="AJ32" s="414">
        <v>0</v>
      </c>
      <c r="AK32" s="416" t="s">
        <v>454</v>
      </c>
      <c r="AL32" s="414">
        <v>953.126</v>
      </c>
      <c r="AM32" s="414">
        <v>24751.536</v>
      </c>
      <c r="AN32" s="414">
        <v>25704.663</v>
      </c>
    </row>
    <row r="33" spans="1:40" s="412" customFormat="1" ht="9.9" customHeight="1">
      <c r="A33" s="416" t="s">
        <v>455</v>
      </c>
      <c r="B33" s="414">
        <v>11491.297</v>
      </c>
      <c r="C33" s="414">
        <v>386.951</v>
      </c>
      <c r="D33" s="414">
        <v>11878.249</v>
      </c>
      <c r="E33" s="414"/>
      <c r="F33" s="414">
        <v>0</v>
      </c>
      <c r="G33" s="414">
        <v>0</v>
      </c>
      <c r="H33" s="414">
        <v>0</v>
      </c>
      <c r="I33" s="414"/>
      <c r="J33" s="414">
        <v>68.019</v>
      </c>
      <c r="K33" s="414">
        <v>246.053</v>
      </c>
      <c r="L33" s="414">
        <v>314.073</v>
      </c>
      <c r="M33" s="416" t="s">
        <v>455</v>
      </c>
      <c r="N33" s="414">
        <v>243635.432</v>
      </c>
      <c r="O33" s="414">
        <v>54.358</v>
      </c>
      <c r="P33" s="414">
        <v>243689.79</v>
      </c>
      <c r="Q33" s="414"/>
      <c r="R33" s="414">
        <v>0</v>
      </c>
      <c r="S33" s="414">
        <v>0</v>
      </c>
      <c r="T33" s="414">
        <v>0</v>
      </c>
      <c r="U33" s="414"/>
      <c r="V33" s="414">
        <v>0</v>
      </c>
      <c r="W33" s="414">
        <v>0</v>
      </c>
      <c r="X33" s="414">
        <v>0</v>
      </c>
      <c r="Y33" s="416" t="s">
        <v>455</v>
      </c>
      <c r="Z33" s="414">
        <v>0</v>
      </c>
      <c r="AA33" s="414">
        <v>0</v>
      </c>
      <c r="AB33" s="414">
        <v>0</v>
      </c>
      <c r="AC33" s="414"/>
      <c r="AD33" s="414">
        <v>0</v>
      </c>
      <c r="AE33" s="414">
        <v>0</v>
      </c>
      <c r="AF33" s="414">
        <v>0</v>
      </c>
      <c r="AG33" s="414"/>
      <c r="AH33" s="414">
        <v>17673.291</v>
      </c>
      <c r="AI33" s="414">
        <v>0</v>
      </c>
      <c r="AJ33" s="414">
        <v>17673.291</v>
      </c>
      <c r="AK33" s="416" t="s">
        <v>455</v>
      </c>
      <c r="AL33" s="414">
        <v>272868.039</v>
      </c>
      <c r="AM33" s="414">
        <v>687.362</v>
      </c>
      <c r="AN33" s="414">
        <v>273555.40300000005</v>
      </c>
    </row>
    <row r="34" spans="1:40" s="412" customFormat="1" ht="9.9" customHeight="1">
      <c r="A34" s="416" t="s">
        <v>456</v>
      </c>
      <c r="B34" s="414">
        <v>0</v>
      </c>
      <c r="C34" s="414">
        <v>0</v>
      </c>
      <c r="D34" s="414">
        <v>0</v>
      </c>
      <c r="E34" s="414"/>
      <c r="F34" s="414">
        <v>0</v>
      </c>
      <c r="G34" s="414">
        <v>0</v>
      </c>
      <c r="H34" s="414">
        <v>0</v>
      </c>
      <c r="I34" s="414"/>
      <c r="J34" s="414">
        <v>0</v>
      </c>
      <c r="K34" s="414">
        <v>0</v>
      </c>
      <c r="L34" s="414">
        <v>0</v>
      </c>
      <c r="M34" s="416" t="s">
        <v>456</v>
      </c>
      <c r="N34" s="414">
        <v>0</v>
      </c>
      <c r="O34" s="414">
        <v>0</v>
      </c>
      <c r="P34" s="414">
        <v>0</v>
      </c>
      <c r="Q34" s="414"/>
      <c r="R34" s="414">
        <v>0</v>
      </c>
      <c r="S34" s="414">
        <v>0</v>
      </c>
      <c r="T34" s="414">
        <v>0</v>
      </c>
      <c r="U34" s="414"/>
      <c r="V34" s="414">
        <v>0</v>
      </c>
      <c r="W34" s="414">
        <v>0</v>
      </c>
      <c r="X34" s="414">
        <v>0</v>
      </c>
      <c r="Y34" s="416" t="s">
        <v>456</v>
      </c>
      <c r="Z34" s="414">
        <v>0</v>
      </c>
      <c r="AA34" s="414">
        <v>0</v>
      </c>
      <c r="AB34" s="414">
        <v>0</v>
      </c>
      <c r="AC34" s="414"/>
      <c r="AD34" s="414">
        <v>0</v>
      </c>
      <c r="AE34" s="414">
        <v>0</v>
      </c>
      <c r="AF34" s="414">
        <v>0</v>
      </c>
      <c r="AG34" s="414"/>
      <c r="AH34" s="414">
        <v>0</v>
      </c>
      <c r="AI34" s="414">
        <v>0</v>
      </c>
      <c r="AJ34" s="414">
        <v>0</v>
      </c>
      <c r="AK34" s="416" t="s">
        <v>456</v>
      </c>
      <c r="AL34" s="414">
        <v>0</v>
      </c>
      <c r="AM34" s="414">
        <v>0</v>
      </c>
      <c r="AN34" s="414">
        <v>0</v>
      </c>
    </row>
    <row r="35" spans="1:40" s="412" customFormat="1" ht="9.9" customHeight="1">
      <c r="A35" s="416" t="s">
        <v>457</v>
      </c>
      <c r="B35" s="414">
        <v>0</v>
      </c>
      <c r="C35" s="414">
        <v>0</v>
      </c>
      <c r="D35" s="414">
        <v>0</v>
      </c>
      <c r="E35" s="414"/>
      <c r="F35" s="414">
        <v>0</v>
      </c>
      <c r="G35" s="414">
        <v>0</v>
      </c>
      <c r="H35" s="414">
        <v>0</v>
      </c>
      <c r="I35" s="414"/>
      <c r="J35" s="414">
        <v>0</v>
      </c>
      <c r="K35" s="414">
        <v>0</v>
      </c>
      <c r="L35" s="414">
        <v>0</v>
      </c>
      <c r="M35" s="416" t="s">
        <v>457</v>
      </c>
      <c r="N35" s="414">
        <v>0</v>
      </c>
      <c r="O35" s="414">
        <v>0</v>
      </c>
      <c r="P35" s="414">
        <v>0</v>
      </c>
      <c r="Q35" s="414"/>
      <c r="R35" s="414">
        <v>0</v>
      </c>
      <c r="S35" s="414">
        <v>0</v>
      </c>
      <c r="T35" s="414">
        <v>0</v>
      </c>
      <c r="U35" s="414"/>
      <c r="V35" s="414">
        <v>0</v>
      </c>
      <c r="W35" s="414">
        <v>0</v>
      </c>
      <c r="X35" s="414">
        <v>0</v>
      </c>
      <c r="Y35" s="416" t="s">
        <v>457</v>
      </c>
      <c r="Z35" s="414">
        <v>0</v>
      </c>
      <c r="AA35" s="414">
        <v>0</v>
      </c>
      <c r="AB35" s="414">
        <v>0</v>
      </c>
      <c r="AC35" s="414"/>
      <c r="AD35" s="414">
        <v>0</v>
      </c>
      <c r="AE35" s="414">
        <v>0</v>
      </c>
      <c r="AF35" s="414">
        <v>0</v>
      </c>
      <c r="AG35" s="414"/>
      <c r="AH35" s="414">
        <v>0</v>
      </c>
      <c r="AI35" s="414">
        <v>0</v>
      </c>
      <c r="AJ35" s="414">
        <v>0</v>
      </c>
      <c r="AK35" s="416" t="s">
        <v>457</v>
      </c>
      <c r="AL35" s="414">
        <v>0</v>
      </c>
      <c r="AM35" s="414">
        <v>0</v>
      </c>
      <c r="AN35" s="414">
        <v>0</v>
      </c>
    </row>
    <row r="36" spans="1:40" s="412" customFormat="1" ht="9.9" customHeight="1">
      <c r="A36" s="416" t="s">
        <v>458</v>
      </c>
      <c r="B36" s="414">
        <v>715437.05</v>
      </c>
      <c r="C36" s="414">
        <v>0</v>
      </c>
      <c r="D36" s="414">
        <v>715437.05</v>
      </c>
      <c r="E36" s="414"/>
      <c r="F36" s="414">
        <v>0</v>
      </c>
      <c r="G36" s="414">
        <v>0</v>
      </c>
      <c r="H36" s="414">
        <v>0</v>
      </c>
      <c r="I36" s="414"/>
      <c r="J36" s="414">
        <v>0</v>
      </c>
      <c r="K36" s="414">
        <v>0</v>
      </c>
      <c r="L36" s="414">
        <v>0</v>
      </c>
      <c r="M36" s="416" t="s">
        <v>458</v>
      </c>
      <c r="N36" s="414">
        <v>225.898</v>
      </c>
      <c r="O36" s="414">
        <v>0</v>
      </c>
      <c r="P36" s="414">
        <v>225.898</v>
      </c>
      <c r="Q36" s="414"/>
      <c r="R36" s="414">
        <v>19204.599</v>
      </c>
      <c r="S36" s="414">
        <v>0</v>
      </c>
      <c r="T36" s="414">
        <v>19204.599</v>
      </c>
      <c r="U36" s="414"/>
      <c r="V36" s="414">
        <v>0</v>
      </c>
      <c r="W36" s="414">
        <v>0</v>
      </c>
      <c r="X36" s="414">
        <v>0</v>
      </c>
      <c r="Y36" s="416" t="s">
        <v>458</v>
      </c>
      <c r="Z36" s="414">
        <v>0</v>
      </c>
      <c r="AA36" s="414">
        <v>0</v>
      </c>
      <c r="AB36" s="414">
        <v>0</v>
      </c>
      <c r="AC36" s="414"/>
      <c r="AD36" s="414">
        <v>0</v>
      </c>
      <c r="AE36" s="414">
        <v>0</v>
      </c>
      <c r="AF36" s="414">
        <v>0</v>
      </c>
      <c r="AG36" s="414"/>
      <c r="AH36" s="414">
        <v>0</v>
      </c>
      <c r="AI36" s="414">
        <v>0</v>
      </c>
      <c r="AJ36" s="414">
        <v>0</v>
      </c>
      <c r="AK36" s="416" t="s">
        <v>458</v>
      </c>
      <c r="AL36" s="414">
        <v>734867.5470000001</v>
      </c>
      <c r="AM36" s="414">
        <v>0</v>
      </c>
      <c r="AN36" s="414">
        <v>734867.5470000001</v>
      </c>
    </row>
    <row r="37" spans="1:40" s="412" customFormat="1" ht="9.9" customHeight="1">
      <c r="A37" s="417" t="s">
        <v>459</v>
      </c>
      <c r="B37" s="417">
        <v>210188.637</v>
      </c>
      <c r="C37" s="417">
        <v>87.81</v>
      </c>
      <c r="D37" s="417">
        <v>210276.447</v>
      </c>
      <c r="E37" s="417"/>
      <c r="F37" s="417">
        <v>16993.586</v>
      </c>
      <c r="G37" s="417">
        <v>0</v>
      </c>
      <c r="H37" s="417">
        <v>16993.586</v>
      </c>
      <c r="I37" s="417"/>
      <c r="J37" s="417">
        <v>56946.129</v>
      </c>
      <c r="K37" s="417">
        <v>0</v>
      </c>
      <c r="L37" s="417">
        <v>56946.129</v>
      </c>
      <c r="M37" s="417" t="s">
        <v>459</v>
      </c>
      <c r="N37" s="417">
        <v>29699.495</v>
      </c>
      <c r="O37" s="417">
        <v>0</v>
      </c>
      <c r="P37" s="417">
        <v>29699.495</v>
      </c>
      <c r="Q37" s="418"/>
      <c r="R37" s="417">
        <v>6030.283</v>
      </c>
      <c r="S37" s="417">
        <v>0</v>
      </c>
      <c r="T37" s="417">
        <v>6030.283</v>
      </c>
      <c r="U37" s="417"/>
      <c r="V37" s="417">
        <v>8598.159</v>
      </c>
      <c r="W37" s="417">
        <v>0</v>
      </c>
      <c r="X37" s="417">
        <v>8598.159</v>
      </c>
      <c r="Y37" s="417" t="s">
        <v>459</v>
      </c>
      <c r="Z37" s="417">
        <v>7919.89</v>
      </c>
      <c r="AA37" s="417">
        <v>4760.058</v>
      </c>
      <c r="AB37" s="417">
        <v>12679.948</v>
      </c>
      <c r="AC37" s="418"/>
      <c r="AD37" s="417">
        <v>23196.358</v>
      </c>
      <c r="AE37" s="417">
        <v>0</v>
      </c>
      <c r="AF37" s="417">
        <v>23196.358</v>
      </c>
      <c r="AG37" s="417"/>
      <c r="AH37" s="417">
        <v>23396.013</v>
      </c>
      <c r="AI37" s="417">
        <v>20.532</v>
      </c>
      <c r="AJ37" s="417">
        <v>23416.545</v>
      </c>
      <c r="AK37" s="417" t="s">
        <v>459</v>
      </c>
      <c r="AL37" s="417">
        <v>382968.55</v>
      </c>
      <c r="AM37" s="417">
        <v>4868.400000000001</v>
      </c>
      <c r="AN37" s="417">
        <v>387836.94999999995</v>
      </c>
    </row>
    <row r="38" spans="1:40" s="412" customFormat="1" ht="9.9" customHeight="1">
      <c r="A38" s="417" t="s">
        <v>460</v>
      </c>
      <c r="B38" s="418">
        <v>111815.281</v>
      </c>
      <c r="C38" s="418">
        <v>9.379</v>
      </c>
      <c r="D38" s="418">
        <v>111824.66</v>
      </c>
      <c r="E38" s="418"/>
      <c r="F38" s="418">
        <v>233613.031</v>
      </c>
      <c r="G38" s="418">
        <v>0</v>
      </c>
      <c r="H38" s="418">
        <v>233613.031</v>
      </c>
      <c r="I38" s="418"/>
      <c r="J38" s="418">
        <v>147348.16</v>
      </c>
      <c r="K38" s="418">
        <v>51.604</v>
      </c>
      <c r="L38" s="418">
        <v>147399.764</v>
      </c>
      <c r="M38" s="417" t="s">
        <v>460</v>
      </c>
      <c r="N38" s="418">
        <v>36459.984</v>
      </c>
      <c r="O38" s="418">
        <v>6.543</v>
      </c>
      <c r="P38" s="418">
        <v>36466.528</v>
      </c>
      <c r="Q38" s="418"/>
      <c r="R38" s="418">
        <v>15310.825</v>
      </c>
      <c r="S38" s="418">
        <v>0</v>
      </c>
      <c r="T38" s="418">
        <v>15310.825</v>
      </c>
      <c r="U38" s="418"/>
      <c r="V38" s="418">
        <v>114103.835</v>
      </c>
      <c r="W38" s="418">
        <v>0</v>
      </c>
      <c r="X38" s="418">
        <v>114103.835</v>
      </c>
      <c r="Y38" s="417" t="s">
        <v>460</v>
      </c>
      <c r="Z38" s="418">
        <v>44247.944</v>
      </c>
      <c r="AA38" s="418">
        <v>10116.088</v>
      </c>
      <c r="AB38" s="418">
        <v>54364.032</v>
      </c>
      <c r="AC38" s="418"/>
      <c r="AD38" s="418">
        <v>51674.646</v>
      </c>
      <c r="AE38" s="418">
        <v>29.725</v>
      </c>
      <c r="AF38" s="418">
        <v>51704.371</v>
      </c>
      <c r="AG38" s="418"/>
      <c r="AH38" s="418">
        <v>54462.107</v>
      </c>
      <c r="AI38" s="418">
        <v>651.57</v>
      </c>
      <c r="AJ38" s="418">
        <v>55113.677</v>
      </c>
      <c r="AK38" s="417" t="s">
        <v>460</v>
      </c>
      <c r="AL38" s="418">
        <v>809035.8129999998</v>
      </c>
      <c r="AM38" s="418">
        <v>10864.909</v>
      </c>
      <c r="AN38" s="418">
        <v>819900.723</v>
      </c>
    </row>
    <row r="39" spans="1:40" s="412" customFormat="1" ht="9.9" customHeight="1">
      <c r="A39" s="416" t="s">
        <v>461</v>
      </c>
      <c r="B39" s="416">
        <v>109803.525</v>
      </c>
      <c r="C39" s="416">
        <v>9.379</v>
      </c>
      <c r="D39" s="416">
        <v>109812.904</v>
      </c>
      <c r="E39" s="416"/>
      <c r="F39" s="416">
        <v>201016.261</v>
      </c>
      <c r="G39" s="416">
        <v>0</v>
      </c>
      <c r="H39" s="416">
        <v>201016.261</v>
      </c>
      <c r="I39" s="416"/>
      <c r="J39" s="416">
        <v>55988.882</v>
      </c>
      <c r="K39" s="416">
        <v>6.309</v>
      </c>
      <c r="L39" s="416">
        <v>55995.192</v>
      </c>
      <c r="M39" s="416" t="s">
        <v>461</v>
      </c>
      <c r="N39" s="416">
        <v>35364.429</v>
      </c>
      <c r="O39" s="416">
        <v>6.543</v>
      </c>
      <c r="P39" s="416">
        <v>35370.973</v>
      </c>
      <c r="Q39" s="414"/>
      <c r="R39" s="416">
        <v>13137.509</v>
      </c>
      <c r="S39" s="416">
        <v>0</v>
      </c>
      <c r="T39" s="416">
        <v>13137.509</v>
      </c>
      <c r="U39" s="416"/>
      <c r="V39" s="416">
        <v>114103.835</v>
      </c>
      <c r="W39" s="416">
        <v>0</v>
      </c>
      <c r="X39" s="416">
        <v>114103.835</v>
      </c>
      <c r="Y39" s="416" t="s">
        <v>461</v>
      </c>
      <c r="Z39" s="416">
        <v>16584.395</v>
      </c>
      <c r="AA39" s="416">
        <v>4734.97</v>
      </c>
      <c r="AB39" s="416">
        <v>21319.365</v>
      </c>
      <c r="AC39" s="414"/>
      <c r="AD39" s="416">
        <v>29056.96</v>
      </c>
      <c r="AE39" s="416">
        <v>0</v>
      </c>
      <c r="AF39" s="416">
        <v>29056.96</v>
      </c>
      <c r="AG39" s="416"/>
      <c r="AH39" s="416">
        <v>40878.538</v>
      </c>
      <c r="AI39" s="416">
        <v>323.541</v>
      </c>
      <c r="AJ39" s="416">
        <v>41202.079</v>
      </c>
      <c r="AK39" s="416" t="s">
        <v>461</v>
      </c>
      <c r="AL39" s="416">
        <v>615934.334</v>
      </c>
      <c r="AM39" s="416">
        <v>5080.742</v>
      </c>
      <c r="AN39" s="416">
        <v>621015.078</v>
      </c>
    </row>
    <row r="40" spans="1:40" s="412" customFormat="1" ht="9.9" customHeight="1">
      <c r="A40" s="416" t="s">
        <v>462</v>
      </c>
      <c r="B40" s="416">
        <v>2011.756</v>
      </c>
      <c r="C40" s="416">
        <v>0</v>
      </c>
      <c r="D40" s="416">
        <v>2011.756</v>
      </c>
      <c r="E40" s="416"/>
      <c r="F40" s="416">
        <v>32596.77</v>
      </c>
      <c r="G40" s="416">
        <v>0</v>
      </c>
      <c r="H40" s="416">
        <v>32596.77</v>
      </c>
      <c r="I40" s="416"/>
      <c r="J40" s="416">
        <v>91359.278</v>
      </c>
      <c r="K40" s="416">
        <v>45.294</v>
      </c>
      <c r="L40" s="416">
        <v>91404.572</v>
      </c>
      <c r="M40" s="416" t="s">
        <v>462</v>
      </c>
      <c r="N40" s="416">
        <v>1095.554</v>
      </c>
      <c r="O40" s="416">
        <v>0</v>
      </c>
      <c r="P40" s="416">
        <v>1095.554</v>
      </c>
      <c r="Q40" s="414"/>
      <c r="R40" s="416">
        <v>2173.315</v>
      </c>
      <c r="S40" s="416">
        <v>0</v>
      </c>
      <c r="T40" s="416">
        <v>2173.315</v>
      </c>
      <c r="U40" s="416"/>
      <c r="V40" s="416">
        <v>0</v>
      </c>
      <c r="W40" s="416">
        <v>0</v>
      </c>
      <c r="X40" s="416">
        <v>0</v>
      </c>
      <c r="Y40" s="416" t="s">
        <v>462</v>
      </c>
      <c r="Z40" s="416">
        <v>27663.548</v>
      </c>
      <c r="AA40" s="416">
        <v>5381.117</v>
      </c>
      <c r="AB40" s="416">
        <v>33044.666</v>
      </c>
      <c r="AC40" s="414"/>
      <c r="AD40" s="416">
        <v>22617.685</v>
      </c>
      <c r="AE40" s="416">
        <v>29.725</v>
      </c>
      <c r="AF40" s="416">
        <v>22647.41</v>
      </c>
      <c r="AG40" s="416"/>
      <c r="AH40" s="416">
        <v>13583.568</v>
      </c>
      <c r="AI40" s="416">
        <v>328.029</v>
      </c>
      <c r="AJ40" s="416">
        <v>13911.598</v>
      </c>
      <c r="AK40" s="416" t="s">
        <v>462</v>
      </c>
      <c r="AL40" s="416">
        <v>193101.47400000002</v>
      </c>
      <c r="AM40" s="416">
        <v>5784.165000000001</v>
      </c>
      <c r="AN40" s="416">
        <v>198885.641</v>
      </c>
    </row>
    <row r="41" spans="1:40" s="412" customFormat="1" ht="9.9" customHeight="1">
      <c r="A41" s="417" t="s">
        <v>446</v>
      </c>
      <c r="B41" s="418">
        <v>-330182.267</v>
      </c>
      <c r="C41" s="418">
        <v>-380.213</v>
      </c>
      <c r="D41" s="418">
        <v>-330562.481</v>
      </c>
      <c r="E41" s="418"/>
      <c r="F41" s="418">
        <v>-333171.529</v>
      </c>
      <c r="G41" s="418">
        <v>0</v>
      </c>
      <c r="H41" s="418">
        <v>-333171.529</v>
      </c>
      <c r="I41" s="418"/>
      <c r="J41" s="418">
        <v>-225744.855</v>
      </c>
      <c r="K41" s="418">
        <v>-36.853</v>
      </c>
      <c r="L41" s="418">
        <v>-225781.709</v>
      </c>
      <c r="M41" s="417" t="s">
        <v>446</v>
      </c>
      <c r="N41" s="418">
        <v>-145419.481</v>
      </c>
      <c r="O41" s="418">
        <v>-2.82</v>
      </c>
      <c r="P41" s="418">
        <v>-145422.301</v>
      </c>
      <c r="Q41" s="418"/>
      <c r="R41" s="418">
        <v>-26424.863</v>
      </c>
      <c r="S41" s="418">
        <v>0</v>
      </c>
      <c r="T41" s="418">
        <v>-26424.863</v>
      </c>
      <c r="U41" s="418"/>
      <c r="V41" s="418">
        <v>-197070.973</v>
      </c>
      <c r="W41" s="418">
        <v>0</v>
      </c>
      <c r="X41" s="418">
        <v>-197070.973</v>
      </c>
      <c r="Y41" s="417" t="s">
        <v>446</v>
      </c>
      <c r="Z41" s="418">
        <v>-75122.059</v>
      </c>
      <c r="AA41" s="418">
        <v>-20772.878</v>
      </c>
      <c r="AB41" s="418">
        <v>-95894.938</v>
      </c>
      <c r="AC41" s="418"/>
      <c r="AD41" s="418">
        <v>-52116.376</v>
      </c>
      <c r="AE41" s="418">
        <v>-75.223</v>
      </c>
      <c r="AF41" s="418">
        <v>-52191.599</v>
      </c>
      <c r="AG41" s="418"/>
      <c r="AH41" s="418">
        <v>-63926.885</v>
      </c>
      <c r="AI41" s="418">
        <v>-349.901</v>
      </c>
      <c r="AJ41" s="418">
        <v>-64276.787</v>
      </c>
      <c r="AK41" s="417" t="s">
        <v>446</v>
      </c>
      <c r="AL41" s="418">
        <v>-1449179.2879999997</v>
      </c>
      <c r="AM41" s="418">
        <v>-21617.888000000003</v>
      </c>
      <c r="AN41" s="418">
        <v>-1470797.18</v>
      </c>
    </row>
    <row r="42" spans="1:40" s="412" customFormat="1" ht="9.9" customHeight="1">
      <c r="A42" s="417" t="s">
        <v>463</v>
      </c>
      <c r="B42" s="418">
        <v>-843.689</v>
      </c>
      <c r="C42" s="418">
        <v>-0.159</v>
      </c>
      <c r="D42" s="418">
        <v>-843.849</v>
      </c>
      <c r="E42" s="418"/>
      <c r="F42" s="418">
        <v>-15965.15</v>
      </c>
      <c r="G42" s="418">
        <v>0</v>
      </c>
      <c r="H42" s="418">
        <v>-15965.15</v>
      </c>
      <c r="I42" s="418"/>
      <c r="J42" s="418">
        <v>-6568.511</v>
      </c>
      <c r="K42" s="418">
        <v>-0.362</v>
      </c>
      <c r="L42" s="418">
        <v>-6568.873</v>
      </c>
      <c r="M42" s="417" t="s">
        <v>463</v>
      </c>
      <c r="N42" s="418">
        <v>-4195.696</v>
      </c>
      <c r="O42" s="418">
        <v>-0.885</v>
      </c>
      <c r="P42" s="418">
        <v>-4196.582</v>
      </c>
      <c r="Q42" s="418"/>
      <c r="R42" s="418">
        <v>-1176.033</v>
      </c>
      <c r="S42" s="418">
        <v>0</v>
      </c>
      <c r="T42" s="418">
        <v>-1176.033</v>
      </c>
      <c r="U42" s="418"/>
      <c r="V42" s="418">
        <v>-4789.345</v>
      </c>
      <c r="W42" s="418">
        <v>0</v>
      </c>
      <c r="X42" s="418">
        <v>-4789.345</v>
      </c>
      <c r="Y42" s="417" t="s">
        <v>463</v>
      </c>
      <c r="Z42" s="418">
        <v>-2149.692</v>
      </c>
      <c r="AA42" s="418">
        <v>-1125.413</v>
      </c>
      <c r="AB42" s="418">
        <v>-3275.106</v>
      </c>
      <c r="AC42" s="418"/>
      <c r="AD42" s="418">
        <v>-1021.616</v>
      </c>
      <c r="AE42" s="418">
        <v>-1.895</v>
      </c>
      <c r="AF42" s="418">
        <v>-1023.511</v>
      </c>
      <c r="AG42" s="418"/>
      <c r="AH42" s="418">
        <v>-1403.839</v>
      </c>
      <c r="AI42" s="418">
        <v>0</v>
      </c>
      <c r="AJ42" s="418">
        <v>-1403.839</v>
      </c>
      <c r="AK42" s="417" t="s">
        <v>463</v>
      </c>
      <c r="AL42" s="418">
        <v>-38113.571</v>
      </c>
      <c r="AM42" s="418">
        <v>-1128.714</v>
      </c>
      <c r="AN42" s="418">
        <v>-39242.28799999999</v>
      </c>
    </row>
    <row r="43" spans="1:40" s="25" customFormat="1" ht="5.1" customHeight="1">
      <c r="A43" s="417"/>
      <c r="B43" s="414"/>
      <c r="C43" s="414"/>
      <c r="D43" s="414"/>
      <c r="E43" s="414"/>
      <c r="F43" s="414"/>
      <c r="G43" s="414"/>
      <c r="H43" s="414"/>
      <c r="I43" s="414"/>
      <c r="J43" s="414">
        <v>0</v>
      </c>
      <c r="K43" s="414">
        <v>0</v>
      </c>
      <c r="L43" s="414">
        <v>0</v>
      </c>
      <c r="M43" s="417"/>
      <c r="N43" s="414"/>
      <c r="O43" s="414"/>
      <c r="P43" s="414"/>
      <c r="Q43" s="414"/>
      <c r="R43" s="414"/>
      <c r="S43" s="414"/>
      <c r="T43" s="414"/>
      <c r="U43" s="414"/>
      <c r="V43" s="414">
        <v>0</v>
      </c>
      <c r="W43" s="414">
        <v>0</v>
      </c>
      <c r="X43" s="414">
        <v>0</v>
      </c>
      <c r="Y43" s="417"/>
      <c r="Z43" s="414"/>
      <c r="AA43" s="414"/>
      <c r="AB43" s="414"/>
      <c r="AC43" s="414"/>
      <c r="AD43" s="414"/>
      <c r="AE43" s="414"/>
      <c r="AF43" s="414"/>
      <c r="AG43" s="414"/>
      <c r="AH43" s="414">
        <v>0</v>
      </c>
      <c r="AI43" s="414">
        <v>0</v>
      </c>
      <c r="AJ43" s="414">
        <v>0</v>
      </c>
      <c r="AK43" s="417"/>
      <c r="AL43" s="414"/>
      <c r="AM43" s="414"/>
      <c r="AN43" s="414"/>
    </row>
    <row r="44" spans="1:40" s="412" customFormat="1" ht="9.9" customHeight="1">
      <c r="A44" s="417" t="s">
        <v>464</v>
      </c>
      <c r="B44" s="418">
        <v>24267.437</v>
      </c>
      <c r="C44" s="418">
        <v>3.484</v>
      </c>
      <c r="D44" s="418">
        <v>24270.922</v>
      </c>
      <c r="E44" s="418"/>
      <c r="F44" s="418">
        <v>28944.106</v>
      </c>
      <c r="G44" s="418">
        <v>0.374</v>
      </c>
      <c r="H44" s="418">
        <v>28944.481</v>
      </c>
      <c r="I44" s="418"/>
      <c r="J44" s="418">
        <v>19727.911</v>
      </c>
      <c r="K44" s="418">
        <v>673.576</v>
      </c>
      <c r="L44" s="418">
        <v>20401.487</v>
      </c>
      <c r="M44" s="417" t="s">
        <v>464</v>
      </c>
      <c r="N44" s="418">
        <v>49522.369</v>
      </c>
      <c r="O44" s="418">
        <v>3.438</v>
      </c>
      <c r="P44" s="418">
        <v>49525.808</v>
      </c>
      <c r="Q44" s="418"/>
      <c r="R44" s="418">
        <v>2679.529</v>
      </c>
      <c r="S44" s="418">
        <v>624.276</v>
      </c>
      <c r="T44" s="418">
        <v>3303.805</v>
      </c>
      <c r="U44" s="418"/>
      <c r="V44" s="418">
        <v>127309.348</v>
      </c>
      <c r="W44" s="418">
        <v>150.751</v>
      </c>
      <c r="X44" s="418">
        <v>127460.1</v>
      </c>
      <c r="Y44" s="417" t="s">
        <v>464</v>
      </c>
      <c r="Z44" s="418">
        <v>3730.433</v>
      </c>
      <c r="AA44" s="418">
        <v>4860.271</v>
      </c>
      <c r="AB44" s="418">
        <v>8590.705</v>
      </c>
      <c r="AC44" s="418"/>
      <c r="AD44" s="418">
        <v>5935.269</v>
      </c>
      <c r="AE44" s="418">
        <v>404.856</v>
      </c>
      <c r="AF44" s="418">
        <v>6340.125</v>
      </c>
      <c r="AG44" s="418"/>
      <c r="AH44" s="418">
        <v>4312.151</v>
      </c>
      <c r="AI44" s="418">
        <v>339.56</v>
      </c>
      <c r="AJ44" s="418">
        <v>4651.711</v>
      </c>
      <c r="AK44" s="417" t="s">
        <v>464</v>
      </c>
      <c r="AL44" s="418">
        <v>266428.553</v>
      </c>
      <c r="AM44" s="418">
        <v>7060.586</v>
      </c>
      <c r="AN44" s="418">
        <v>273489.14400000003</v>
      </c>
    </row>
    <row r="45" spans="1:40" s="25" customFormat="1" ht="5.1" customHeight="1">
      <c r="A45" s="417"/>
      <c r="B45" s="418"/>
      <c r="C45" s="418"/>
      <c r="D45" s="418"/>
      <c r="E45" s="418"/>
      <c r="F45" s="418"/>
      <c r="G45" s="418"/>
      <c r="H45" s="418"/>
      <c r="I45" s="418"/>
      <c r="J45" s="418">
        <v>0</v>
      </c>
      <c r="K45" s="418">
        <v>0</v>
      </c>
      <c r="L45" s="418">
        <v>0</v>
      </c>
      <c r="M45" s="417"/>
      <c r="N45" s="418"/>
      <c r="O45" s="418"/>
      <c r="P45" s="418"/>
      <c r="Q45" s="414"/>
      <c r="R45" s="418"/>
      <c r="S45" s="418"/>
      <c r="T45" s="418"/>
      <c r="U45" s="418"/>
      <c r="V45" s="418">
        <v>0</v>
      </c>
      <c r="W45" s="418">
        <v>0</v>
      </c>
      <c r="X45" s="418">
        <v>0</v>
      </c>
      <c r="Y45" s="417"/>
      <c r="Z45" s="418"/>
      <c r="AA45" s="418"/>
      <c r="AB45" s="418"/>
      <c r="AC45" s="414"/>
      <c r="AD45" s="418"/>
      <c r="AE45" s="418"/>
      <c r="AF45" s="418"/>
      <c r="AG45" s="418"/>
      <c r="AH45" s="418">
        <v>0</v>
      </c>
      <c r="AI45" s="418">
        <v>0</v>
      </c>
      <c r="AJ45" s="418">
        <v>0</v>
      </c>
      <c r="AK45" s="417"/>
      <c r="AL45" s="418"/>
      <c r="AM45" s="418"/>
      <c r="AN45" s="418"/>
    </row>
    <row r="46" spans="1:40" s="412" customFormat="1" ht="9.9" customHeight="1">
      <c r="A46" s="410" t="s">
        <v>465</v>
      </c>
      <c r="B46" s="411">
        <v>36346.526</v>
      </c>
      <c r="C46" s="411">
        <v>70.537</v>
      </c>
      <c r="D46" s="411">
        <v>36417.064</v>
      </c>
      <c r="E46" s="411"/>
      <c r="F46" s="411">
        <v>46751.267</v>
      </c>
      <c r="G46" s="411">
        <v>0</v>
      </c>
      <c r="H46" s="411">
        <v>46751.267</v>
      </c>
      <c r="I46" s="411"/>
      <c r="J46" s="411">
        <v>52271.662</v>
      </c>
      <c r="K46" s="411">
        <v>3.626</v>
      </c>
      <c r="L46" s="411">
        <v>52275.288</v>
      </c>
      <c r="M46" s="410" t="s">
        <v>465</v>
      </c>
      <c r="N46" s="411">
        <v>26063.901</v>
      </c>
      <c r="O46" s="411">
        <v>204.476</v>
      </c>
      <c r="P46" s="411">
        <v>26268.378</v>
      </c>
      <c r="Q46" s="411"/>
      <c r="R46" s="411">
        <v>8629.329</v>
      </c>
      <c r="S46" s="411">
        <v>0</v>
      </c>
      <c r="T46" s="411">
        <v>8629.329</v>
      </c>
      <c r="U46" s="411"/>
      <c r="V46" s="411">
        <v>28354.441</v>
      </c>
      <c r="W46" s="411">
        <v>0</v>
      </c>
      <c r="X46" s="411">
        <v>28354.441</v>
      </c>
      <c r="Y46" s="410" t="s">
        <v>465</v>
      </c>
      <c r="Z46" s="411">
        <v>8408.955</v>
      </c>
      <c r="AA46" s="411">
        <v>1741.609</v>
      </c>
      <c r="AB46" s="411">
        <v>10150.565</v>
      </c>
      <c r="AC46" s="411"/>
      <c r="AD46" s="411">
        <v>6974.548</v>
      </c>
      <c r="AE46" s="411">
        <v>38.739</v>
      </c>
      <c r="AF46" s="411">
        <v>7013.287</v>
      </c>
      <c r="AG46" s="411"/>
      <c r="AH46" s="411">
        <v>7616.732</v>
      </c>
      <c r="AI46" s="411">
        <v>1.332</v>
      </c>
      <c r="AJ46" s="411">
        <v>7618.064</v>
      </c>
      <c r="AK46" s="410" t="s">
        <v>465</v>
      </c>
      <c r="AL46" s="411">
        <v>221417.361</v>
      </c>
      <c r="AM46" s="411">
        <v>2060.319</v>
      </c>
      <c r="AN46" s="411">
        <v>223477.68300000002</v>
      </c>
    </row>
    <row r="47" spans="1:40" s="412" customFormat="1" ht="9.9" customHeight="1">
      <c r="A47" s="419" t="s">
        <v>466</v>
      </c>
      <c r="B47" s="414">
        <v>28.953</v>
      </c>
      <c r="C47" s="414">
        <v>69.077</v>
      </c>
      <c r="D47" s="414">
        <v>98.03</v>
      </c>
      <c r="E47" s="414"/>
      <c r="F47" s="414">
        <v>0</v>
      </c>
      <c r="G47" s="414">
        <v>0</v>
      </c>
      <c r="H47" s="414">
        <v>0</v>
      </c>
      <c r="I47" s="414"/>
      <c r="J47" s="414">
        <v>99.991</v>
      </c>
      <c r="K47" s="414">
        <v>0</v>
      </c>
      <c r="L47" s="414">
        <v>99.991</v>
      </c>
      <c r="M47" s="419" t="s">
        <v>466</v>
      </c>
      <c r="N47" s="414">
        <v>127.441</v>
      </c>
      <c r="O47" s="414">
        <v>204.36</v>
      </c>
      <c r="P47" s="414">
        <v>331.802</v>
      </c>
      <c r="Q47" s="414"/>
      <c r="R47" s="414">
        <v>0</v>
      </c>
      <c r="S47" s="414">
        <v>0</v>
      </c>
      <c r="T47" s="414">
        <v>0</v>
      </c>
      <c r="U47" s="414"/>
      <c r="V47" s="414">
        <v>2.519</v>
      </c>
      <c r="W47" s="414">
        <v>0</v>
      </c>
      <c r="X47" s="414">
        <v>2.519</v>
      </c>
      <c r="Y47" s="419" t="s">
        <v>466</v>
      </c>
      <c r="Z47" s="414">
        <v>0</v>
      </c>
      <c r="AA47" s="414">
        <v>0</v>
      </c>
      <c r="AB47" s="414">
        <v>0</v>
      </c>
      <c r="AC47" s="414"/>
      <c r="AD47" s="414">
        <v>32.8</v>
      </c>
      <c r="AE47" s="414">
        <v>0</v>
      </c>
      <c r="AF47" s="414">
        <v>32.8</v>
      </c>
      <c r="AG47" s="414"/>
      <c r="AH47" s="414">
        <v>16.025</v>
      </c>
      <c r="AI47" s="414">
        <v>0.579</v>
      </c>
      <c r="AJ47" s="414">
        <v>16.604</v>
      </c>
      <c r="AK47" s="419" t="s">
        <v>466</v>
      </c>
      <c r="AL47" s="414">
        <v>307.729</v>
      </c>
      <c r="AM47" s="414">
        <v>274.016</v>
      </c>
      <c r="AN47" s="414">
        <v>581.7460000000001</v>
      </c>
    </row>
    <row r="48" spans="1:40" s="412" customFormat="1" ht="9.9" customHeight="1">
      <c r="A48" s="416" t="s">
        <v>467</v>
      </c>
      <c r="B48" s="414">
        <v>2.281</v>
      </c>
      <c r="C48" s="414">
        <v>0</v>
      </c>
      <c r="D48" s="414">
        <v>2.281</v>
      </c>
      <c r="E48" s="414"/>
      <c r="F48" s="414">
        <v>0</v>
      </c>
      <c r="G48" s="414">
        <v>0</v>
      </c>
      <c r="H48" s="414">
        <v>0</v>
      </c>
      <c r="I48" s="414"/>
      <c r="J48" s="414">
        <v>0</v>
      </c>
      <c r="K48" s="414">
        <v>0</v>
      </c>
      <c r="L48" s="414">
        <v>0</v>
      </c>
      <c r="M48" s="416" t="s">
        <v>467</v>
      </c>
      <c r="N48" s="414">
        <v>0</v>
      </c>
      <c r="O48" s="414">
        <v>0</v>
      </c>
      <c r="P48" s="414">
        <v>0</v>
      </c>
      <c r="Q48" s="414"/>
      <c r="R48" s="414">
        <v>0</v>
      </c>
      <c r="S48" s="414">
        <v>0</v>
      </c>
      <c r="T48" s="414">
        <v>0</v>
      </c>
      <c r="U48" s="414"/>
      <c r="V48" s="414">
        <v>0</v>
      </c>
      <c r="W48" s="414">
        <v>0</v>
      </c>
      <c r="X48" s="414">
        <v>0</v>
      </c>
      <c r="Y48" s="416" t="s">
        <v>467</v>
      </c>
      <c r="Z48" s="414">
        <v>0</v>
      </c>
      <c r="AA48" s="414">
        <v>0</v>
      </c>
      <c r="AB48" s="414">
        <v>0</v>
      </c>
      <c r="AC48" s="414"/>
      <c r="AD48" s="414">
        <v>0</v>
      </c>
      <c r="AE48" s="414">
        <v>0</v>
      </c>
      <c r="AF48" s="414">
        <v>0</v>
      </c>
      <c r="AG48" s="414"/>
      <c r="AH48" s="414">
        <v>0</v>
      </c>
      <c r="AI48" s="414">
        <v>0</v>
      </c>
      <c r="AJ48" s="414">
        <v>0</v>
      </c>
      <c r="AK48" s="416" t="s">
        <v>467</v>
      </c>
      <c r="AL48" s="414">
        <v>2.281</v>
      </c>
      <c r="AM48" s="414">
        <v>0</v>
      </c>
      <c r="AN48" s="414">
        <v>2.281</v>
      </c>
    </row>
    <row r="49" spans="1:40" s="412" customFormat="1" ht="9.9" customHeight="1">
      <c r="A49" s="416" t="s">
        <v>468</v>
      </c>
      <c r="B49" s="414">
        <v>0</v>
      </c>
      <c r="C49" s="414">
        <v>0</v>
      </c>
      <c r="D49" s="414">
        <v>0</v>
      </c>
      <c r="E49" s="414"/>
      <c r="F49" s="414">
        <v>0</v>
      </c>
      <c r="G49" s="414">
        <v>0</v>
      </c>
      <c r="H49" s="414">
        <v>0</v>
      </c>
      <c r="I49" s="414"/>
      <c r="J49" s="414">
        <v>0</v>
      </c>
      <c r="K49" s="414">
        <v>0</v>
      </c>
      <c r="L49" s="414">
        <v>0</v>
      </c>
      <c r="M49" s="416" t="s">
        <v>468</v>
      </c>
      <c r="N49" s="414">
        <v>0</v>
      </c>
      <c r="O49" s="414">
        <v>0</v>
      </c>
      <c r="P49" s="414">
        <v>0</v>
      </c>
      <c r="Q49" s="414"/>
      <c r="R49" s="414">
        <v>0</v>
      </c>
      <c r="S49" s="414">
        <v>0</v>
      </c>
      <c r="T49" s="414">
        <v>0</v>
      </c>
      <c r="U49" s="414"/>
      <c r="V49" s="414">
        <v>0</v>
      </c>
      <c r="W49" s="414">
        <v>0</v>
      </c>
      <c r="X49" s="414">
        <v>0</v>
      </c>
      <c r="Y49" s="416" t="s">
        <v>468</v>
      </c>
      <c r="Z49" s="414">
        <v>0</v>
      </c>
      <c r="AA49" s="414">
        <v>0</v>
      </c>
      <c r="AB49" s="414">
        <v>0</v>
      </c>
      <c r="AC49" s="414"/>
      <c r="AD49" s="414">
        <v>0</v>
      </c>
      <c r="AE49" s="414">
        <v>0</v>
      </c>
      <c r="AF49" s="414">
        <v>0</v>
      </c>
      <c r="AG49" s="414"/>
      <c r="AH49" s="414">
        <v>0</v>
      </c>
      <c r="AI49" s="414">
        <v>0</v>
      </c>
      <c r="AJ49" s="414">
        <v>0</v>
      </c>
      <c r="AK49" s="416" t="s">
        <v>468</v>
      </c>
      <c r="AL49" s="414">
        <v>0</v>
      </c>
      <c r="AM49" s="414">
        <v>0</v>
      </c>
      <c r="AN49" s="414">
        <v>0</v>
      </c>
    </row>
    <row r="50" spans="1:40" s="412" customFormat="1" ht="9.9" customHeight="1">
      <c r="A50" s="416" t="s">
        <v>469</v>
      </c>
      <c r="B50" s="414">
        <v>36315.292</v>
      </c>
      <c r="C50" s="414">
        <v>1.46</v>
      </c>
      <c r="D50" s="414">
        <v>36316.752</v>
      </c>
      <c r="E50" s="414"/>
      <c r="F50" s="414">
        <v>46751.267</v>
      </c>
      <c r="G50" s="414">
        <v>0</v>
      </c>
      <c r="H50" s="414">
        <v>46751.267</v>
      </c>
      <c r="I50" s="414"/>
      <c r="J50" s="414">
        <v>52171.67</v>
      </c>
      <c r="K50" s="414">
        <v>3.626</v>
      </c>
      <c r="L50" s="414">
        <v>52175.296</v>
      </c>
      <c r="M50" s="416" t="s">
        <v>469</v>
      </c>
      <c r="N50" s="414">
        <v>25936.46</v>
      </c>
      <c r="O50" s="414">
        <v>0.115</v>
      </c>
      <c r="P50" s="414">
        <v>25936.576</v>
      </c>
      <c r="Q50" s="414"/>
      <c r="R50" s="414">
        <v>8629.329</v>
      </c>
      <c r="S50" s="414">
        <v>0</v>
      </c>
      <c r="T50" s="414">
        <v>8629.329</v>
      </c>
      <c r="U50" s="414"/>
      <c r="V50" s="414">
        <v>28351.922</v>
      </c>
      <c r="W50" s="414">
        <v>0</v>
      </c>
      <c r="X50" s="414">
        <v>28351.922</v>
      </c>
      <c r="Y50" s="416" t="s">
        <v>469</v>
      </c>
      <c r="Z50" s="414">
        <v>8408.955</v>
      </c>
      <c r="AA50" s="414">
        <v>1741.609</v>
      </c>
      <c r="AB50" s="414">
        <v>10150.565</v>
      </c>
      <c r="AC50" s="414"/>
      <c r="AD50" s="414">
        <v>6941.747</v>
      </c>
      <c r="AE50" s="414">
        <v>38.739</v>
      </c>
      <c r="AF50" s="414">
        <v>6980.486</v>
      </c>
      <c r="AG50" s="414"/>
      <c r="AH50" s="414">
        <v>7600.707</v>
      </c>
      <c r="AI50" s="414">
        <v>0.752</v>
      </c>
      <c r="AJ50" s="414">
        <v>7601.459</v>
      </c>
      <c r="AK50" s="416" t="s">
        <v>469</v>
      </c>
      <c r="AL50" s="414">
        <v>221107.34899999996</v>
      </c>
      <c r="AM50" s="414">
        <v>1786.301</v>
      </c>
      <c r="AN50" s="414">
        <v>222893.652</v>
      </c>
    </row>
    <row r="51" spans="1:40" s="412" customFormat="1" ht="9.9" customHeight="1">
      <c r="A51" s="416" t="s">
        <v>470</v>
      </c>
      <c r="B51" s="414">
        <v>0</v>
      </c>
      <c r="C51" s="414">
        <v>0</v>
      </c>
      <c r="D51" s="414">
        <v>0</v>
      </c>
      <c r="E51" s="414"/>
      <c r="F51" s="414">
        <v>0</v>
      </c>
      <c r="G51" s="414">
        <v>0</v>
      </c>
      <c r="H51" s="414">
        <v>0</v>
      </c>
      <c r="I51" s="414"/>
      <c r="J51" s="414">
        <v>0</v>
      </c>
      <c r="K51" s="414">
        <v>0</v>
      </c>
      <c r="L51" s="414">
        <v>0</v>
      </c>
      <c r="M51" s="416" t="s">
        <v>470</v>
      </c>
      <c r="N51" s="414">
        <v>0</v>
      </c>
      <c r="O51" s="414">
        <v>0</v>
      </c>
      <c r="P51" s="414">
        <v>0</v>
      </c>
      <c r="Q51" s="414"/>
      <c r="R51" s="414">
        <v>0</v>
      </c>
      <c r="S51" s="414">
        <v>0</v>
      </c>
      <c r="T51" s="414">
        <v>0</v>
      </c>
      <c r="U51" s="414"/>
      <c r="V51" s="414">
        <v>0</v>
      </c>
      <c r="W51" s="414">
        <v>0</v>
      </c>
      <c r="X51" s="414">
        <v>0</v>
      </c>
      <c r="Y51" s="416" t="s">
        <v>470</v>
      </c>
      <c r="Z51" s="414">
        <v>0</v>
      </c>
      <c r="AA51" s="414">
        <v>0</v>
      </c>
      <c r="AB51" s="414">
        <v>0</v>
      </c>
      <c r="AC51" s="414"/>
      <c r="AD51" s="414">
        <v>0</v>
      </c>
      <c r="AE51" s="414">
        <v>0</v>
      </c>
      <c r="AF51" s="414">
        <v>0</v>
      </c>
      <c r="AG51" s="414"/>
      <c r="AH51" s="414">
        <v>0</v>
      </c>
      <c r="AI51" s="414">
        <v>0</v>
      </c>
      <c r="AJ51" s="414">
        <v>0</v>
      </c>
      <c r="AK51" s="416" t="s">
        <v>470</v>
      </c>
      <c r="AL51" s="414">
        <v>0</v>
      </c>
      <c r="AM51" s="414">
        <v>0</v>
      </c>
      <c r="AN51" s="414">
        <v>0</v>
      </c>
    </row>
    <row r="52" spans="1:40" s="25" customFormat="1" ht="5.1" customHeight="1">
      <c r="A52" s="416"/>
      <c r="B52" s="414"/>
      <c r="C52" s="414"/>
      <c r="D52" s="414"/>
      <c r="E52" s="414"/>
      <c r="F52" s="414"/>
      <c r="G52" s="414"/>
      <c r="H52" s="414"/>
      <c r="I52" s="414"/>
      <c r="J52" s="414">
        <v>0</v>
      </c>
      <c r="K52" s="414">
        <v>0</v>
      </c>
      <c r="L52" s="414">
        <v>0</v>
      </c>
      <c r="M52" s="416"/>
      <c r="N52" s="414"/>
      <c r="O52" s="414"/>
      <c r="P52" s="414"/>
      <c r="Q52" s="414"/>
      <c r="R52" s="414"/>
      <c r="S52" s="414"/>
      <c r="T52" s="414"/>
      <c r="U52" s="414"/>
      <c r="V52" s="414">
        <v>0</v>
      </c>
      <c r="W52" s="414">
        <v>0</v>
      </c>
      <c r="X52" s="414">
        <v>0</v>
      </c>
      <c r="Y52" s="416"/>
      <c r="Z52" s="414"/>
      <c r="AA52" s="414"/>
      <c r="AB52" s="414"/>
      <c r="AC52" s="414"/>
      <c r="AD52" s="414"/>
      <c r="AE52" s="414"/>
      <c r="AF52" s="414"/>
      <c r="AG52" s="414"/>
      <c r="AH52" s="414">
        <v>0</v>
      </c>
      <c r="AI52" s="414">
        <v>0</v>
      </c>
      <c r="AJ52" s="414">
        <v>0</v>
      </c>
      <c r="AK52" s="416"/>
      <c r="AL52" s="414"/>
      <c r="AM52" s="414"/>
      <c r="AN52" s="414"/>
    </row>
    <row r="53" spans="1:40" s="412" customFormat="1" ht="9.9" customHeight="1">
      <c r="A53" s="420" t="s">
        <v>471</v>
      </c>
      <c r="B53" s="418">
        <v>188.191</v>
      </c>
      <c r="C53" s="418">
        <v>0</v>
      </c>
      <c r="D53" s="418">
        <v>188.191</v>
      </c>
      <c r="E53" s="418"/>
      <c r="F53" s="418">
        <v>0</v>
      </c>
      <c r="G53" s="418">
        <v>0</v>
      </c>
      <c r="H53" s="418">
        <v>0</v>
      </c>
      <c r="I53" s="418"/>
      <c r="J53" s="418">
        <v>0</v>
      </c>
      <c r="K53" s="418">
        <v>0</v>
      </c>
      <c r="L53" s="418">
        <v>0</v>
      </c>
      <c r="M53" s="420" t="s">
        <v>471</v>
      </c>
      <c r="N53" s="418">
        <v>382.737</v>
      </c>
      <c r="O53" s="418">
        <v>0</v>
      </c>
      <c r="P53" s="418">
        <v>382.737</v>
      </c>
      <c r="Q53" s="418"/>
      <c r="R53" s="418">
        <v>269.851</v>
      </c>
      <c r="S53" s="418">
        <v>0</v>
      </c>
      <c r="T53" s="418">
        <v>269.851</v>
      </c>
      <c r="U53" s="418"/>
      <c r="V53" s="418">
        <v>0</v>
      </c>
      <c r="W53" s="418">
        <v>0</v>
      </c>
      <c r="X53" s="418">
        <v>0</v>
      </c>
      <c r="Y53" s="420" t="s">
        <v>471</v>
      </c>
      <c r="Z53" s="418">
        <v>0</v>
      </c>
      <c r="AA53" s="418">
        <v>75.039</v>
      </c>
      <c r="AB53" s="418">
        <v>75.039</v>
      </c>
      <c r="AC53" s="418"/>
      <c r="AD53" s="418">
        <v>122.392</v>
      </c>
      <c r="AE53" s="418">
        <v>0</v>
      </c>
      <c r="AF53" s="418">
        <v>122.392</v>
      </c>
      <c r="AG53" s="418"/>
      <c r="AH53" s="418">
        <v>31645.891</v>
      </c>
      <c r="AI53" s="418">
        <v>0</v>
      </c>
      <c r="AJ53" s="418">
        <v>31645.891</v>
      </c>
      <c r="AK53" s="420" t="s">
        <v>471</v>
      </c>
      <c r="AL53" s="418">
        <v>32609.061999999998</v>
      </c>
      <c r="AM53" s="418">
        <v>75.039</v>
      </c>
      <c r="AN53" s="418">
        <v>32684.101</v>
      </c>
    </row>
    <row r="54" spans="1:40" s="25" customFormat="1" ht="5.1" customHeight="1">
      <c r="A54" s="417"/>
      <c r="B54" s="418"/>
      <c r="C54" s="418"/>
      <c r="D54" s="418"/>
      <c r="E54" s="418"/>
      <c r="F54" s="418"/>
      <c r="G54" s="418"/>
      <c r="H54" s="418"/>
      <c r="I54" s="418"/>
      <c r="J54" s="418">
        <v>0</v>
      </c>
      <c r="K54" s="418">
        <v>0</v>
      </c>
      <c r="L54" s="418">
        <v>0</v>
      </c>
      <c r="M54" s="417"/>
      <c r="N54" s="418"/>
      <c r="O54" s="418"/>
      <c r="P54" s="418"/>
      <c r="Q54" s="418"/>
      <c r="R54" s="418"/>
      <c r="S54" s="418"/>
      <c r="T54" s="418"/>
      <c r="U54" s="418"/>
      <c r="V54" s="418">
        <v>0</v>
      </c>
      <c r="W54" s="418">
        <v>0</v>
      </c>
      <c r="X54" s="418">
        <v>0</v>
      </c>
      <c r="Y54" s="417"/>
      <c r="Z54" s="418"/>
      <c r="AA54" s="418"/>
      <c r="AB54" s="418"/>
      <c r="AC54" s="418"/>
      <c r="AD54" s="418"/>
      <c r="AE54" s="418"/>
      <c r="AF54" s="418"/>
      <c r="AG54" s="418"/>
      <c r="AH54" s="418">
        <v>0</v>
      </c>
      <c r="AI54" s="418">
        <v>0</v>
      </c>
      <c r="AJ54" s="418">
        <v>0</v>
      </c>
      <c r="AK54" s="417"/>
      <c r="AL54" s="418"/>
      <c r="AM54" s="418"/>
      <c r="AN54" s="418"/>
    </row>
    <row r="55" spans="1:40" s="412" customFormat="1" ht="9.9" customHeight="1">
      <c r="A55" s="417" t="s">
        <v>472</v>
      </c>
      <c r="B55" s="418">
        <v>14712.562</v>
      </c>
      <c r="C55" s="418">
        <v>0</v>
      </c>
      <c r="D55" s="418">
        <v>14712.562</v>
      </c>
      <c r="E55" s="418"/>
      <c r="F55" s="418">
        <v>39974.779</v>
      </c>
      <c r="G55" s="418">
        <v>0</v>
      </c>
      <c r="H55" s="418">
        <v>39974.779</v>
      </c>
      <c r="I55" s="418"/>
      <c r="J55" s="418">
        <v>19010.92</v>
      </c>
      <c r="K55" s="418">
        <v>0</v>
      </c>
      <c r="L55" s="418">
        <v>19010.92</v>
      </c>
      <c r="M55" s="417" t="s">
        <v>472</v>
      </c>
      <c r="N55" s="418">
        <v>2672.587</v>
      </c>
      <c r="O55" s="418">
        <v>0</v>
      </c>
      <c r="P55" s="418">
        <v>2672.587</v>
      </c>
      <c r="Q55" s="418"/>
      <c r="R55" s="418">
        <v>13993.44</v>
      </c>
      <c r="S55" s="418">
        <v>0</v>
      </c>
      <c r="T55" s="418">
        <v>13993.44</v>
      </c>
      <c r="U55" s="418"/>
      <c r="V55" s="418">
        <v>6018.627</v>
      </c>
      <c r="W55" s="418">
        <v>0</v>
      </c>
      <c r="X55" s="418">
        <v>6018.627</v>
      </c>
      <c r="Y55" s="417" t="s">
        <v>472</v>
      </c>
      <c r="Z55" s="418">
        <v>920.442</v>
      </c>
      <c r="AA55" s="418">
        <v>0</v>
      </c>
      <c r="AB55" s="418">
        <v>920.442</v>
      </c>
      <c r="AC55" s="418"/>
      <c r="AD55" s="418">
        <v>15565.787</v>
      </c>
      <c r="AE55" s="418">
        <v>0</v>
      </c>
      <c r="AF55" s="418">
        <v>15565.787</v>
      </c>
      <c r="AG55" s="418"/>
      <c r="AH55" s="418">
        <v>68000.952</v>
      </c>
      <c r="AI55" s="418">
        <v>0</v>
      </c>
      <c r="AJ55" s="418">
        <v>68000.952</v>
      </c>
      <c r="AK55" s="417" t="s">
        <v>472</v>
      </c>
      <c r="AL55" s="418">
        <v>180870.09600000002</v>
      </c>
      <c r="AM55" s="418">
        <v>0</v>
      </c>
      <c r="AN55" s="418">
        <v>180870.09600000002</v>
      </c>
    </row>
    <row r="56" spans="1:40" s="25" customFormat="1" ht="5.1" customHeight="1">
      <c r="A56" s="421"/>
      <c r="B56" s="418"/>
      <c r="C56" s="418"/>
      <c r="D56" s="418"/>
      <c r="E56" s="418"/>
      <c r="F56" s="418"/>
      <c r="G56" s="418"/>
      <c r="H56" s="418"/>
      <c r="I56" s="418"/>
      <c r="J56" s="418">
        <v>0</v>
      </c>
      <c r="K56" s="418">
        <v>0</v>
      </c>
      <c r="L56" s="418">
        <v>0</v>
      </c>
      <c r="M56" s="421"/>
      <c r="N56" s="418"/>
      <c r="O56" s="418"/>
      <c r="P56" s="418"/>
      <c r="Q56" s="418"/>
      <c r="R56" s="418"/>
      <c r="S56" s="418"/>
      <c r="T56" s="418"/>
      <c r="U56" s="418"/>
      <c r="V56" s="418">
        <v>0</v>
      </c>
      <c r="W56" s="418">
        <v>0</v>
      </c>
      <c r="X56" s="418">
        <v>0</v>
      </c>
      <c r="Y56" s="421"/>
      <c r="Z56" s="418"/>
      <c r="AA56" s="418"/>
      <c r="AB56" s="418"/>
      <c r="AC56" s="418"/>
      <c r="AD56" s="418"/>
      <c r="AE56" s="418"/>
      <c r="AF56" s="418"/>
      <c r="AG56" s="418"/>
      <c r="AH56" s="418">
        <v>0</v>
      </c>
      <c r="AI56" s="418">
        <v>0</v>
      </c>
      <c r="AJ56" s="418">
        <v>0</v>
      </c>
      <c r="AK56" s="421"/>
      <c r="AL56" s="418"/>
      <c r="AM56" s="418"/>
      <c r="AN56" s="418"/>
    </row>
    <row r="57" spans="1:40" s="412" customFormat="1" ht="9.9" customHeight="1">
      <c r="A57" s="417" t="s">
        <v>473</v>
      </c>
      <c r="B57" s="418">
        <v>149262.447</v>
      </c>
      <c r="C57" s="418">
        <v>89.557</v>
      </c>
      <c r="D57" s="418">
        <v>149352.005</v>
      </c>
      <c r="E57" s="418"/>
      <c r="F57" s="418">
        <v>142399.013</v>
      </c>
      <c r="G57" s="418">
        <v>0</v>
      </c>
      <c r="H57" s="418">
        <v>142399.013</v>
      </c>
      <c r="I57" s="418"/>
      <c r="J57" s="418">
        <v>63148.741</v>
      </c>
      <c r="K57" s="418">
        <v>3.547</v>
      </c>
      <c r="L57" s="418">
        <v>63152.289</v>
      </c>
      <c r="M57" s="417" t="s">
        <v>473</v>
      </c>
      <c r="N57" s="418">
        <v>74787.499</v>
      </c>
      <c r="O57" s="418">
        <v>962.868</v>
      </c>
      <c r="P57" s="418">
        <v>75750.368</v>
      </c>
      <c r="Q57" s="418"/>
      <c r="R57" s="418">
        <v>24450.224</v>
      </c>
      <c r="S57" s="418">
        <v>1426.323</v>
      </c>
      <c r="T57" s="418">
        <v>25876.548</v>
      </c>
      <c r="U57" s="418"/>
      <c r="V57" s="418">
        <v>43239.935</v>
      </c>
      <c r="W57" s="418">
        <v>3187.748</v>
      </c>
      <c r="X57" s="418">
        <v>46427.683</v>
      </c>
      <c r="Y57" s="417" t="s">
        <v>473</v>
      </c>
      <c r="Z57" s="418">
        <v>72669.62</v>
      </c>
      <c r="AA57" s="418">
        <v>1495.557</v>
      </c>
      <c r="AB57" s="418">
        <v>74165.177</v>
      </c>
      <c r="AC57" s="418"/>
      <c r="AD57" s="418">
        <v>12698.209</v>
      </c>
      <c r="AE57" s="418">
        <v>863.882</v>
      </c>
      <c r="AF57" s="418">
        <v>13562.091</v>
      </c>
      <c r="AG57" s="418"/>
      <c r="AH57" s="418">
        <v>86861.222</v>
      </c>
      <c r="AI57" s="418">
        <v>281.44</v>
      </c>
      <c r="AJ57" s="418">
        <v>87142.662</v>
      </c>
      <c r="AK57" s="417" t="s">
        <v>473</v>
      </c>
      <c r="AL57" s="418">
        <v>669516.9099999999</v>
      </c>
      <c r="AM57" s="418">
        <v>8310.921999999999</v>
      </c>
      <c r="AN57" s="418">
        <v>677827.8360000001</v>
      </c>
    </row>
    <row r="58" spans="1:40" s="25" customFormat="1" ht="5.1" customHeight="1">
      <c r="A58" s="417"/>
      <c r="B58" s="418"/>
      <c r="C58" s="418"/>
      <c r="D58" s="418"/>
      <c r="E58" s="418"/>
      <c r="F58" s="418"/>
      <c r="G58" s="418"/>
      <c r="H58" s="418"/>
      <c r="I58" s="418"/>
      <c r="J58" s="418">
        <v>0</v>
      </c>
      <c r="K58" s="418">
        <v>0</v>
      </c>
      <c r="L58" s="418">
        <v>0</v>
      </c>
      <c r="M58" s="417"/>
      <c r="N58" s="418"/>
      <c r="O58" s="418"/>
      <c r="P58" s="418"/>
      <c r="Q58" s="418"/>
      <c r="R58" s="418"/>
      <c r="S58" s="418"/>
      <c r="T58" s="418"/>
      <c r="U58" s="418"/>
      <c r="V58" s="418">
        <v>0</v>
      </c>
      <c r="W58" s="418">
        <v>0</v>
      </c>
      <c r="X58" s="418">
        <v>0</v>
      </c>
      <c r="Y58" s="417"/>
      <c r="Z58" s="418"/>
      <c r="AA58" s="418"/>
      <c r="AB58" s="418"/>
      <c r="AC58" s="418"/>
      <c r="AD58" s="418"/>
      <c r="AE58" s="418"/>
      <c r="AF58" s="418"/>
      <c r="AG58" s="418"/>
      <c r="AH58" s="418">
        <v>0</v>
      </c>
      <c r="AI58" s="418">
        <v>0</v>
      </c>
      <c r="AJ58" s="418">
        <v>0</v>
      </c>
      <c r="AK58" s="417"/>
      <c r="AL58" s="418"/>
      <c r="AM58" s="418"/>
      <c r="AN58" s="418"/>
    </row>
    <row r="59" spans="1:40" s="412" customFormat="1" ht="12.75" customHeight="1">
      <c r="A59" s="410" t="s">
        <v>474</v>
      </c>
      <c r="B59" s="418">
        <v>2745359.373</v>
      </c>
      <c r="C59" s="418">
        <v>68715.331</v>
      </c>
      <c r="D59" s="418">
        <v>2814074.705</v>
      </c>
      <c r="E59" s="418"/>
      <c r="F59" s="418">
        <v>4252771.373</v>
      </c>
      <c r="G59" s="418">
        <v>32294.021</v>
      </c>
      <c r="H59" s="418">
        <v>4285065.395</v>
      </c>
      <c r="I59" s="418"/>
      <c r="J59" s="418">
        <v>2540981.158</v>
      </c>
      <c r="K59" s="418">
        <v>21389.467</v>
      </c>
      <c r="L59" s="418">
        <v>2562370.626</v>
      </c>
      <c r="M59" s="410" t="s">
        <v>474</v>
      </c>
      <c r="N59" s="418">
        <v>1371699.703</v>
      </c>
      <c r="O59" s="418">
        <v>22999.183</v>
      </c>
      <c r="P59" s="418">
        <v>1394698.887</v>
      </c>
      <c r="Q59" s="418"/>
      <c r="R59" s="418">
        <v>445467.03</v>
      </c>
      <c r="S59" s="418">
        <v>4862.642</v>
      </c>
      <c r="T59" s="418">
        <v>450329.673</v>
      </c>
      <c r="U59" s="418"/>
      <c r="V59" s="418">
        <v>2040111.638</v>
      </c>
      <c r="W59" s="418">
        <v>50684.272</v>
      </c>
      <c r="X59" s="418">
        <v>2090795.911</v>
      </c>
      <c r="Y59" s="410" t="s">
        <v>474</v>
      </c>
      <c r="Z59" s="418">
        <v>965111.308</v>
      </c>
      <c r="AA59" s="418">
        <v>296936.959</v>
      </c>
      <c r="AB59" s="418">
        <v>1262048.267</v>
      </c>
      <c r="AC59" s="418"/>
      <c r="AD59" s="418">
        <v>706973.58</v>
      </c>
      <c r="AE59" s="418">
        <v>7827.102</v>
      </c>
      <c r="AF59" s="418">
        <v>714800.682</v>
      </c>
      <c r="AG59" s="418"/>
      <c r="AH59" s="418">
        <v>807492.986</v>
      </c>
      <c r="AI59" s="418">
        <v>27976.256</v>
      </c>
      <c r="AJ59" s="418">
        <v>835469.242</v>
      </c>
      <c r="AK59" s="410" t="s">
        <v>474</v>
      </c>
      <c r="AL59" s="418">
        <v>15875968.148999998</v>
      </c>
      <c r="AM59" s="418">
        <v>533685.233</v>
      </c>
      <c r="AN59" s="418">
        <v>16409653.388000002</v>
      </c>
    </row>
    <row r="60" spans="1:40" s="25" customFormat="1" ht="2.4" customHeight="1">
      <c r="A60" s="422"/>
      <c r="B60" s="423"/>
      <c r="C60" s="423"/>
      <c r="D60" s="423"/>
      <c r="E60" s="423"/>
      <c r="F60" s="423"/>
      <c r="G60" s="423"/>
      <c r="H60" s="423"/>
      <c r="I60" s="423"/>
      <c r="J60" s="423"/>
      <c r="K60" s="423"/>
      <c r="L60" s="423"/>
      <c r="M60" s="422"/>
      <c r="N60" s="423"/>
      <c r="O60" s="423"/>
      <c r="P60" s="423"/>
      <c r="Q60" s="423"/>
      <c r="R60" s="423"/>
      <c r="S60" s="423"/>
      <c r="T60" s="423"/>
      <c r="U60" s="423"/>
      <c r="V60" s="423"/>
      <c r="W60" s="423"/>
      <c r="X60" s="423"/>
      <c r="Y60" s="422"/>
      <c r="Z60" s="423"/>
      <c r="AA60" s="423"/>
      <c r="AB60" s="423"/>
      <c r="AC60" s="423"/>
      <c r="AD60" s="423"/>
      <c r="AE60" s="423"/>
      <c r="AF60" s="423"/>
      <c r="AG60" s="423"/>
      <c r="AH60" s="423"/>
      <c r="AI60" s="423"/>
      <c r="AJ60" s="423"/>
      <c r="AK60" s="422"/>
      <c r="AL60" s="423"/>
      <c r="AM60" s="423"/>
      <c r="AN60" s="423"/>
    </row>
    <row r="61" spans="1:40" s="7" customFormat="1" ht="7.5" customHeight="1" thickBot="1">
      <c r="A61" s="424"/>
      <c r="B61" s="425"/>
      <c r="C61" s="425"/>
      <c r="D61" s="425"/>
      <c r="E61" s="425"/>
      <c r="F61" s="425"/>
      <c r="G61" s="425"/>
      <c r="H61" s="425"/>
      <c r="I61" s="425"/>
      <c r="J61" s="425"/>
      <c r="K61" s="425"/>
      <c r="L61" s="425"/>
      <c r="M61" s="426"/>
      <c r="N61" s="425"/>
      <c r="O61" s="425"/>
      <c r="P61" s="425"/>
      <c r="Q61" s="427"/>
      <c r="R61" s="425"/>
      <c r="S61" s="425"/>
      <c r="T61" s="425"/>
      <c r="U61" s="425"/>
      <c r="V61" s="425"/>
      <c r="W61" s="425"/>
      <c r="X61" s="425"/>
      <c r="Y61" s="426"/>
      <c r="Z61" s="425"/>
      <c r="AA61" s="425"/>
      <c r="AB61" s="425"/>
      <c r="AC61" s="427"/>
      <c r="AD61" s="425"/>
      <c r="AE61" s="425"/>
      <c r="AF61" s="425"/>
      <c r="AG61" s="425"/>
      <c r="AH61" s="425"/>
      <c r="AI61" s="425"/>
      <c r="AJ61" s="425"/>
      <c r="AK61" s="426"/>
      <c r="AL61" s="425"/>
      <c r="AM61" s="425"/>
      <c r="AN61" s="425"/>
    </row>
    <row r="62" spans="1:40" s="119" customFormat="1" ht="15.75" customHeight="1" thickTop="1">
      <c r="A62" s="428" t="s">
        <v>475</v>
      </c>
      <c r="B62" s="418"/>
      <c r="C62" s="418"/>
      <c r="D62" s="418"/>
      <c r="E62" s="429"/>
      <c r="F62" s="418"/>
      <c r="G62" s="418"/>
      <c r="H62" s="418"/>
      <c r="I62" s="418"/>
      <c r="J62" s="418"/>
      <c r="K62" s="418"/>
      <c r="L62" s="418"/>
      <c r="M62" s="430" t="s">
        <v>475</v>
      </c>
      <c r="N62" s="418"/>
      <c r="O62" s="418"/>
      <c r="P62" s="418"/>
      <c r="Q62" s="431"/>
      <c r="R62" s="418"/>
      <c r="S62" s="418"/>
      <c r="T62" s="418"/>
      <c r="U62" s="418"/>
      <c r="V62" s="418"/>
      <c r="W62" s="418"/>
      <c r="X62" s="418"/>
      <c r="Y62" s="430" t="s">
        <v>475</v>
      </c>
      <c r="Z62" s="418"/>
      <c r="AA62" s="418"/>
      <c r="AB62" s="418"/>
      <c r="AC62" s="432"/>
      <c r="AD62" s="418"/>
      <c r="AE62" s="418"/>
      <c r="AF62" s="418"/>
      <c r="AG62" s="418"/>
      <c r="AH62" s="418"/>
      <c r="AI62" s="418"/>
      <c r="AJ62" s="418"/>
      <c r="AK62" s="430" t="s">
        <v>475</v>
      </c>
      <c r="AL62" s="418"/>
      <c r="AM62" s="418"/>
      <c r="AN62" s="418"/>
    </row>
    <row r="63" spans="1:40" s="119" customFormat="1" ht="12" customHeight="1">
      <c r="A63" s="433"/>
      <c r="B63" s="418"/>
      <c r="C63" s="418"/>
      <c r="D63" s="418"/>
      <c r="E63" s="429"/>
      <c r="F63" s="429"/>
      <c r="G63" s="429"/>
      <c r="H63" s="429"/>
      <c r="I63" s="429"/>
      <c r="J63" s="429"/>
      <c r="K63" s="429"/>
      <c r="L63" s="429"/>
      <c r="M63" s="430"/>
      <c r="N63" s="431"/>
      <c r="O63" s="431"/>
      <c r="P63" s="431"/>
      <c r="Q63" s="431"/>
      <c r="R63" s="431"/>
      <c r="S63" s="431"/>
      <c r="T63" s="431"/>
      <c r="U63" s="431"/>
      <c r="V63" s="431"/>
      <c r="W63" s="431"/>
      <c r="X63" s="431"/>
      <c r="Y63" s="430"/>
      <c r="Z63" s="432"/>
      <c r="AA63" s="432"/>
      <c r="AB63" s="432"/>
      <c r="AC63" s="432"/>
      <c r="AD63" s="432"/>
      <c r="AE63" s="432"/>
      <c r="AF63" s="429"/>
      <c r="AG63" s="429"/>
      <c r="AH63" s="429"/>
      <c r="AI63" s="429"/>
      <c r="AJ63" s="429"/>
      <c r="AK63" s="229" t="s">
        <v>69</v>
      </c>
      <c r="AL63" s="432"/>
      <c r="AM63" s="432"/>
      <c r="AN63" s="432"/>
    </row>
    <row r="64" spans="1:40" s="122" customFormat="1" ht="11.25" customHeight="1">
      <c r="A64" s="434"/>
      <c r="B64" s="435"/>
      <c r="C64" s="435"/>
      <c r="D64" s="435"/>
      <c r="E64" s="435"/>
      <c r="F64" s="435"/>
      <c r="G64" s="435"/>
      <c r="H64" s="435"/>
      <c r="I64" s="435"/>
      <c r="J64" s="435"/>
      <c r="K64" s="435"/>
      <c r="L64" s="435"/>
      <c r="M64" s="430"/>
      <c r="N64" s="436"/>
      <c r="O64" s="436"/>
      <c r="P64" s="436"/>
      <c r="Q64" s="436"/>
      <c r="R64" s="436"/>
      <c r="S64" s="436"/>
      <c r="T64" s="436"/>
      <c r="U64" s="436"/>
      <c r="V64" s="436"/>
      <c r="W64" s="436"/>
      <c r="X64" s="436"/>
      <c r="Y64" s="437"/>
      <c r="Z64" s="438"/>
      <c r="AA64" s="438"/>
      <c r="AB64" s="438"/>
      <c r="AC64" s="438"/>
      <c r="AD64" s="438"/>
      <c r="AE64" s="438"/>
      <c r="AF64" s="438"/>
      <c r="AG64" s="438"/>
      <c r="AH64" s="438"/>
      <c r="AI64" s="438"/>
      <c r="AJ64" s="438"/>
      <c r="AK64" s="430"/>
      <c r="AL64" s="438"/>
      <c r="AM64" s="438"/>
      <c r="AN64" s="438"/>
    </row>
    <row r="65" spans="1:40" s="7" customFormat="1" ht="0.75" customHeight="1" hidden="1">
      <c r="A65" s="439"/>
      <c r="B65" s="439"/>
      <c r="C65" s="439"/>
      <c r="D65" s="439"/>
      <c r="E65" s="439"/>
      <c r="F65" s="439"/>
      <c r="G65" s="439"/>
      <c r="H65" s="439"/>
      <c r="I65" s="439"/>
      <c r="J65" s="439"/>
      <c r="K65" s="439"/>
      <c r="L65" s="439"/>
      <c r="M65" s="440"/>
      <c r="N65" s="441"/>
      <c r="O65" s="441"/>
      <c r="P65" s="441"/>
      <c r="Q65" s="441"/>
      <c r="R65" s="441"/>
      <c r="S65" s="441"/>
      <c r="T65" s="441"/>
      <c r="U65" s="441"/>
      <c r="V65" s="441"/>
      <c r="W65" s="441"/>
      <c r="X65" s="441"/>
      <c r="Y65" s="440"/>
      <c r="Z65" s="442"/>
      <c r="AA65" s="442"/>
      <c r="AB65" s="442"/>
      <c r="AC65" s="442"/>
      <c r="AD65" s="442"/>
      <c r="AE65" s="442"/>
      <c r="AF65" s="442"/>
      <c r="AG65" s="442"/>
      <c r="AH65" s="442"/>
      <c r="AI65" s="442"/>
      <c r="AJ65" s="442"/>
      <c r="AK65" s="443"/>
      <c r="AL65" s="442"/>
      <c r="AM65" s="442"/>
      <c r="AN65" s="442"/>
    </row>
    <row r="66" spans="1:40" s="7" customFormat="1" ht="0.75" customHeight="1">
      <c r="A66" s="439"/>
      <c r="B66" s="439"/>
      <c r="C66" s="439"/>
      <c r="D66" s="439"/>
      <c r="E66" s="439"/>
      <c r="F66" s="439"/>
      <c r="G66" s="439"/>
      <c r="H66" s="439"/>
      <c r="I66" s="439"/>
      <c r="J66" s="439"/>
      <c r="K66" s="439"/>
      <c r="L66" s="439"/>
      <c r="M66" s="443"/>
      <c r="N66" s="441"/>
      <c r="O66" s="441"/>
      <c r="P66" s="441"/>
      <c r="Q66" s="441"/>
      <c r="R66" s="441"/>
      <c r="S66" s="441"/>
      <c r="T66" s="441"/>
      <c r="U66" s="441"/>
      <c r="V66" s="441"/>
      <c r="W66" s="441"/>
      <c r="X66" s="441"/>
      <c r="Y66" s="440"/>
      <c r="Z66" s="442"/>
      <c r="AA66" s="442"/>
      <c r="AB66" s="443"/>
      <c r="AC66" s="443"/>
      <c r="AD66" s="442"/>
      <c r="AE66" s="442"/>
      <c r="AF66" s="442"/>
      <c r="AG66" s="442"/>
      <c r="AH66" s="442"/>
      <c r="AI66" s="442"/>
      <c r="AJ66" s="442"/>
      <c r="AK66" s="443"/>
      <c r="AL66" s="442"/>
      <c r="AM66" s="442"/>
      <c r="AN66" s="442"/>
    </row>
    <row r="67" spans="1:40" s="7" customFormat="1" ht="0.75" customHeight="1">
      <c r="A67" s="444"/>
      <c r="B67" s="445"/>
      <c r="C67" s="445"/>
      <c r="D67" s="444"/>
      <c r="E67" s="444"/>
      <c r="F67" s="444"/>
      <c r="G67" s="444"/>
      <c r="H67" s="444"/>
      <c r="I67" s="444"/>
      <c r="J67" s="444"/>
      <c r="K67" s="444"/>
      <c r="L67" s="444"/>
      <c r="M67" s="393"/>
      <c r="N67" s="446"/>
      <c r="O67" s="446"/>
      <c r="P67" s="446"/>
      <c r="Q67" s="446"/>
      <c r="R67" s="446"/>
      <c r="S67" s="446"/>
      <c r="T67" s="446"/>
      <c r="U67" s="446"/>
      <c r="V67" s="446"/>
      <c r="W67" s="446"/>
      <c r="X67" s="446"/>
      <c r="Y67" s="393"/>
      <c r="Z67" s="447"/>
      <c r="AA67" s="447"/>
      <c r="AB67" s="448"/>
      <c r="AC67" s="448"/>
      <c r="AD67" s="448"/>
      <c r="AE67" s="448"/>
      <c r="AF67" s="448"/>
      <c r="AG67" s="448"/>
      <c r="AH67" s="448"/>
      <c r="AI67" s="448"/>
      <c r="AJ67" s="448"/>
      <c r="AK67" s="393"/>
      <c r="AL67" s="447"/>
      <c r="AM67" s="447"/>
      <c r="AN67" s="447"/>
    </row>
    <row r="68" spans="1:40" s="358" customFormat="1" ht="27" customHeight="1">
      <c r="A68" s="384" t="s">
        <v>424</v>
      </c>
      <c r="B68" s="384"/>
      <c r="C68" s="384"/>
      <c r="D68" s="384"/>
      <c r="E68" s="384"/>
      <c r="F68" s="384"/>
      <c r="G68" s="384"/>
      <c r="H68" s="384"/>
      <c r="I68" s="384"/>
      <c r="J68" s="384"/>
      <c r="K68" s="384"/>
      <c r="L68" s="384"/>
      <c r="M68" s="384" t="s">
        <v>424</v>
      </c>
      <c r="N68" s="384"/>
      <c r="O68" s="384"/>
      <c r="P68" s="384"/>
      <c r="Q68" s="384"/>
      <c r="R68" s="384"/>
      <c r="S68" s="384"/>
      <c r="T68" s="384"/>
      <c r="U68" s="384"/>
      <c r="V68" s="384"/>
      <c r="W68" s="384"/>
      <c r="X68" s="384"/>
      <c r="Y68" s="384" t="s">
        <v>424</v>
      </c>
      <c r="Z68" s="384"/>
      <c r="AA68" s="384"/>
      <c r="AB68" s="384"/>
      <c r="AC68" s="384"/>
      <c r="AD68" s="384"/>
      <c r="AE68" s="384"/>
      <c r="AF68" s="384"/>
      <c r="AG68" s="384"/>
      <c r="AH68" s="384"/>
      <c r="AI68" s="384"/>
      <c r="AJ68" s="384"/>
      <c r="AK68" s="384" t="s">
        <v>424</v>
      </c>
      <c r="AL68" s="384"/>
      <c r="AM68" s="384"/>
      <c r="AN68" s="384"/>
    </row>
    <row r="69" spans="1:40" s="387" customFormat="1" ht="18" customHeight="1">
      <c r="A69" s="385">
        <v>45016</v>
      </c>
      <c r="B69" s="385"/>
      <c r="C69" s="385"/>
      <c r="D69" s="385"/>
      <c r="E69" s="385"/>
      <c r="F69" s="385"/>
      <c r="G69" s="385"/>
      <c r="H69" s="385"/>
      <c r="I69" s="385"/>
      <c r="J69" s="385"/>
      <c r="K69" s="385"/>
      <c r="L69" s="385"/>
      <c r="M69" s="385">
        <v>45016</v>
      </c>
      <c r="N69" s="385"/>
      <c r="O69" s="385"/>
      <c r="P69" s="385"/>
      <c r="Q69" s="385"/>
      <c r="R69" s="385"/>
      <c r="S69" s="385"/>
      <c r="T69" s="385"/>
      <c r="U69" s="385"/>
      <c r="V69" s="385"/>
      <c r="W69" s="385"/>
      <c r="X69" s="385"/>
      <c r="Y69" s="386">
        <v>45016</v>
      </c>
      <c r="Z69" s="386"/>
      <c r="AA69" s="386"/>
      <c r="AB69" s="386"/>
      <c r="AC69" s="386"/>
      <c r="AD69" s="386"/>
      <c r="AE69" s="386"/>
      <c r="AF69" s="386"/>
      <c r="AG69" s="386"/>
      <c r="AH69" s="386"/>
      <c r="AI69" s="386"/>
      <c r="AJ69" s="386"/>
      <c r="AK69" s="386">
        <v>45016</v>
      </c>
      <c r="AL69" s="386"/>
      <c r="AM69" s="386"/>
      <c r="AN69" s="386"/>
    </row>
    <row r="70" spans="1:40" s="360" customFormat="1" ht="15" customHeight="1">
      <c r="A70" s="388" t="s">
        <v>425</v>
      </c>
      <c r="B70" s="388"/>
      <c r="C70" s="388"/>
      <c r="D70" s="388"/>
      <c r="E70" s="388"/>
      <c r="F70" s="388"/>
      <c r="G70" s="388"/>
      <c r="H70" s="388"/>
      <c r="I70" s="388"/>
      <c r="J70" s="388"/>
      <c r="K70" s="388"/>
      <c r="L70" s="388"/>
      <c r="M70" s="388" t="s">
        <v>425</v>
      </c>
      <c r="N70" s="388"/>
      <c r="O70" s="388"/>
      <c r="P70" s="388"/>
      <c r="Q70" s="388"/>
      <c r="R70" s="388"/>
      <c r="S70" s="388"/>
      <c r="T70" s="388"/>
      <c r="U70" s="388"/>
      <c r="V70" s="388"/>
      <c r="W70" s="388"/>
      <c r="X70" s="388"/>
      <c r="Y70" s="388" t="s">
        <v>425</v>
      </c>
      <c r="Z70" s="388"/>
      <c r="AA70" s="388"/>
      <c r="AB70" s="388"/>
      <c r="AC70" s="388"/>
      <c r="AD70" s="388"/>
      <c r="AE70" s="388"/>
      <c r="AF70" s="388"/>
      <c r="AG70" s="388"/>
      <c r="AH70" s="388"/>
      <c r="AI70" s="388"/>
      <c r="AJ70" s="388"/>
      <c r="AK70" s="388" t="s">
        <v>425</v>
      </c>
      <c r="AL70" s="388"/>
      <c r="AM70" s="388"/>
      <c r="AN70" s="388"/>
    </row>
    <row r="71" spans="1:40" s="7" customFormat="1" ht="3.9" customHeight="1" thickBot="1">
      <c r="A71" s="449"/>
      <c r="B71" s="449"/>
      <c r="C71" s="449"/>
      <c r="D71" s="449"/>
      <c r="E71" s="449"/>
      <c r="F71" s="449"/>
      <c r="G71" s="449"/>
      <c r="H71" s="449"/>
      <c r="I71" s="449"/>
      <c r="J71" s="449"/>
      <c r="K71" s="449"/>
      <c r="L71" s="449"/>
      <c r="M71" s="394"/>
      <c r="N71" s="450"/>
      <c r="O71" s="450"/>
      <c r="P71" s="450"/>
      <c r="Q71" s="450"/>
      <c r="R71" s="450"/>
      <c r="S71" s="450"/>
      <c r="T71" s="450"/>
      <c r="U71" s="450"/>
      <c r="V71" s="450"/>
      <c r="W71" s="450"/>
      <c r="X71" s="450"/>
      <c r="Y71" s="394"/>
      <c r="Z71" s="394"/>
      <c r="AA71" s="395"/>
      <c r="AB71" s="451"/>
      <c r="AC71" s="451"/>
      <c r="AD71" s="394"/>
      <c r="AE71" s="394"/>
      <c r="AF71" s="394"/>
      <c r="AG71" s="394"/>
      <c r="AH71" s="394"/>
      <c r="AI71" s="394"/>
      <c r="AJ71" s="394"/>
      <c r="AK71" s="394"/>
      <c r="AL71" s="394"/>
      <c r="AM71" s="394"/>
      <c r="AN71" s="393"/>
    </row>
    <row r="72" spans="1:40" s="7" customFormat="1" ht="29.25" customHeight="1" thickTop="1">
      <c r="A72" s="452" t="s">
        <v>476</v>
      </c>
      <c r="B72" s="397" t="s">
        <v>28</v>
      </c>
      <c r="C72" s="397"/>
      <c r="D72" s="397"/>
      <c r="E72" s="398"/>
      <c r="F72" s="397" t="s">
        <v>29</v>
      </c>
      <c r="G72" s="397"/>
      <c r="H72" s="397"/>
      <c r="I72" s="399"/>
      <c r="J72" s="397" t="s">
        <v>30</v>
      </c>
      <c r="K72" s="397"/>
      <c r="L72" s="397"/>
      <c r="M72" s="452" t="s">
        <v>476</v>
      </c>
      <c r="N72" s="397" t="s">
        <v>427</v>
      </c>
      <c r="O72" s="397"/>
      <c r="P72" s="397"/>
      <c r="Q72" s="400"/>
      <c r="R72" s="397" t="s">
        <v>32</v>
      </c>
      <c r="S72" s="397"/>
      <c r="T72" s="397"/>
      <c r="U72" s="399"/>
      <c r="V72" s="397" t="s">
        <v>33</v>
      </c>
      <c r="W72" s="397"/>
      <c r="X72" s="397"/>
      <c r="Y72" s="452" t="s">
        <v>476</v>
      </c>
      <c r="Z72" s="397" t="s">
        <v>428</v>
      </c>
      <c r="AA72" s="397"/>
      <c r="AB72" s="397"/>
      <c r="AC72" s="400"/>
      <c r="AD72" s="397" t="s">
        <v>429</v>
      </c>
      <c r="AE72" s="397"/>
      <c r="AF72" s="397"/>
      <c r="AG72" s="399"/>
      <c r="AH72" s="397" t="s">
        <v>36</v>
      </c>
      <c r="AI72" s="397"/>
      <c r="AJ72" s="397"/>
      <c r="AK72" s="452" t="s">
        <v>476</v>
      </c>
      <c r="AL72" s="401" t="s">
        <v>430</v>
      </c>
      <c r="AM72" s="401"/>
      <c r="AN72" s="401"/>
    </row>
    <row r="73" spans="1:40" s="7" customFormat="1" ht="12" customHeight="1">
      <c r="A73" s="453"/>
      <c r="B73" s="454" t="s">
        <v>431</v>
      </c>
      <c r="C73" s="455" t="s">
        <v>432</v>
      </c>
      <c r="D73" s="455" t="s">
        <v>433</v>
      </c>
      <c r="E73" s="454"/>
      <c r="F73" s="455" t="s">
        <v>431</v>
      </c>
      <c r="G73" s="455" t="s">
        <v>432</v>
      </c>
      <c r="H73" s="455" t="s">
        <v>433</v>
      </c>
      <c r="I73" s="454"/>
      <c r="J73" s="405" t="s">
        <v>431</v>
      </c>
      <c r="K73" s="406" t="s">
        <v>432</v>
      </c>
      <c r="L73" s="405" t="s">
        <v>433</v>
      </c>
      <c r="M73" s="453"/>
      <c r="N73" s="405" t="s">
        <v>431</v>
      </c>
      <c r="O73" s="406" t="s">
        <v>432</v>
      </c>
      <c r="P73" s="405" t="s">
        <v>433</v>
      </c>
      <c r="Q73" s="405"/>
      <c r="R73" s="405" t="s">
        <v>431</v>
      </c>
      <c r="S73" s="406" t="s">
        <v>432</v>
      </c>
      <c r="T73" s="405" t="s">
        <v>433</v>
      </c>
      <c r="U73" s="405"/>
      <c r="V73" s="406" t="s">
        <v>431</v>
      </c>
      <c r="W73" s="406" t="s">
        <v>432</v>
      </c>
      <c r="X73" s="406" t="s">
        <v>433</v>
      </c>
      <c r="Y73" s="453"/>
      <c r="Z73" s="405" t="s">
        <v>431</v>
      </c>
      <c r="AA73" s="406" t="s">
        <v>432</v>
      </c>
      <c r="AB73" s="405" t="s">
        <v>433</v>
      </c>
      <c r="AC73" s="405"/>
      <c r="AD73" s="406" t="s">
        <v>431</v>
      </c>
      <c r="AE73" s="406" t="s">
        <v>432</v>
      </c>
      <c r="AF73" s="406" t="s">
        <v>433</v>
      </c>
      <c r="AG73" s="405"/>
      <c r="AH73" s="405" t="s">
        <v>431</v>
      </c>
      <c r="AI73" s="406" t="s">
        <v>432</v>
      </c>
      <c r="AJ73" s="406" t="s">
        <v>433</v>
      </c>
      <c r="AK73" s="453"/>
      <c r="AL73" s="406" t="s">
        <v>431</v>
      </c>
      <c r="AM73" s="406" t="s">
        <v>432</v>
      </c>
      <c r="AN73" s="406" t="s">
        <v>433</v>
      </c>
    </row>
    <row r="74" spans="1:40" s="7" customFormat="1" ht="3" customHeight="1">
      <c r="A74" s="456"/>
      <c r="B74" s="457"/>
      <c r="C74" s="457"/>
      <c r="D74" s="457"/>
      <c r="E74" s="457"/>
      <c r="F74" s="457"/>
      <c r="G74" s="457"/>
      <c r="H74" s="457"/>
      <c r="I74" s="457"/>
      <c r="J74" s="457"/>
      <c r="K74" s="457"/>
      <c r="L74" s="457"/>
      <c r="M74" s="409"/>
      <c r="N74" s="458"/>
      <c r="O74" s="458"/>
      <c r="P74" s="458"/>
      <c r="Q74" s="458"/>
      <c r="R74" s="458"/>
      <c r="S74" s="458"/>
      <c r="T74" s="458"/>
      <c r="U74" s="458"/>
      <c r="V74" s="458"/>
      <c r="W74" s="458"/>
      <c r="X74" s="458"/>
      <c r="Y74" s="409"/>
      <c r="Z74" s="458"/>
      <c r="AA74" s="458"/>
      <c r="AB74" s="458"/>
      <c r="AC74" s="458"/>
      <c r="AD74" s="458"/>
      <c r="AE74" s="458"/>
      <c r="AF74" s="458"/>
      <c r="AG74" s="458"/>
      <c r="AH74" s="458"/>
      <c r="AI74" s="458"/>
      <c r="AJ74" s="458"/>
      <c r="AK74" s="409"/>
      <c r="AL74" s="458"/>
      <c r="AM74" s="458"/>
      <c r="AN74" s="458"/>
    </row>
    <row r="75" spans="1:40" s="412" customFormat="1" ht="9.9" customHeight="1">
      <c r="A75" s="410" t="s">
        <v>477</v>
      </c>
      <c r="B75" s="411">
        <v>1268312.027</v>
      </c>
      <c r="C75" s="411">
        <v>65475.204</v>
      </c>
      <c r="D75" s="411">
        <v>1333787.232</v>
      </c>
      <c r="E75" s="411"/>
      <c r="F75" s="411">
        <v>2422426.318</v>
      </c>
      <c r="G75" s="411">
        <v>11126.758</v>
      </c>
      <c r="H75" s="411">
        <v>2433553.076</v>
      </c>
      <c r="I75" s="411"/>
      <c r="J75" s="411">
        <v>1472045.141</v>
      </c>
      <c r="K75" s="411">
        <v>20146.418</v>
      </c>
      <c r="L75" s="411">
        <v>1492191.56</v>
      </c>
      <c r="M75" s="410" t="s">
        <v>477</v>
      </c>
      <c r="N75" s="411">
        <v>507092.059</v>
      </c>
      <c r="O75" s="411">
        <v>0</v>
      </c>
      <c r="P75" s="411">
        <v>507092.059</v>
      </c>
      <c r="Q75" s="411"/>
      <c r="R75" s="411">
        <v>372314.804</v>
      </c>
      <c r="S75" s="411">
        <v>3882.931</v>
      </c>
      <c r="T75" s="411">
        <v>376197.736</v>
      </c>
      <c r="U75" s="411"/>
      <c r="V75" s="411">
        <v>839457.441</v>
      </c>
      <c r="W75" s="411">
        <v>37139.087</v>
      </c>
      <c r="X75" s="411">
        <v>876596.529</v>
      </c>
      <c r="Y75" s="410" t="s">
        <v>477</v>
      </c>
      <c r="Z75" s="411">
        <v>0</v>
      </c>
      <c r="AA75" s="411">
        <v>0</v>
      </c>
      <c r="AB75" s="411">
        <v>0</v>
      </c>
      <c r="AC75" s="411"/>
      <c r="AD75" s="411">
        <v>528010.624</v>
      </c>
      <c r="AE75" s="411">
        <v>3512.061</v>
      </c>
      <c r="AF75" s="411">
        <v>531522.686</v>
      </c>
      <c r="AG75" s="411"/>
      <c r="AH75" s="411">
        <v>574355.064</v>
      </c>
      <c r="AI75" s="411">
        <v>27594.867</v>
      </c>
      <c r="AJ75" s="411">
        <v>601949.932</v>
      </c>
      <c r="AK75" s="410" t="s">
        <v>477</v>
      </c>
      <c r="AL75" s="411">
        <v>7984013.477999999</v>
      </c>
      <c r="AM75" s="411">
        <v>168877.32599999997</v>
      </c>
      <c r="AN75" s="411">
        <v>8152890.8100000005</v>
      </c>
    </row>
    <row r="76" spans="1:40" s="412" customFormat="1" ht="5.1" customHeight="1">
      <c r="A76" s="417"/>
      <c r="B76" s="418"/>
      <c r="C76" s="418"/>
      <c r="D76" s="418"/>
      <c r="E76" s="418"/>
      <c r="F76" s="418"/>
      <c r="G76" s="418"/>
      <c r="H76" s="418"/>
      <c r="I76" s="418"/>
      <c r="J76" s="418">
        <v>0</v>
      </c>
      <c r="K76" s="418">
        <v>0</v>
      </c>
      <c r="L76" s="418">
        <v>0</v>
      </c>
      <c r="M76" s="417"/>
      <c r="N76" s="418"/>
      <c r="O76" s="418"/>
      <c r="P76" s="418"/>
      <c r="Q76" s="418"/>
      <c r="R76" s="418"/>
      <c r="S76" s="418"/>
      <c r="T76" s="418"/>
      <c r="U76" s="418"/>
      <c r="V76" s="418">
        <v>0</v>
      </c>
      <c r="W76" s="418">
        <v>0</v>
      </c>
      <c r="X76" s="418">
        <v>0</v>
      </c>
      <c r="Y76" s="417"/>
      <c r="Z76" s="418"/>
      <c r="AA76" s="418"/>
      <c r="AB76" s="418"/>
      <c r="AC76" s="418"/>
      <c r="AD76" s="418"/>
      <c r="AE76" s="418"/>
      <c r="AF76" s="418"/>
      <c r="AG76" s="418"/>
      <c r="AH76" s="418">
        <v>0</v>
      </c>
      <c r="AI76" s="418">
        <v>0</v>
      </c>
      <c r="AJ76" s="418">
        <v>0</v>
      </c>
      <c r="AK76" s="417"/>
      <c r="AL76" s="418"/>
      <c r="AM76" s="418"/>
      <c r="AN76" s="418"/>
    </row>
    <row r="77" spans="1:40" s="412" customFormat="1" ht="9.9" customHeight="1">
      <c r="A77" s="417" t="s">
        <v>478</v>
      </c>
      <c r="B77" s="418">
        <v>521.019</v>
      </c>
      <c r="C77" s="418">
        <v>110.857</v>
      </c>
      <c r="D77" s="418">
        <v>631.877</v>
      </c>
      <c r="E77" s="418"/>
      <c r="F77" s="418">
        <v>0</v>
      </c>
      <c r="G77" s="418">
        <v>0</v>
      </c>
      <c r="H77" s="418">
        <v>0</v>
      </c>
      <c r="I77" s="418"/>
      <c r="J77" s="418">
        <v>0</v>
      </c>
      <c r="K77" s="418">
        <v>0</v>
      </c>
      <c r="L77" s="418">
        <v>0</v>
      </c>
      <c r="M77" s="417" t="s">
        <v>478</v>
      </c>
      <c r="N77" s="418">
        <v>0</v>
      </c>
      <c r="O77" s="418">
        <v>0</v>
      </c>
      <c r="P77" s="418">
        <v>0</v>
      </c>
      <c r="Q77" s="418"/>
      <c r="R77" s="418">
        <v>0</v>
      </c>
      <c r="S77" s="418">
        <v>0</v>
      </c>
      <c r="T77" s="418">
        <v>0</v>
      </c>
      <c r="U77" s="418"/>
      <c r="V77" s="418">
        <v>0</v>
      </c>
      <c r="W77" s="418">
        <v>0</v>
      </c>
      <c r="X77" s="418">
        <v>0</v>
      </c>
      <c r="Y77" s="417" t="s">
        <v>478</v>
      </c>
      <c r="Z77" s="418">
        <v>0</v>
      </c>
      <c r="AA77" s="418">
        <v>0</v>
      </c>
      <c r="AB77" s="418">
        <v>0</v>
      </c>
      <c r="AC77" s="418"/>
      <c r="AD77" s="418">
        <v>0</v>
      </c>
      <c r="AE77" s="418">
        <v>0</v>
      </c>
      <c r="AF77" s="418">
        <v>0</v>
      </c>
      <c r="AG77" s="418"/>
      <c r="AH77" s="418">
        <v>0</v>
      </c>
      <c r="AI77" s="418">
        <v>0</v>
      </c>
      <c r="AJ77" s="418">
        <v>0</v>
      </c>
      <c r="AK77" s="417" t="s">
        <v>478</v>
      </c>
      <c r="AL77" s="418">
        <v>521.019</v>
      </c>
      <c r="AM77" s="418">
        <v>110.857</v>
      </c>
      <c r="AN77" s="418">
        <v>631.877</v>
      </c>
    </row>
    <row r="78" spans="1:40" s="412" customFormat="1" ht="9.9" customHeight="1">
      <c r="A78" s="417" t="s">
        <v>479</v>
      </c>
      <c r="B78" s="418">
        <v>123225.969</v>
      </c>
      <c r="C78" s="418">
        <v>17024.139</v>
      </c>
      <c r="D78" s="418">
        <v>140250.109</v>
      </c>
      <c r="E78" s="418"/>
      <c r="F78" s="418">
        <v>341743.548</v>
      </c>
      <c r="G78" s="418">
        <v>3826.815</v>
      </c>
      <c r="H78" s="418">
        <v>345570.364</v>
      </c>
      <c r="I78" s="418"/>
      <c r="J78" s="418">
        <v>206018.314</v>
      </c>
      <c r="K78" s="418">
        <v>11696.292</v>
      </c>
      <c r="L78" s="418">
        <v>217714.607</v>
      </c>
      <c r="M78" s="417" t="s">
        <v>479</v>
      </c>
      <c r="N78" s="418">
        <v>3366.416</v>
      </c>
      <c r="O78" s="418">
        <v>0</v>
      </c>
      <c r="P78" s="418">
        <v>3366.416</v>
      </c>
      <c r="Q78" s="418"/>
      <c r="R78" s="418">
        <v>147614.743</v>
      </c>
      <c r="S78" s="418">
        <v>848.77</v>
      </c>
      <c r="T78" s="418">
        <v>148463.514</v>
      </c>
      <c r="U78" s="418"/>
      <c r="V78" s="418">
        <v>302309.672</v>
      </c>
      <c r="W78" s="418">
        <v>0</v>
      </c>
      <c r="X78" s="418">
        <v>302309.672</v>
      </c>
      <c r="Y78" s="417" t="s">
        <v>479</v>
      </c>
      <c r="Z78" s="418">
        <v>0</v>
      </c>
      <c r="AA78" s="418">
        <v>0</v>
      </c>
      <c r="AB78" s="418">
        <v>0</v>
      </c>
      <c r="AC78" s="418"/>
      <c r="AD78" s="418">
        <v>18255.977</v>
      </c>
      <c r="AE78" s="418">
        <v>1392.853</v>
      </c>
      <c r="AF78" s="418">
        <v>19648.831</v>
      </c>
      <c r="AG78" s="418"/>
      <c r="AH78" s="418">
        <v>99208.497</v>
      </c>
      <c r="AI78" s="418">
        <v>7484.643</v>
      </c>
      <c r="AJ78" s="418">
        <v>106693.14</v>
      </c>
      <c r="AK78" s="417" t="s">
        <v>479</v>
      </c>
      <c r="AL78" s="418">
        <v>1241743.136</v>
      </c>
      <c r="AM78" s="418">
        <v>42273.512</v>
      </c>
      <c r="AN78" s="418">
        <v>1284016.653</v>
      </c>
    </row>
    <row r="79" spans="1:40" s="412" customFormat="1" ht="9.9" customHeight="1">
      <c r="A79" s="417" t="s">
        <v>480</v>
      </c>
      <c r="B79" s="418">
        <v>1132040.211</v>
      </c>
      <c r="C79" s="418">
        <v>48067.774</v>
      </c>
      <c r="D79" s="418">
        <v>1180107.986</v>
      </c>
      <c r="E79" s="418"/>
      <c r="F79" s="418">
        <v>2062412.696</v>
      </c>
      <c r="G79" s="418">
        <v>7194.319</v>
      </c>
      <c r="H79" s="418">
        <v>2069607.016</v>
      </c>
      <c r="I79" s="418"/>
      <c r="J79" s="418">
        <v>1243331.09</v>
      </c>
      <c r="K79" s="418">
        <v>8285.252</v>
      </c>
      <c r="L79" s="418">
        <v>1251616.343</v>
      </c>
      <c r="M79" s="417" t="s">
        <v>480</v>
      </c>
      <c r="N79" s="418">
        <v>503725.643</v>
      </c>
      <c r="O79" s="418">
        <v>0</v>
      </c>
      <c r="P79" s="418">
        <v>503725.643</v>
      </c>
      <c r="Q79" s="418"/>
      <c r="R79" s="418">
        <v>223307.239</v>
      </c>
      <c r="S79" s="418">
        <v>2896.15</v>
      </c>
      <c r="T79" s="418">
        <v>226203.389</v>
      </c>
      <c r="U79" s="418"/>
      <c r="V79" s="418">
        <v>509102.376</v>
      </c>
      <c r="W79" s="418">
        <v>37139.087</v>
      </c>
      <c r="X79" s="418">
        <v>546241.464</v>
      </c>
      <c r="Y79" s="417" t="s">
        <v>480</v>
      </c>
      <c r="Z79" s="418">
        <v>0</v>
      </c>
      <c r="AA79" s="418">
        <v>0</v>
      </c>
      <c r="AB79" s="418">
        <v>0</v>
      </c>
      <c r="AC79" s="418"/>
      <c r="AD79" s="418">
        <v>506011.829</v>
      </c>
      <c r="AE79" s="418">
        <v>1624.184</v>
      </c>
      <c r="AF79" s="418">
        <v>507636.013</v>
      </c>
      <c r="AG79" s="418"/>
      <c r="AH79" s="418">
        <v>449458.977</v>
      </c>
      <c r="AI79" s="418">
        <v>16008.125</v>
      </c>
      <c r="AJ79" s="418">
        <v>465467.102</v>
      </c>
      <c r="AK79" s="417" t="s">
        <v>480</v>
      </c>
      <c r="AL79" s="418">
        <v>6629390.061</v>
      </c>
      <c r="AM79" s="418">
        <v>121214.89099999999</v>
      </c>
      <c r="AN79" s="418">
        <v>6750604.956000001</v>
      </c>
    </row>
    <row r="80" spans="1:40" s="412" customFormat="1" ht="9.9" customHeight="1">
      <c r="A80" s="416" t="s">
        <v>481</v>
      </c>
      <c r="B80" s="414">
        <v>0</v>
      </c>
      <c r="C80" s="414">
        <v>0</v>
      </c>
      <c r="D80" s="414">
        <v>0</v>
      </c>
      <c r="E80" s="414"/>
      <c r="F80" s="414">
        <v>0</v>
      </c>
      <c r="G80" s="414">
        <v>0</v>
      </c>
      <c r="H80" s="414">
        <v>0</v>
      </c>
      <c r="I80" s="414"/>
      <c r="J80" s="414">
        <v>0</v>
      </c>
      <c r="K80" s="414">
        <v>0</v>
      </c>
      <c r="L80" s="414">
        <v>0</v>
      </c>
      <c r="M80" s="416" t="s">
        <v>481</v>
      </c>
      <c r="N80" s="414">
        <v>0</v>
      </c>
      <c r="O80" s="414">
        <v>0</v>
      </c>
      <c r="P80" s="414">
        <v>0</v>
      </c>
      <c r="Q80" s="414"/>
      <c r="R80" s="414">
        <v>0</v>
      </c>
      <c r="S80" s="414">
        <v>0</v>
      </c>
      <c r="T80" s="414">
        <v>0</v>
      </c>
      <c r="U80" s="414"/>
      <c r="V80" s="414">
        <v>0</v>
      </c>
      <c r="W80" s="414">
        <v>0</v>
      </c>
      <c r="X80" s="414">
        <v>0</v>
      </c>
      <c r="Y80" s="416" t="s">
        <v>481</v>
      </c>
      <c r="Z80" s="414">
        <v>0</v>
      </c>
      <c r="AA80" s="414">
        <v>0</v>
      </c>
      <c r="AB80" s="414">
        <v>0</v>
      </c>
      <c r="AC80" s="414"/>
      <c r="AD80" s="414">
        <v>0</v>
      </c>
      <c r="AE80" s="414">
        <v>0</v>
      </c>
      <c r="AF80" s="414">
        <v>0</v>
      </c>
      <c r="AG80" s="414"/>
      <c r="AH80" s="414">
        <v>0</v>
      </c>
      <c r="AI80" s="414">
        <v>0</v>
      </c>
      <c r="AJ80" s="414">
        <v>0</v>
      </c>
      <c r="AK80" s="416" t="s">
        <v>481</v>
      </c>
      <c r="AL80" s="414">
        <v>0</v>
      </c>
      <c r="AM80" s="414">
        <v>0</v>
      </c>
      <c r="AN80" s="414">
        <v>0</v>
      </c>
    </row>
    <row r="81" spans="1:40" s="412" customFormat="1" ht="9.9" customHeight="1">
      <c r="A81" s="416" t="s">
        <v>482</v>
      </c>
      <c r="B81" s="414">
        <v>1093551.567</v>
      </c>
      <c r="C81" s="414">
        <v>40396.647</v>
      </c>
      <c r="D81" s="414">
        <v>1133948.214</v>
      </c>
      <c r="E81" s="414"/>
      <c r="F81" s="414">
        <v>2024264.476</v>
      </c>
      <c r="G81" s="414">
        <v>7089.057</v>
      </c>
      <c r="H81" s="414">
        <v>2031353.533</v>
      </c>
      <c r="I81" s="414"/>
      <c r="J81" s="414">
        <v>1086704.117</v>
      </c>
      <c r="K81" s="414">
        <v>3733.938</v>
      </c>
      <c r="L81" s="414">
        <v>1090438.056</v>
      </c>
      <c r="M81" s="416" t="s">
        <v>482</v>
      </c>
      <c r="N81" s="414">
        <v>503725.643</v>
      </c>
      <c r="O81" s="414">
        <v>0</v>
      </c>
      <c r="P81" s="414">
        <v>503725.643</v>
      </c>
      <c r="Q81" s="414"/>
      <c r="R81" s="414">
        <v>209795.589</v>
      </c>
      <c r="S81" s="414">
        <v>2712.342</v>
      </c>
      <c r="T81" s="414">
        <v>212507.932</v>
      </c>
      <c r="U81" s="414"/>
      <c r="V81" s="414">
        <v>418980.696</v>
      </c>
      <c r="W81" s="414">
        <v>37139.087</v>
      </c>
      <c r="X81" s="414">
        <v>456119.784</v>
      </c>
      <c r="Y81" s="416" t="s">
        <v>482</v>
      </c>
      <c r="Z81" s="414">
        <v>0</v>
      </c>
      <c r="AA81" s="414">
        <v>0</v>
      </c>
      <c r="AB81" s="414">
        <v>0</v>
      </c>
      <c r="AC81" s="414"/>
      <c r="AD81" s="414">
        <v>409972.105</v>
      </c>
      <c r="AE81" s="414">
        <v>1087.127</v>
      </c>
      <c r="AF81" s="414">
        <v>411059.233</v>
      </c>
      <c r="AG81" s="414"/>
      <c r="AH81" s="414">
        <v>400400.019</v>
      </c>
      <c r="AI81" s="414">
        <v>12497.26</v>
      </c>
      <c r="AJ81" s="414">
        <v>412897.279</v>
      </c>
      <c r="AK81" s="416" t="s">
        <v>482</v>
      </c>
      <c r="AL81" s="414">
        <v>6147394.212</v>
      </c>
      <c r="AM81" s="414">
        <v>104655.45799999998</v>
      </c>
      <c r="AN81" s="414">
        <v>6252049.674000001</v>
      </c>
    </row>
    <row r="82" spans="1:40" s="412" customFormat="1" ht="9.9" customHeight="1">
      <c r="A82" s="416" t="s">
        <v>483</v>
      </c>
      <c r="B82" s="414">
        <v>38339.217</v>
      </c>
      <c r="C82" s="414">
        <v>7580.958</v>
      </c>
      <c r="D82" s="414">
        <v>45920.176</v>
      </c>
      <c r="E82" s="414"/>
      <c r="F82" s="414">
        <v>38148.22</v>
      </c>
      <c r="G82" s="414">
        <v>105.262</v>
      </c>
      <c r="H82" s="414">
        <v>38253.482</v>
      </c>
      <c r="I82" s="414"/>
      <c r="J82" s="414">
        <v>156626.972</v>
      </c>
      <c r="K82" s="414">
        <v>4551.314</v>
      </c>
      <c r="L82" s="414">
        <v>161178.286</v>
      </c>
      <c r="M82" s="416" t="s">
        <v>483</v>
      </c>
      <c r="N82" s="414">
        <v>0</v>
      </c>
      <c r="O82" s="414">
        <v>0</v>
      </c>
      <c r="P82" s="414">
        <v>0</v>
      </c>
      <c r="Q82" s="414"/>
      <c r="R82" s="414">
        <v>13511.649</v>
      </c>
      <c r="S82" s="414">
        <v>183.808</v>
      </c>
      <c r="T82" s="414">
        <v>13695.457</v>
      </c>
      <c r="U82" s="414"/>
      <c r="V82" s="414">
        <v>90121.68</v>
      </c>
      <c r="W82" s="414">
        <v>0</v>
      </c>
      <c r="X82" s="414">
        <v>90121.68</v>
      </c>
      <c r="Y82" s="416" t="s">
        <v>483</v>
      </c>
      <c r="Z82" s="414">
        <v>0</v>
      </c>
      <c r="AA82" s="414">
        <v>0</v>
      </c>
      <c r="AB82" s="414">
        <v>0</v>
      </c>
      <c r="AC82" s="414"/>
      <c r="AD82" s="414">
        <v>96039.723</v>
      </c>
      <c r="AE82" s="414">
        <v>537.056</v>
      </c>
      <c r="AF82" s="414">
        <v>96576.78</v>
      </c>
      <c r="AG82" s="414"/>
      <c r="AH82" s="414">
        <v>49058.957</v>
      </c>
      <c r="AI82" s="414">
        <v>3510.864</v>
      </c>
      <c r="AJ82" s="414">
        <v>52569.822</v>
      </c>
      <c r="AK82" s="416" t="s">
        <v>483</v>
      </c>
      <c r="AL82" s="414">
        <v>481846.418</v>
      </c>
      <c r="AM82" s="414">
        <v>16469.262000000002</v>
      </c>
      <c r="AN82" s="414">
        <v>498315.683</v>
      </c>
    </row>
    <row r="83" spans="1:40" s="412" customFormat="1" ht="9.9" customHeight="1">
      <c r="A83" s="416" t="s">
        <v>484</v>
      </c>
      <c r="B83" s="414">
        <v>149.426</v>
      </c>
      <c r="C83" s="414">
        <v>90.169</v>
      </c>
      <c r="D83" s="414">
        <v>239.595</v>
      </c>
      <c r="E83" s="414"/>
      <c r="F83" s="414">
        <v>0</v>
      </c>
      <c r="G83" s="414">
        <v>0</v>
      </c>
      <c r="H83" s="414">
        <v>0</v>
      </c>
      <c r="I83" s="414"/>
      <c r="J83" s="414">
        <v>0</v>
      </c>
      <c r="K83" s="414">
        <v>0</v>
      </c>
      <c r="L83" s="414">
        <v>0</v>
      </c>
      <c r="M83" s="416" t="s">
        <v>484</v>
      </c>
      <c r="N83" s="414">
        <v>0</v>
      </c>
      <c r="O83" s="414">
        <v>0</v>
      </c>
      <c r="P83" s="414">
        <v>0</v>
      </c>
      <c r="Q83" s="414"/>
      <c r="R83" s="414">
        <v>0</v>
      </c>
      <c r="S83" s="414">
        <v>0</v>
      </c>
      <c r="T83" s="414">
        <v>0</v>
      </c>
      <c r="U83" s="414"/>
      <c r="V83" s="414">
        <v>0</v>
      </c>
      <c r="W83" s="414">
        <v>0</v>
      </c>
      <c r="X83" s="414">
        <v>0</v>
      </c>
      <c r="Y83" s="416" t="s">
        <v>484</v>
      </c>
      <c r="Z83" s="414">
        <v>0</v>
      </c>
      <c r="AA83" s="414">
        <v>0</v>
      </c>
      <c r="AB83" s="414">
        <v>0</v>
      </c>
      <c r="AC83" s="414"/>
      <c r="AD83" s="414">
        <v>0</v>
      </c>
      <c r="AE83" s="414">
        <v>0</v>
      </c>
      <c r="AF83" s="414">
        <v>0</v>
      </c>
      <c r="AG83" s="414"/>
      <c r="AH83" s="414">
        <v>0</v>
      </c>
      <c r="AI83" s="414">
        <v>0</v>
      </c>
      <c r="AJ83" s="414">
        <v>0</v>
      </c>
      <c r="AK83" s="416" t="s">
        <v>484</v>
      </c>
      <c r="AL83" s="414">
        <v>149.426</v>
      </c>
      <c r="AM83" s="414">
        <v>90.169</v>
      </c>
      <c r="AN83" s="414">
        <v>239.595</v>
      </c>
    </row>
    <row r="84" spans="1:40" s="412" customFormat="1" ht="9.9" customHeight="1">
      <c r="A84" s="417" t="s">
        <v>485</v>
      </c>
      <c r="B84" s="418">
        <v>3412.571</v>
      </c>
      <c r="C84" s="418">
        <v>82.383</v>
      </c>
      <c r="D84" s="418">
        <v>3494.955</v>
      </c>
      <c r="E84" s="418"/>
      <c r="F84" s="418">
        <v>549.005</v>
      </c>
      <c r="G84" s="418">
        <v>49.192</v>
      </c>
      <c r="H84" s="418">
        <v>598.198</v>
      </c>
      <c r="I84" s="418"/>
      <c r="J84" s="418">
        <v>21946.439</v>
      </c>
      <c r="K84" s="418">
        <v>65.559</v>
      </c>
      <c r="L84" s="418">
        <v>22011.999</v>
      </c>
      <c r="M84" s="417" t="s">
        <v>485</v>
      </c>
      <c r="N84" s="418">
        <v>0</v>
      </c>
      <c r="O84" s="418">
        <v>0</v>
      </c>
      <c r="P84" s="418">
        <v>0</v>
      </c>
      <c r="Q84" s="418"/>
      <c r="R84" s="418">
        <v>12.196</v>
      </c>
      <c r="S84" s="418">
        <v>3.496</v>
      </c>
      <c r="T84" s="418">
        <v>15.693</v>
      </c>
      <c r="U84" s="418"/>
      <c r="V84" s="418">
        <v>66.461</v>
      </c>
      <c r="W84" s="418">
        <v>0</v>
      </c>
      <c r="X84" s="418">
        <v>66.461</v>
      </c>
      <c r="Y84" s="417" t="s">
        <v>485</v>
      </c>
      <c r="Z84" s="418">
        <v>0</v>
      </c>
      <c r="AA84" s="418">
        <v>0</v>
      </c>
      <c r="AB84" s="418">
        <v>0</v>
      </c>
      <c r="AC84" s="418"/>
      <c r="AD84" s="418">
        <v>2899.729</v>
      </c>
      <c r="AE84" s="418">
        <v>0.001</v>
      </c>
      <c r="AF84" s="418">
        <v>2899.73</v>
      </c>
      <c r="AG84" s="418"/>
      <c r="AH84" s="418">
        <v>25577.032</v>
      </c>
      <c r="AI84" s="418">
        <v>4102.098</v>
      </c>
      <c r="AJ84" s="418">
        <v>29679.131</v>
      </c>
      <c r="AK84" s="417" t="s">
        <v>485</v>
      </c>
      <c r="AL84" s="418">
        <v>54463.433</v>
      </c>
      <c r="AM84" s="418">
        <v>4302.729</v>
      </c>
      <c r="AN84" s="418">
        <v>58766.167</v>
      </c>
    </row>
    <row r="85" spans="1:40" s="412" customFormat="1" ht="9.9" customHeight="1">
      <c r="A85" s="417" t="s">
        <v>486</v>
      </c>
      <c r="B85" s="418">
        <v>9112.253</v>
      </c>
      <c r="C85" s="418">
        <v>190.049</v>
      </c>
      <c r="D85" s="418">
        <v>9302.303</v>
      </c>
      <c r="E85" s="418"/>
      <c r="F85" s="418">
        <v>17721.066</v>
      </c>
      <c r="G85" s="418">
        <v>56.43</v>
      </c>
      <c r="H85" s="418">
        <v>17777.496</v>
      </c>
      <c r="I85" s="418"/>
      <c r="J85" s="418">
        <v>749.297</v>
      </c>
      <c r="K85" s="418">
        <v>99.313</v>
      </c>
      <c r="L85" s="418">
        <v>848.61</v>
      </c>
      <c r="M85" s="417" t="s">
        <v>486</v>
      </c>
      <c r="N85" s="418">
        <v>0</v>
      </c>
      <c r="O85" s="418">
        <v>0</v>
      </c>
      <c r="P85" s="418">
        <v>0</v>
      </c>
      <c r="Q85" s="418"/>
      <c r="R85" s="418">
        <v>1380.625</v>
      </c>
      <c r="S85" s="418">
        <v>134.514</v>
      </c>
      <c r="T85" s="418">
        <v>1515.139</v>
      </c>
      <c r="U85" s="418"/>
      <c r="V85" s="418">
        <v>27978.93</v>
      </c>
      <c r="W85" s="418">
        <v>0</v>
      </c>
      <c r="X85" s="418">
        <v>27978.93</v>
      </c>
      <c r="Y85" s="417" t="s">
        <v>486</v>
      </c>
      <c r="Z85" s="418">
        <v>0</v>
      </c>
      <c r="AA85" s="418">
        <v>0</v>
      </c>
      <c r="AB85" s="418">
        <v>0</v>
      </c>
      <c r="AC85" s="418"/>
      <c r="AD85" s="418">
        <v>843.088</v>
      </c>
      <c r="AE85" s="418">
        <v>495.022</v>
      </c>
      <c r="AF85" s="418">
        <v>1338.11</v>
      </c>
      <c r="AG85" s="418"/>
      <c r="AH85" s="418">
        <v>110.558</v>
      </c>
      <c r="AI85" s="418">
        <v>0</v>
      </c>
      <c r="AJ85" s="418">
        <v>110.558</v>
      </c>
      <c r="AK85" s="417" t="s">
        <v>486</v>
      </c>
      <c r="AL85" s="418">
        <v>57895.817</v>
      </c>
      <c r="AM85" s="418">
        <v>975.328</v>
      </c>
      <c r="AN85" s="418">
        <v>58871.146</v>
      </c>
    </row>
    <row r="86" spans="1:40" s="412" customFormat="1" ht="9.9" customHeight="1">
      <c r="A86" s="416" t="s">
        <v>487</v>
      </c>
      <c r="B86" s="414">
        <v>9112.253</v>
      </c>
      <c r="C86" s="414">
        <v>190.049</v>
      </c>
      <c r="D86" s="414">
        <v>9302.303</v>
      </c>
      <c r="E86" s="414"/>
      <c r="F86" s="414">
        <v>17721.066</v>
      </c>
      <c r="G86" s="414">
        <v>56.43</v>
      </c>
      <c r="H86" s="414">
        <v>17777.496</v>
      </c>
      <c r="I86" s="414"/>
      <c r="J86" s="414">
        <v>749.297</v>
      </c>
      <c r="K86" s="414">
        <v>99.313</v>
      </c>
      <c r="L86" s="414">
        <v>848.61</v>
      </c>
      <c r="M86" s="416" t="s">
        <v>487</v>
      </c>
      <c r="N86" s="414">
        <v>0</v>
      </c>
      <c r="O86" s="414">
        <v>0</v>
      </c>
      <c r="P86" s="414">
        <v>0</v>
      </c>
      <c r="Q86" s="414"/>
      <c r="R86" s="414">
        <v>1380.625</v>
      </c>
      <c r="S86" s="414">
        <v>134.514</v>
      </c>
      <c r="T86" s="414">
        <v>1515.139</v>
      </c>
      <c r="U86" s="414"/>
      <c r="V86" s="414">
        <v>27978.93</v>
      </c>
      <c r="W86" s="414">
        <v>0</v>
      </c>
      <c r="X86" s="414">
        <v>27978.93</v>
      </c>
      <c r="Y86" s="416" t="s">
        <v>487</v>
      </c>
      <c r="Z86" s="414">
        <v>0</v>
      </c>
      <c r="AA86" s="414">
        <v>0</v>
      </c>
      <c r="AB86" s="414">
        <v>0</v>
      </c>
      <c r="AC86" s="414"/>
      <c r="AD86" s="414">
        <v>843.088</v>
      </c>
      <c r="AE86" s="414">
        <v>495.022</v>
      </c>
      <c r="AF86" s="414">
        <v>1338.11</v>
      </c>
      <c r="AG86" s="414"/>
      <c r="AH86" s="414">
        <v>110.558</v>
      </c>
      <c r="AI86" s="414">
        <v>0</v>
      </c>
      <c r="AJ86" s="414">
        <v>110.558</v>
      </c>
      <c r="AK86" s="416" t="s">
        <v>487</v>
      </c>
      <c r="AL86" s="414">
        <v>57895.817</v>
      </c>
      <c r="AM86" s="414">
        <v>975.328</v>
      </c>
      <c r="AN86" s="414">
        <v>58871.146</v>
      </c>
    </row>
    <row r="87" spans="1:40" s="412" customFormat="1" ht="9.9" customHeight="1">
      <c r="A87" s="416" t="s">
        <v>488</v>
      </c>
      <c r="B87" s="414">
        <v>0</v>
      </c>
      <c r="C87" s="414">
        <v>0</v>
      </c>
      <c r="D87" s="414">
        <v>0</v>
      </c>
      <c r="E87" s="414"/>
      <c r="F87" s="414">
        <v>0</v>
      </c>
      <c r="G87" s="414">
        <v>0</v>
      </c>
      <c r="H87" s="414">
        <v>0</v>
      </c>
      <c r="I87" s="414"/>
      <c r="J87" s="414">
        <v>0</v>
      </c>
      <c r="K87" s="414">
        <v>0</v>
      </c>
      <c r="L87" s="414">
        <v>0</v>
      </c>
      <c r="M87" s="416" t="s">
        <v>488</v>
      </c>
      <c r="N87" s="414">
        <v>0</v>
      </c>
      <c r="O87" s="414">
        <v>0</v>
      </c>
      <c r="P87" s="414">
        <v>0</v>
      </c>
      <c r="Q87" s="414"/>
      <c r="R87" s="414">
        <v>0</v>
      </c>
      <c r="S87" s="414">
        <v>0</v>
      </c>
      <c r="T87" s="414">
        <v>0</v>
      </c>
      <c r="U87" s="414"/>
      <c r="V87" s="414">
        <v>0</v>
      </c>
      <c r="W87" s="414">
        <v>0</v>
      </c>
      <c r="X87" s="414">
        <v>0</v>
      </c>
      <c r="Y87" s="416" t="s">
        <v>488</v>
      </c>
      <c r="Z87" s="414">
        <v>0</v>
      </c>
      <c r="AA87" s="414">
        <v>0</v>
      </c>
      <c r="AB87" s="414">
        <v>0</v>
      </c>
      <c r="AC87" s="414"/>
      <c r="AD87" s="414">
        <v>0</v>
      </c>
      <c r="AE87" s="414">
        <v>0</v>
      </c>
      <c r="AF87" s="414">
        <v>0</v>
      </c>
      <c r="AG87" s="414"/>
      <c r="AH87" s="414">
        <v>0</v>
      </c>
      <c r="AI87" s="414">
        <v>0</v>
      </c>
      <c r="AJ87" s="414">
        <v>0</v>
      </c>
      <c r="AK87" s="416" t="s">
        <v>488</v>
      </c>
      <c r="AL87" s="414">
        <v>0</v>
      </c>
      <c r="AM87" s="414">
        <v>0</v>
      </c>
      <c r="AN87" s="414">
        <v>0</v>
      </c>
    </row>
    <row r="88" spans="1:40" s="25" customFormat="1" ht="5.1" customHeight="1">
      <c r="A88" s="416"/>
      <c r="B88" s="414"/>
      <c r="C88" s="414"/>
      <c r="D88" s="414"/>
      <c r="E88" s="414"/>
      <c r="F88" s="414"/>
      <c r="G88" s="414"/>
      <c r="H88" s="414"/>
      <c r="I88" s="414"/>
      <c r="J88" s="414">
        <v>0</v>
      </c>
      <c r="K88" s="414">
        <v>0</v>
      </c>
      <c r="L88" s="414">
        <v>0</v>
      </c>
      <c r="M88" s="416"/>
      <c r="N88" s="414"/>
      <c r="O88" s="414"/>
      <c r="P88" s="414"/>
      <c r="Q88" s="414"/>
      <c r="R88" s="414"/>
      <c r="S88" s="414"/>
      <c r="T88" s="414"/>
      <c r="U88" s="414"/>
      <c r="V88" s="414">
        <v>0</v>
      </c>
      <c r="W88" s="414">
        <v>0</v>
      </c>
      <c r="X88" s="414">
        <v>0</v>
      </c>
      <c r="Y88" s="416"/>
      <c r="Z88" s="414"/>
      <c r="AA88" s="414"/>
      <c r="AB88" s="414"/>
      <c r="AC88" s="414"/>
      <c r="AD88" s="414"/>
      <c r="AE88" s="414"/>
      <c r="AF88" s="414"/>
      <c r="AG88" s="414"/>
      <c r="AH88" s="414">
        <v>0</v>
      </c>
      <c r="AI88" s="414">
        <v>0</v>
      </c>
      <c r="AJ88" s="414">
        <v>0</v>
      </c>
      <c r="AK88" s="416"/>
      <c r="AL88" s="414"/>
      <c r="AM88" s="414"/>
      <c r="AN88" s="414"/>
    </row>
    <row r="89" spans="1:40" s="412" customFormat="1" ht="9.9" customHeight="1">
      <c r="A89" s="459" t="s">
        <v>489</v>
      </c>
      <c r="B89" s="411">
        <v>0.133</v>
      </c>
      <c r="C89" s="411">
        <v>0</v>
      </c>
      <c r="D89" s="411">
        <v>0.133</v>
      </c>
      <c r="E89" s="411"/>
      <c r="F89" s="411">
        <v>7.994</v>
      </c>
      <c r="G89" s="411">
        <v>0.024</v>
      </c>
      <c r="H89" s="411">
        <v>8.018</v>
      </c>
      <c r="I89" s="411"/>
      <c r="J89" s="411">
        <v>14398.849</v>
      </c>
      <c r="K89" s="411">
        <v>0</v>
      </c>
      <c r="L89" s="411">
        <v>14398.849</v>
      </c>
      <c r="M89" s="459" t="s">
        <v>489</v>
      </c>
      <c r="N89" s="411">
        <v>0</v>
      </c>
      <c r="O89" s="411">
        <v>0</v>
      </c>
      <c r="P89" s="411">
        <v>0</v>
      </c>
      <c r="Q89" s="411"/>
      <c r="R89" s="411">
        <v>0</v>
      </c>
      <c r="S89" s="411">
        <v>0</v>
      </c>
      <c r="T89" s="411">
        <v>0</v>
      </c>
      <c r="U89" s="411"/>
      <c r="V89" s="411">
        <v>0</v>
      </c>
      <c r="W89" s="411">
        <v>0</v>
      </c>
      <c r="X89" s="411">
        <v>0</v>
      </c>
      <c r="Y89" s="459" t="s">
        <v>489</v>
      </c>
      <c r="Z89" s="411">
        <v>0</v>
      </c>
      <c r="AA89" s="411">
        <v>0</v>
      </c>
      <c r="AB89" s="411">
        <v>0</v>
      </c>
      <c r="AC89" s="411"/>
      <c r="AD89" s="411">
        <v>0</v>
      </c>
      <c r="AE89" s="411">
        <v>0</v>
      </c>
      <c r="AF89" s="411">
        <v>0</v>
      </c>
      <c r="AG89" s="411"/>
      <c r="AH89" s="411">
        <v>0</v>
      </c>
      <c r="AI89" s="411">
        <v>0</v>
      </c>
      <c r="AJ89" s="411">
        <v>0</v>
      </c>
      <c r="AK89" s="459" t="s">
        <v>489</v>
      </c>
      <c r="AL89" s="411">
        <v>14406.976</v>
      </c>
      <c r="AM89" s="411">
        <v>0.024</v>
      </c>
      <c r="AN89" s="411">
        <v>14407</v>
      </c>
    </row>
    <row r="90" spans="1:40" s="412" customFormat="1" ht="9.9" customHeight="1">
      <c r="A90" s="416" t="s">
        <v>490</v>
      </c>
      <c r="B90" s="414">
        <v>0.133</v>
      </c>
      <c r="C90" s="414">
        <v>0</v>
      </c>
      <c r="D90" s="414">
        <v>0.133</v>
      </c>
      <c r="E90" s="414"/>
      <c r="F90" s="414">
        <v>0</v>
      </c>
      <c r="G90" s="414">
        <v>0</v>
      </c>
      <c r="H90" s="414">
        <v>0</v>
      </c>
      <c r="I90" s="414"/>
      <c r="J90" s="414">
        <v>0</v>
      </c>
      <c r="K90" s="414">
        <v>0</v>
      </c>
      <c r="L90" s="414">
        <v>0</v>
      </c>
      <c r="M90" s="416" t="s">
        <v>490</v>
      </c>
      <c r="N90" s="414">
        <v>0</v>
      </c>
      <c r="O90" s="414">
        <v>0</v>
      </c>
      <c r="P90" s="414">
        <v>0</v>
      </c>
      <c r="Q90" s="414"/>
      <c r="R90" s="414">
        <v>0</v>
      </c>
      <c r="S90" s="414">
        <v>0</v>
      </c>
      <c r="T90" s="414">
        <v>0</v>
      </c>
      <c r="U90" s="414"/>
      <c r="V90" s="414">
        <v>0</v>
      </c>
      <c r="W90" s="414">
        <v>0</v>
      </c>
      <c r="X90" s="414">
        <v>0</v>
      </c>
      <c r="Y90" s="416" t="s">
        <v>490</v>
      </c>
      <c r="Z90" s="414">
        <v>0</v>
      </c>
      <c r="AA90" s="414">
        <v>0</v>
      </c>
      <c r="AB90" s="414">
        <v>0</v>
      </c>
      <c r="AC90" s="414"/>
      <c r="AD90" s="414">
        <v>0</v>
      </c>
      <c r="AE90" s="414">
        <v>0</v>
      </c>
      <c r="AF90" s="414">
        <v>0</v>
      </c>
      <c r="AG90" s="414"/>
      <c r="AH90" s="414">
        <v>0</v>
      </c>
      <c r="AI90" s="414">
        <v>0</v>
      </c>
      <c r="AJ90" s="414">
        <v>0</v>
      </c>
      <c r="AK90" s="416" t="s">
        <v>490</v>
      </c>
      <c r="AL90" s="414">
        <v>0.133</v>
      </c>
      <c r="AM90" s="414">
        <v>0</v>
      </c>
      <c r="AN90" s="414">
        <v>0.133</v>
      </c>
    </row>
    <row r="91" spans="1:40" s="412" customFormat="1" ht="9.9" customHeight="1">
      <c r="A91" s="416" t="s">
        <v>491</v>
      </c>
      <c r="B91" s="414">
        <v>0</v>
      </c>
      <c r="C91" s="414">
        <v>0</v>
      </c>
      <c r="D91" s="414">
        <v>0</v>
      </c>
      <c r="E91" s="414"/>
      <c r="F91" s="414">
        <v>7.994</v>
      </c>
      <c r="G91" s="414">
        <v>0.024</v>
      </c>
      <c r="H91" s="414">
        <v>8.018</v>
      </c>
      <c r="I91" s="414"/>
      <c r="J91" s="414">
        <v>6.312</v>
      </c>
      <c r="K91" s="414">
        <v>0</v>
      </c>
      <c r="L91" s="414">
        <v>6.312</v>
      </c>
      <c r="M91" s="416" t="s">
        <v>491</v>
      </c>
      <c r="N91" s="414">
        <v>0</v>
      </c>
      <c r="O91" s="414">
        <v>0</v>
      </c>
      <c r="P91" s="414">
        <v>0</v>
      </c>
      <c r="Q91" s="414"/>
      <c r="R91" s="414">
        <v>0</v>
      </c>
      <c r="S91" s="414">
        <v>0</v>
      </c>
      <c r="T91" s="414">
        <v>0</v>
      </c>
      <c r="U91" s="414"/>
      <c r="V91" s="414">
        <v>0</v>
      </c>
      <c r="W91" s="414">
        <v>0</v>
      </c>
      <c r="X91" s="414">
        <v>0</v>
      </c>
      <c r="Y91" s="416" t="s">
        <v>491</v>
      </c>
      <c r="Z91" s="414">
        <v>0</v>
      </c>
      <c r="AA91" s="414">
        <v>0</v>
      </c>
      <c r="AB91" s="414">
        <v>0</v>
      </c>
      <c r="AC91" s="414"/>
      <c r="AD91" s="414">
        <v>0</v>
      </c>
      <c r="AE91" s="414">
        <v>0</v>
      </c>
      <c r="AF91" s="414">
        <v>0</v>
      </c>
      <c r="AG91" s="414"/>
      <c r="AH91" s="414">
        <v>0</v>
      </c>
      <c r="AI91" s="414">
        <v>0</v>
      </c>
      <c r="AJ91" s="414">
        <v>0</v>
      </c>
      <c r="AK91" s="416" t="s">
        <v>491</v>
      </c>
      <c r="AL91" s="414">
        <v>14.306000000000001</v>
      </c>
      <c r="AM91" s="414">
        <v>0.024</v>
      </c>
      <c r="AN91" s="414">
        <v>14.330000000000002</v>
      </c>
    </row>
    <row r="92" spans="1:40" s="412" customFormat="1" ht="9.9" customHeight="1">
      <c r="A92" s="416" t="s">
        <v>492</v>
      </c>
      <c r="B92" s="414">
        <v>0</v>
      </c>
      <c r="C92" s="414">
        <v>0</v>
      </c>
      <c r="D92" s="414">
        <v>0</v>
      </c>
      <c r="E92" s="414"/>
      <c r="F92" s="414">
        <v>0</v>
      </c>
      <c r="G92" s="414">
        <v>0</v>
      </c>
      <c r="H92" s="414">
        <v>0</v>
      </c>
      <c r="I92" s="414"/>
      <c r="J92" s="414">
        <v>14392.537</v>
      </c>
      <c r="K92" s="414">
        <v>0</v>
      </c>
      <c r="L92" s="414">
        <v>14392.537</v>
      </c>
      <c r="M92" s="416" t="s">
        <v>492</v>
      </c>
      <c r="N92" s="414">
        <v>0</v>
      </c>
      <c r="O92" s="414">
        <v>0</v>
      </c>
      <c r="P92" s="414">
        <v>0</v>
      </c>
      <c r="Q92" s="414"/>
      <c r="R92" s="414">
        <v>0</v>
      </c>
      <c r="S92" s="414">
        <v>0</v>
      </c>
      <c r="T92" s="414">
        <v>0</v>
      </c>
      <c r="U92" s="414"/>
      <c r="V92" s="414">
        <v>0</v>
      </c>
      <c r="W92" s="414">
        <v>0</v>
      </c>
      <c r="X92" s="414">
        <v>0</v>
      </c>
      <c r="Y92" s="416" t="s">
        <v>492</v>
      </c>
      <c r="Z92" s="414">
        <v>0</v>
      </c>
      <c r="AA92" s="414">
        <v>0</v>
      </c>
      <c r="AB92" s="414">
        <v>0</v>
      </c>
      <c r="AC92" s="414"/>
      <c r="AD92" s="414">
        <v>0</v>
      </c>
      <c r="AE92" s="414">
        <v>0</v>
      </c>
      <c r="AF92" s="414">
        <v>0</v>
      </c>
      <c r="AG92" s="414"/>
      <c r="AH92" s="414">
        <v>0</v>
      </c>
      <c r="AI92" s="414">
        <v>0</v>
      </c>
      <c r="AJ92" s="414">
        <v>0</v>
      </c>
      <c r="AK92" s="416" t="s">
        <v>492</v>
      </c>
      <c r="AL92" s="414">
        <v>14392.537</v>
      </c>
      <c r="AM92" s="414">
        <v>0</v>
      </c>
      <c r="AN92" s="414">
        <v>14392.537</v>
      </c>
    </row>
    <row r="93" spans="1:40" s="25" customFormat="1" ht="5.1" customHeight="1">
      <c r="A93" s="416"/>
      <c r="B93" s="414"/>
      <c r="C93" s="414"/>
      <c r="D93" s="414"/>
      <c r="E93" s="414"/>
      <c r="F93" s="414"/>
      <c r="G93" s="414"/>
      <c r="H93" s="414"/>
      <c r="I93" s="414"/>
      <c r="J93" s="414">
        <v>0</v>
      </c>
      <c r="K93" s="414">
        <v>0</v>
      </c>
      <c r="L93" s="414">
        <v>0</v>
      </c>
      <c r="M93" s="416"/>
      <c r="N93" s="414"/>
      <c r="O93" s="414"/>
      <c r="P93" s="414"/>
      <c r="Q93" s="414"/>
      <c r="R93" s="414"/>
      <c r="S93" s="414"/>
      <c r="T93" s="414"/>
      <c r="U93" s="414"/>
      <c r="V93" s="414">
        <v>0</v>
      </c>
      <c r="W93" s="414">
        <v>0</v>
      </c>
      <c r="X93" s="414">
        <v>0</v>
      </c>
      <c r="Y93" s="416"/>
      <c r="Z93" s="414"/>
      <c r="AA93" s="414"/>
      <c r="AB93" s="414"/>
      <c r="AC93" s="414"/>
      <c r="AD93" s="414"/>
      <c r="AE93" s="414"/>
      <c r="AF93" s="414"/>
      <c r="AG93" s="414"/>
      <c r="AH93" s="414">
        <v>0</v>
      </c>
      <c r="AI93" s="414">
        <v>0</v>
      </c>
      <c r="AJ93" s="414">
        <v>0</v>
      </c>
      <c r="AK93" s="416"/>
      <c r="AL93" s="414"/>
      <c r="AM93" s="414"/>
      <c r="AN93" s="414"/>
    </row>
    <row r="94" spans="1:40" s="412" customFormat="1" ht="9.9" customHeight="1">
      <c r="A94" s="417" t="s">
        <v>439</v>
      </c>
      <c r="B94" s="418">
        <v>0</v>
      </c>
      <c r="C94" s="418">
        <v>0</v>
      </c>
      <c r="D94" s="418">
        <v>0</v>
      </c>
      <c r="E94" s="418"/>
      <c r="F94" s="418">
        <v>0</v>
      </c>
      <c r="G94" s="418">
        <v>0</v>
      </c>
      <c r="H94" s="418">
        <v>0</v>
      </c>
      <c r="I94" s="418"/>
      <c r="J94" s="418">
        <v>0</v>
      </c>
      <c r="K94" s="418">
        <v>0</v>
      </c>
      <c r="L94" s="418">
        <v>0</v>
      </c>
      <c r="M94" s="417" t="s">
        <v>439</v>
      </c>
      <c r="N94" s="418">
        <v>0</v>
      </c>
      <c r="O94" s="418">
        <v>0</v>
      </c>
      <c r="P94" s="418">
        <v>0</v>
      </c>
      <c r="Q94" s="418"/>
      <c r="R94" s="418">
        <v>0</v>
      </c>
      <c r="S94" s="418">
        <v>0</v>
      </c>
      <c r="T94" s="418">
        <v>0</v>
      </c>
      <c r="U94" s="418"/>
      <c r="V94" s="418">
        <v>0</v>
      </c>
      <c r="W94" s="418">
        <v>0</v>
      </c>
      <c r="X94" s="418">
        <v>0</v>
      </c>
      <c r="Y94" s="417" t="s">
        <v>439</v>
      </c>
      <c r="Z94" s="418">
        <v>0</v>
      </c>
      <c r="AA94" s="418">
        <v>0</v>
      </c>
      <c r="AB94" s="418">
        <v>0</v>
      </c>
      <c r="AC94" s="418"/>
      <c r="AD94" s="418">
        <v>0</v>
      </c>
      <c r="AE94" s="418">
        <v>0</v>
      </c>
      <c r="AF94" s="418">
        <v>0</v>
      </c>
      <c r="AG94" s="418"/>
      <c r="AH94" s="418">
        <v>0</v>
      </c>
      <c r="AI94" s="418">
        <v>0</v>
      </c>
      <c r="AJ94" s="418">
        <v>0</v>
      </c>
      <c r="AK94" s="417" t="s">
        <v>439</v>
      </c>
      <c r="AL94" s="418">
        <v>0</v>
      </c>
      <c r="AM94" s="418">
        <v>0</v>
      </c>
      <c r="AN94" s="418">
        <v>0</v>
      </c>
    </row>
    <row r="95" spans="1:40" s="25" customFormat="1" ht="5.1" customHeight="1">
      <c r="A95" s="417"/>
      <c r="B95" s="418"/>
      <c r="C95" s="418"/>
      <c r="D95" s="418"/>
      <c r="E95" s="418"/>
      <c r="F95" s="418"/>
      <c r="G95" s="418"/>
      <c r="H95" s="418"/>
      <c r="I95" s="418"/>
      <c r="J95" s="418">
        <v>0</v>
      </c>
      <c r="K95" s="418">
        <v>0</v>
      </c>
      <c r="L95" s="418">
        <v>0</v>
      </c>
      <c r="M95" s="417"/>
      <c r="N95" s="418"/>
      <c r="O95" s="418"/>
      <c r="P95" s="418"/>
      <c r="Q95" s="418"/>
      <c r="R95" s="418"/>
      <c r="S95" s="418"/>
      <c r="T95" s="418"/>
      <c r="U95" s="418"/>
      <c r="V95" s="418">
        <v>0</v>
      </c>
      <c r="W95" s="418">
        <v>0</v>
      </c>
      <c r="X95" s="418">
        <v>0</v>
      </c>
      <c r="Y95" s="417"/>
      <c r="Z95" s="418"/>
      <c r="AA95" s="418"/>
      <c r="AB95" s="418"/>
      <c r="AC95" s="418"/>
      <c r="AD95" s="418"/>
      <c r="AE95" s="418"/>
      <c r="AF95" s="418"/>
      <c r="AG95" s="418"/>
      <c r="AH95" s="418">
        <v>0</v>
      </c>
      <c r="AI95" s="418">
        <v>0</v>
      </c>
      <c r="AJ95" s="418">
        <v>0</v>
      </c>
      <c r="AK95" s="417"/>
      <c r="AL95" s="418"/>
      <c r="AM95" s="418"/>
      <c r="AN95" s="418"/>
    </row>
    <row r="96" spans="1:40" s="412" customFormat="1" ht="9.9" customHeight="1">
      <c r="A96" s="410" t="s">
        <v>493</v>
      </c>
      <c r="B96" s="411">
        <v>383672.339</v>
      </c>
      <c r="C96" s="411">
        <v>314.669</v>
      </c>
      <c r="D96" s="411">
        <v>383987.008</v>
      </c>
      <c r="E96" s="411"/>
      <c r="F96" s="411">
        <v>733130.349</v>
      </c>
      <c r="G96" s="411">
        <v>0</v>
      </c>
      <c r="H96" s="411">
        <v>733130.349</v>
      </c>
      <c r="I96" s="411"/>
      <c r="J96" s="411">
        <v>394418.047</v>
      </c>
      <c r="K96" s="411">
        <v>0</v>
      </c>
      <c r="L96" s="411">
        <v>394418.047</v>
      </c>
      <c r="M96" s="410" t="s">
        <v>493</v>
      </c>
      <c r="N96" s="411">
        <v>290848.298</v>
      </c>
      <c r="O96" s="411">
        <v>43.982</v>
      </c>
      <c r="P96" s="411">
        <v>290892.28</v>
      </c>
      <c r="Q96" s="411"/>
      <c r="R96" s="411">
        <v>1617.995</v>
      </c>
      <c r="S96" s="411">
        <v>0</v>
      </c>
      <c r="T96" s="411">
        <v>1617.995</v>
      </c>
      <c r="U96" s="411"/>
      <c r="V96" s="411">
        <v>116985.172</v>
      </c>
      <c r="W96" s="411">
        <v>0</v>
      </c>
      <c r="X96" s="411">
        <v>116985.172</v>
      </c>
      <c r="Y96" s="410" t="s">
        <v>493</v>
      </c>
      <c r="Z96" s="411">
        <v>639305.853</v>
      </c>
      <c r="AA96" s="411">
        <v>287053.19</v>
      </c>
      <c r="AB96" s="411">
        <v>926359.043</v>
      </c>
      <c r="AC96" s="411"/>
      <c r="AD96" s="411">
        <v>65445.471</v>
      </c>
      <c r="AE96" s="411">
        <v>3431.798</v>
      </c>
      <c r="AF96" s="411">
        <v>68877.27</v>
      </c>
      <c r="AG96" s="411"/>
      <c r="AH96" s="411">
        <v>48944.12</v>
      </c>
      <c r="AI96" s="411">
        <v>5.053</v>
      </c>
      <c r="AJ96" s="411">
        <v>48949.173</v>
      </c>
      <c r="AK96" s="410" t="s">
        <v>493</v>
      </c>
      <c r="AL96" s="411">
        <v>2674367.6440000003</v>
      </c>
      <c r="AM96" s="411">
        <v>290848.69200000004</v>
      </c>
      <c r="AN96" s="411">
        <v>2965216.3370000003</v>
      </c>
    </row>
    <row r="97" spans="1:40" s="412" customFormat="1" ht="9.9" customHeight="1">
      <c r="A97" s="416" t="s">
        <v>494</v>
      </c>
      <c r="B97" s="414">
        <v>383672.339</v>
      </c>
      <c r="C97" s="414">
        <v>314.669</v>
      </c>
      <c r="D97" s="414">
        <v>383987.008</v>
      </c>
      <c r="E97" s="414"/>
      <c r="F97" s="414">
        <v>733130.349</v>
      </c>
      <c r="G97" s="414">
        <v>0</v>
      </c>
      <c r="H97" s="414">
        <v>733130.349</v>
      </c>
      <c r="I97" s="414"/>
      <c r="J97" s="414">
        <v>394418.047</v>
      </c>
      <c r="K97" s="414">
        <v>0</v>
      </c>
      <c r="L97" s="414">
        <v>394418.047</v>
      </c>
      <c r="M97" s="416" t="s">
        <v>494</v>
      </c>
      <c r="N97" s="414">
        <v>290848.298</v>
      </c>
      <c r="O97" s="414">
        <v>43.982</v>
      </c>
      <c r="P97" s="414">
        <v>290892.28</v>
      </c>
      <c r="Q97" s="414"/>
      <c r="R97" s="414">
        <v>1617.995</v>
      </c>
      <c r="S97" s="414">
        <v>0</v>
      </c>
      <c r="T97" s="414">
        <v>1617.995</v>
      </c>
      <c r="U97" s="414"/>
      <c r="V97" s="414">
        <v>116985.172</v>
      </c>
      <c r="W97" s="414">
        <v>0</v>
      </c>
      <c r="X97" s="414">
        <v>116985.172</v>
      </c>
      <c r="Y97" s="416" t="s">
        <v>494</v>
      </c>
      <c r="Z97" s="414">
        <v>392461.309</v>
      </c>
      <c r="AA97" s="414">
        <v>0</v>
      </c>
      <c r="AB97" s="414">
        <v>392461.309</v>
      </c>
      <c r="AC97" s="414"/>
      <c r="AD97" s="414">
        <v>21005.371</v>
      </c>
      <c r="AE97" s="414">
        <v>3431.798</v>
      </c>
      <c r="AF97" s="414">
        <v>24437.17</v>
      </c>
      <c r="AG97" s="414"/>
      <c r="AH97" s="414">
        <v>48944.12</v>
      </c>
      <c r="AI97" s="414">
        <v>5.053</v>
      </c>
      <c r="AJ97" s="414">
        <v>48949.173</v>
      </c>
      <c r="AK97" s="416" t="s">
        <v>494</v>
      </c>
      <c r="AL97" s="414">
        <v>2383083</v>
      </c>
      <c r="AM97" s="414">
        <v>3795.5019999999995</v>
      </c>
      <c r="AN97" s="414">
        <v>2386878.503</v>
      </c>
    </row>
    <row r="98" spans="1:40" s="412" customFormat="1" ht="9.9" customHeight="1">
      <c r="A98" s="416" t="s">
        <v>495</v>
      </c>
      <c r="B98" s="414">
        <v>0</v>
      </c>
      <c r="C98" s="414">
        <v>0</v>
      </c>
      <c r="D98" s="414">
        <v>0</v>
      </c>
      <c r="E98" s="414"/>
      <c r="F98" s="414">
        <v>0</v>
      </c>
      <c r="G98" s="414">
        <v>0</v>
      </c>
      <c r="H98" s="414">
        <v>0</v>
      </c>
      <c r="I98" s="414"/>
      <c r="J98" s="414">
        <v>0</v>
      </c>
      <c r="K98" s="414">
        <v>0</v>
      </c>
      <c r="L98" s="414">
        <v>0</v>
      </c>
      <c r="M98" s="416" t="s">
        <v>495</v>
      </c>
      <c r="N98" s="414">
        <v>0</v>
      </c>
      <c r="O98" s="414">
        <v>0</v>
      </c>
      <c r="P98" s="414">
        <v>0</v>
      </c>
      <c r="Q98" s="414"/>
      <c r="R98" s="414">
        <v>0</v>
      </c>
      <c r="S98" s="414">
        <v>0</v>
      </c>
      <c r="T98" s="414">
        <v>0</v>
      </c>
      <c r="U98" s="414"/>
      <c r="V98" s="414">
        <v>0</v>
      </c>
      <c r="W98" s="414">
        <v>0</v>
      </c>
      <c r="X98" s="414">
        <v>0</v>
      </c>
      <c r="Y98" s="416" t="s">
        <v>495</v>
      </c>
      <c r="Z98" s="414">
        <v>246844.544</v>
      </c>
      <c r="AA98" s="414">
        <v>287053.19</v>
      </c>
      <c r="AB98" s="414">
        <v>533897.734</v>
      </c>
      <c r="AC98" s="414"/>
      <c r="AD98" s="414">
        <v>44440.1</v>
      </c>
      <c r="AE98" s="414">
        <v>0</v>
      </c>
      <c r="AF98" s="414">
        <v>44440.1</v>
      </c>
      <c r="AG98" s="414"/>
      <c r="AH98" s="414">
        <v>0</v>
      </c>
      <c r="AI98" s="414">
        <v>0</v>
      </c>
      <c r="AJ98" s="414">
        <v>0</v>
      </c>
      <c r="AK98" s="416" t="s">
        <v>495</v>
      </c>
      <c r="AL98" s="414">
        <v>291284.644</v>
      </c>
      <c r="AM98" s="414">
        <v>287053.19</v>
      </c>
      <c r="AN98" s="414">
        <v>578337.834</v>
      </c>
    </row>
    <row r="99" spans="1:40" s="25" customFormat="1" ht="5.1" customHeight="1">
      <c r="A99" s="416"/>
      <c r="B99" s="414"/>
      <c r="C99" s="414"/>
      <c r="D99" s="414"/>
      <c r="E99" s="414"/>
      <c r="F99" s="414"/>
      <c r="G99" s="414"/>
      <c r="H99" s="414"/>
      <c r="I99" s="414"/>
      <c r="J99" s="414">
        <v>0</v>
      </c>
      <c r="K99" s="414">
        <v>0</v>
      </c>
      <c r="L99" s="414">
        <v>0</v>
      </c>
      <c r="M99" s="416"/>
      <c r="N99" s="414"/>
      <c r="O99" s="414"/>
      <c r="P99" s="414"/>
      <c r="Q99" s="414"/>
      <c r="R99" s="414"/>
      <c r="S99" s="414"/>
      <c r="T99" s="414"/>
      <c r="U99" s="414"/>
      <c r="V99" s="414">
        <v>0</v>
      </c>
      <c r="W99" s="414">
        <v>0</v>
      </c>
      <c r="X99" s="414">
        <v>0</v>
      </c>
      <c r="Y99" s="416"/>
      <c r="Z99" s="414"/>
      <c r="AA99" s="414"/>
      <c r="AB99" s="414"/>
      <c r="AC99" s="414"/>
      <c r="AD99" s="414"/>
      <c r="AE99" s="414"/>
      <c r="AF99" s="414"/>
      <c r="AG99" s="414"/>
      <c r="AH99" s="414">
        <v>0</v>
      </c>
      <c r="AI99" s="414">
        <v>0</v>
      </c>
      <c r="AJ99" s="414">
        <v>0</v>
      </c>
      <c r="AK99" s="416"/>
      <c r="AL99" s="414"/>
      <c r="AM99" s="414"/>
      <c r="AN99" s="414"/>
    </row>
    <row r="100" spans="1:40" s="412" customFormat="1" ht="9.9" customHeight="1">
      <c r="A100" s="410" t="s">
        <v>496</v>
      </c>
      <c r="B100" s="411">
        <v>0</v>
      </c>
      <c r="C100" s="411">
        <v>0</v>
      </c>
      <c r="D100" s="411">
        <v>0</v>
      </c>
      <c r="E100" s="411"/>
      <c r="F100" s="411">
        <v>151517.561</v>
      </c>
      <c r="G100" s="411">
        <v>0</v>
      </c>
      <c r="H100" s="411">
        <v>151517.561</v>
      </c>
      <c r="I100" s="411"/>
      <c r="J100" s="411">
        <v>114963.975</v>
      </c>
      <c r="K100" s="411">
        <v>0</v>
      </c>
      <c r="L100" s="411">
        <v>114963.975</v>
      </c>
      <c r="M100" s="410" t="s">
        <v>496</v>
      </c>
      <c r="N100" s="411">
        <v>150646.9</v>
      </c>
      <c r="O100" s="411">
        <v>0</v>
      </c>
      <c r="P100" s="411">
        <v>150646.9</v>
      </c>
      <c r="Q100" s="411"/>
      <c r="R100" s="411">
        <v>0</v>
      </c>
      <c r="S100" s="411">
        <v>0</v>
      </c>
      <c r="T100" s="411">
        <v>0</v>
      </c>
      <c r="U100" s="411"/>
      <c r="V100" s="411">
        <v>643209.2</v>
      </c>
      <c r="W100" s="411">
        <v>0</v>
      </c>
      <c r="X100" s="411">
        <v>643209.2</v>
      </c>
      <c r="Y100" s="410" t="s">
        <v>496</v>
      </c>
      <c r="Z100" s="411">
        <v>0</v>
      </c>
      <c r="AA100" s="411">
        <v>0</v>
      </c>
      <c r="AB100" s="411">
        <v>0</v>
      </c>
      <c r="AC100" s="411"/>
      <c r="AD100" s="411">
        <v>0</v>
      </c>
      <c r="AE100" s="411">
        <v>0</v>
      </c>
      <c r="AF100" s="411">
        <v>0</v>
      </c>
      <c r="AG100" s="411"/>
      <c r="AH100" s="411">
        <v>0</v>
      </c>
      <c r="AI100" s="411">
        <v>0</v>
      </c>
      <c r="AJ100" s="411">
        <v>0</v>
      </c>
      <c r="AK100" s="410" t="s">
        <v>496</v>
      </c>
      <c r="AL100" s="411">
        <v>1060337.636</v>
      </c>
      <c r="AM100" s="411">
        <v>0</v>
      </c>
      <c r="AN100" s="411">
        <v>1060337.636</v>
      </c>
    </row>
    <row r="101" spans="1:40" s="412" customFormat="1" ht="9.9" customHeight="1">
      <c r="A101" s="416" t="s">
        <v>497</v>
      </c>
      <c r="B101" s="414">
        <v>0</v>
      </c>
      <c r="C101" s="414">
        <v>0</v>
      </c>
      <c r="D101" s="414">
        <v>0</v>
      </c>
      <c r="E101" s="414"/>
      <c r="F101" s="414">
        <v>0</v>
      </c>
      <c r="G101" s="414">
        <v>0</v>
      </c>
      <c r="H101" s="414">
        <v>0</v>
      </c>
      <c r="I101" s="414"/>
      <c r="J101" s="414">
        <v>0</v>
      </c>
      <c r="K101" s="414">
        <v>0</v>
      </c>
      <c r="L101" s="414">
        <v>0</v>
      </c>
      <c r="M101" s="416" t="s">
        <v>497</v>
      </c>
      <c r="N101" s="414">
        <v>0</v>
      </c>
      <c r="O101" s="414">
        <v>0</v>
      </c>
      <c r="P101" s="414">
        <v>0</v>
      </c>
      <c r="Q101" s="414"/>
      <c r="R101" s="414">
        <v>0</v>
      </c>
      <c r="S101" s="414">
        <v>0</v>
      </c>
      <c r="T101" s="414">
        <v>0</v>
      </c>
      <c r="U101" s="414"/>
      <c r="V101" s="414">
        <v>0</v>
      </c>
      <c r="W101" s="414">
        <v>0</v>
      </c>
      <c r="X101" s="414">
        <v>0</v>
      </c>
      <c r="Y101" s="416" t="s">
        <v>497</v>
      </c>
      <c r="Z101" s="414">
        <v>0</v>
      </c>
      <c r="AA101" s="414">
        <v>0</v>
      </c>
      <c r="AB101" s="414">
        <v>0</v>
      </c>
      <c r="AC101" s="414"/>
      <c r="AD101" s="414">
        <v>0</v>
      </c>
      <c r="AE101" s="414">
        <v>0</v>
      </c>
      <c r="AF101" s="414">
        <v>0</v>
      </c>
      <c r="AG101" s="414"/>
      <c r="AH101" s="414">
        <v>0</v>
      </c>
      <c r="AI101" s="414">
        <v>0</v>
      </c>
      <c r="AJ101" s="414">
        <v>0</v>
      </c>
      <c r="AK101" s="416" t="s">
        <v>497</v>
      </c>
      <c r="AL101" s="414">
        <v>0</v>
      </c>
      <c r="AM101" s="414">
        <v>0</v>
      </c>
      <c r="AN101" s="414">
        <v>0</v>
      </c>
    </row>
    <row r="102" spans="1:40" s="412" customFormat="1" ht="9.9" customHeight="1">
      <c r="A102" s="416" t="s">
        <v>498</v>
      </c>
      <c r="B102" s="414">
        <v>0</v>
      </c>
      <c r="C102" s="414">
        <v>0</v>
      </c>
      <c r="D102" s="414">
        <v>0</v>
      </c>
      <c r="E102" s="414"/>
      <c r="F102" s="414">
        <v>0</v>
      </c>
      <c r="G102" s="414">
        <v>0</v>
      </c>
      <c r="H102" s="414">
        <v>0</v>
      </c>
      <c r="I102" s="414"/>
      <c r="J102" s="414">
        <v>0</v>
      </c>
      <c r="K102" s="414">
        <v>0</v>
      </c>
      <c r="L102" s="414">
        <v>0</v>
      </c>
      <c r="M102" s="416" t="s">
        <v>498</v>
      </c>
      <c r="N102" s="414">
        <v>0</v>
      </c>
      <c r="O102" s="414">
        <v>0</v>
      </c>
      <c r="P102" s="414">
        <v>0</v>
      </c>
      <c r="Q102" s="414"/>
      <c r="R102" s="414">
        <v>0</v>
      </c>
      <c r="S102" s="414">
        <v>0</v>
      </c>
      <c r="T102" s="414">
        <v>0</v>
      </c>
      <c r="U102" s="414"/>
      <c r="V102" s="414">
        <v>0</v>
      </c>
      <c r="W102" s="414">
        <v>0</v>
      </c>
      <c r="X102" s="414">
        <v>0</v>
      </c>
      <c r="Y102" s="416" t="s">
        <v>498</v>
      </c>
      <c r="Z102" s="414">
        <v>0</v>
      </c>
      <c r="AA102" s="414">
        <v>0</v>
      </c>
      <c r="AB102" s="414">
        <v>0</v>
      </c>
      <c r="AC102" s="414"/>
      <c r="AD102" s="414">
        <v>0</v>
      </c>
      <c r="AE102" s="414">
        <v>0</v>
      </c>
      <c r="AF102" s="414">
        <v>0</v>
      </c>
      <c r="AG102" s="414"/>
      <c r="AH102" s="414">
        <v>0</v>
      </c>
      <c r="AI102" s="414">
        <v>0</v>
      </c>
      <c r="AJ102" s="414">
        <v>0</v>
      </c>
      <c r="AK102" s="416" t="s">
        <v>498</v>
      </c>
      <c r="AL102" s="414">
        <v>0</v>
      </c>
      <c r="AM102" s="414">
        <v>0</v>
      </c>
      <c r="AN102" s="414">
        <v>0</v>
      </c>
    </row>
    <row r="103" spans="1:40" s="412" customFormat="1" ht="9.9" customHeight="1">
      <c r="A103" s="416" t="s">
        <v>499</v>
      </c>
      <c r="B103" s="414">
        <v>0</v>
      </c>
      <c r="C103" s="414">
        <v>0</v>
      </c>
      <c r="D103" s="414">
        <v>0</v>
      </c>
      <c r="E103" s="414"/>
      <c r="F103" s="414">
        <v>151517.561</v>
      </c>
      <c r="G103" s="414">
        <v>0</v>
      </c>
      <c r="H103" s="414">
        <v>151517.561</v>
      </c>
      <c r="I103" s="414"/>
      <c r="J103" s="414">
        <v>114963.975</v>
      </c>
      <c r="K103" s="414">
        <v>0</v>
      </c>
      <c r="L103" s="414">
        <v>114963.975</v>
      </c>
      <c r="M103" s="416" t="s">
        <v>499</v>
      </c>
      <c r="N103" s="414">
        <v>150646.9</v>
      </c>
      <c r="O103" s="414">
        <v>0</v>
      </c>
      <c r="P103" s="414">
        <v>150646.9</v>
      </c>
      <c r="Q103" s="414"/>
      <c r="R103" s="414">
        <v>0</v>
      </c>
      <c r="S103" s="414">
        <v>0</v>
      </c>
      <c r="T103" s="414">
        <v>0</v>
      </c>
      <c r="U103" s="414"/>
      <c r="V103" s="414">
        <v>643209.2</v>
      </c>
      <c r="W103" s="414">
        <v>0</v>
      </c>
      <c r="X103" s="414">
        <v>643209.2</v>
      </c>
      <c r="Y103" s="416" t="s">
        <v>499</v>
      </c>
      <c r="Z103" s="414">
        <v>0</v>
      </c>
      <c r="AA103" s="414">
        <v>0</v>
      </c>
      <c r="AB103" s="414">
        <v>0</v>
      </c>
      <c r="AC103" s="414"/>
      <c r="AD103" s="414">
        <v>0</v>
      </c>
      <c r="AE103" s="414">
        <v>0</v>
      </c>
      <c r="AF103" s="414">
        <v>0</v>
      </c>
      <c r="AG103" s="414"/>
      <c r="AH103" s="414">
        <v>0</v>
      </c>
      <c r="AI103" s="414">
        <v>0</v>
      </c>
      <c r="AJ103" s="414">
        <v>0</v>
      </c>
      <c r="AK103" s="416" t="s">
        <v>499</v>
      </c>
      <c r="AL103" s="414">
        <v>1060337.636</v>
      </c>
      <c r="AM103" s="414">
        <v>0</v>
      </c>
      <c r="AN103" s="414">
        <v>1060337.636</v>
      </c>
    </row>
    <row r="104" spans="1:40" s="25" customFormat="1" ht="5.1" customHeight="1">
      <c r="A104" s="416"/>
      <c r="B104" s="414"/>
      <c r="C104" s="414"/>
      <c r="D104" s="414"/>
      <c r="E104" s="414"/>
      <c r="F104" s="414"/>
      <c r="G104" s="414"/>
      <c r="H104" s="414"/>
      <c r="I104" s="414"/>
      <c r="J104" s="414">
        <v>0</v>
      </c>
      <c r="K104" s="414">
        <v>0</v>
      </c>
      <c r="L104" s="414">
        <v>0</v>
      </c>
      <c r="M104" s="416"/>
      <c r="N104" s="414"/>
      <c r="O104" s="414"/>
      <c r="P104" s="414"/>
      <c r="Q104" s="414"/>
      <c r="R104" s="414"/>
      <c r="S104" s="414"/>
      <c r="T104" s="414"/>
      <c r="U104" s="414"/>
      <c r="V104" s="414">
        <v>0</v>
      </c>
      <c r="W104" s="414">
        <v>0</v>
      </c>
      <c r="X104" s="414">
        <v>0</v>
      </c>
      <c r="Y104" s="416"/>
      <c r="Z104" s="414"/>
      <c r="AA104" s="414"/>
      <c r="AB104" s="414"/>
      <c r="AC104" s="414"/>
      <c r="AD104" s="414"/>
      <c r="AE104" s="414"/>
      <c r="AF104" s="414"/>
      <c r="AG104" s="414"/>
      <c r="AH104" s="414">
        <v>0</v>
      </c>
      <c r="AI104" s="414">
        <v>0</v>
      </c>
      <c r="AJ104" s="414">
        <v>0</v>
      </c>
      <c r="AK104" s="416"/>
      <c r="AL104" s="414"/>
      <c r="AM104" s="414"/>
      <c r="AN104" s="414"/>
    </row>
    <row r="105" spans="1:40" s="412" customFormat="1" ht="9.9" customHeight="1">
      <c r="A105" s="417" t="s">
        <v>500</v>
      </c>
      <c r="B105" s="418">
        <v>144967.741</v>
      </c>
      <c r="C105" s="418">
        <v>3846.966</v>
      </c>
      <c r="D105" s="418">
        <v>148814.708</v>
      </c>
      <c r="E105" s="418"/>
      <c r="F105" s="418">
        <v>94268.858</v>
      </c>
      <c r="G105" s="418">
        <v>18448.966</v>
      </c>
      <c r="H105" s="418">
        <v>112717.824</v>
      </c>
      <c r="I105" s="418"/>
      <c r="J105" s="418">
        <v>41021.128</v>
      </c>
      <c r="K105" s="418">
        <v>1155.774</v>
      </c>
      <c r="L105" s="418">
        <v>42176.903</v>
      </c>
      <c r="M105" s="417" t="s">
        <v>500</v>
      </c>
      <c r="N105" s="418">
        <v>88184.098</v>
      </c>
      <c r="O105" s="418">
        <v>299.215</v>
      </c>
      <c r="P105" s="418">
        <v>88483.314</v>
      </c>
      <c r="Q105" s="418"/>
      <c r="R105" s="418">
        <v>13923.358</v>
      </c>
      <c r="S105" s="418">
        <v>29.442</v>
      </c>
      <c r="T105" s="418">
        <v>13952.801</v>
      </c>
      <c r="U105" s="418"/>
      <c r="V105" s="418">
        <v>67728.75</v>
      </c>
      <c r="W105" s="418">
        <v>12931.833</v>
      </c>
      <c r="X105" s="418">
        <v>80660.584</v>
      </c>
      <c r="Y105" s="417" t="s">
        <v>500</v>
      </c>
      <c r="Z105" s="418">
        <v>29492.888</v>
      </c>
      <c r="AA105" s="418">
        <v>13051.772</v>
      </c>
      <c r="AB105" s="418">
        <v>42544.661</v>
      </c>
      <c r="AC105" s="418"/>
      <c r="AD105" s="418">
        <v>13981.112</v>
      </c>
      <c r="AE105" s="418">
        <v>393.952</v>
      </c>
      <c r="AF105" s="418">
        <v>14375.065</v>
      </c>
      <c r="AG105" s="418"/>
      <c r="AH105" s="418">
        <v>22399.74</v>
      </c>
      <c r="AI105" s="418">
        <v>247.843</v>
      </c>
      <c r="AJ105" s="418">
        <v>22647.584</v>
      </c>
      <c r="AK105" s="417" t="s">
        <v>500</v>
      </c>
      <c r="AL105" s="418">
        <v>515967.67299999995</v>
      </c>
      <c r="AM105" s="418">
        <v>50405.763000000006</v>
      </c>
      <c r="AN105" s="418">
        <v>566373.4439999999</v>
      </c>
    </row>
    <row r="106" spans="1:40" s="25" customFormat="1" ht="5.1" customHeight="1">
      <c r="A106" s="416"/>
      <c r="B106" s="418"/>
      <c r="C106" s="418"/>
      <c r="D106" s="418"/>
      <c r="E106" s="418"/>
      <c r="F106" s="418"/>
      <c r="G106" s="418"/>
      <c r="H106" s="418"/>
      <c r="I106" s="418"/>
      <c r="J106" s="418">
        <v>0</v>
      </c>
      <c r="K106" s="418">
        <v>0</v>
      </c>
      <c r="L106" s="418">
        <v>0</v>
      </c>
      <c r="M106" s="416"/>
      <c r="N106" s="418"/>
      <c r="O106" s="418"/>
      <c r="P106" s="418"/>
      <c r="Q106" s="418"/>
      <c r="R106" s="418"/>
      <c r="S106" s="418"/>
      <c r="T106" s="418"/>
      <c r="U106" s="418"/>
      <c r="V106" s="418">
        <v>0</v>
      </c>
      <c r="W106" s="418">
        <v>0</v>
      </c>
      <c r="X106" s="418">
        <v>0</v>
      </c>
      <c r="Y106" s="416"/>
      <c r="Z106" s="418"/>
      <c r="AA106" s="418"/>
      <c r="AB106" s="418"/>
      <c r="AC106" s="418"/>
      <c r="AD106" s="418"/>
      <c r="AE106" s="418"/>
      <c r="AF106" s="418"/>
      <c r="AG106" s="418"/>
      <c r="AH106" s="418">
        <v>0</v>
      </c>
      <c r="AI106" s="418">
        <v>0</v>
      </c>
      <c r="AJ106" s="418">
        <v>0</v>
      </c>
      <c r="AK106" s="416"/>
      <c r="AL106" s="418"/>
      <c r="AM106" s="418"/>
      <c r="AN106" s="418"/>
    </row>
    <row r="107" spans="1:40" s="412" customFormat="1" ht="9.9" customHeight="1">
      <c r="A107" s="410" t="s">
        <v>501</v>
      </c>
      <c r="B107" s="411">
        <v>29151.214</v>
      </c>
      <c r="C107" s="411">
        <v>148.521</v>
      </c>
      <c r="D107" s="411">
        <v>29299.736</v>
      </c>
      <c r="E107" s="411"/>
      <c r="F107" s="411">
        <v>62505.167</v>
      </c>
      <c r="G107" s="411">
        <v>73.506</v>
      </c>
      <c r="H107" s="411">
        <v>62578.674</v>
      </c>
      <c r="I107" s="411"/>
      <c r="J107" s="411">
        <v>45250.022</v>
      </c>
      <c r="K107" s="411">
        <v>38.69</v>
      </c>
      <c r="L107" s="411">
        <v>45288.712</v>
      </c>
      <c r="M107" s="410" t="s">
        <v>501</v>
      </c>
      <c r="N107" s="411">
        <v>17610.152</v>
      </c>
      <c r="O107" s="411">
        <v>0</v>
      </c>
      <c r="P107" s="411">
        <v>17610.152</v>
      </c>
      <c r="Q107" s="411"/>
      <c r="R107" s="411">
        <v>7773.688</v>
      </c>
      <c r="S107" s="411">
        <v>5.434</v>
      </c>
      <c r="T107" s="411">
        <v>7779.123</v>
      </c>
      <c r="U107" s="411"/>
      <c r="V107" s="411">
        <v>42143.457</v>
      </c>
      <c r="W107" s="411">
        <v>390.942</v>
      </c>
      <c r="X107" s="411">
        <v>42534.399</v>
      </c>
      <c r="Y107" s="410" t="s">
        <v>501</v>
      </c>
      <c r="Z107" s="411">
        <v>909.588</v>
      </c>
      <c r="AA107" s="411">
        <v>84.24</v>
      </c>
      <c r="AB107" s="411">
        <v>993.829</v>
      </c>
      <c r="AC107" s="411"/>
      <c r="AD107" s="411">
        <v>18685.884</v>
      </c>
      <c r="AE107" s="411">
        <v>74.016</v>
      </c>
      <c r="AF107" s="411">
        <v>18759.9</v>
      </c>
      <c r="AG107" s="411"/>
      <c r="AH107" s="411">
        <v>12510.576</v>
      </c>
      <c r="AI107" s="411">
        <v>73.507</v>
      </c>
      <c r="AJ107" s="411">
        <v>12584.083</v>
      </c>
      <c r="AK107" s="410" t="s">
        <v>501</v>
      </c>
      <c r="AL107" s="411">
        <v>236539.74799999996</v>
      </c>
      <c r="AM107" s="411">
        <v>888.856</v>
      </c>
      <c r="AN107" s="411">
        <v>237428.608</v>
      </c>
    </row>
    <row r="108" spans="1:40" s="412" customFormat="1" ht="9.9" customHeight="1">
      <c r="A108" s="416" t="s">
        <v>502</v>
      </c>
      <c r="B108" s="414">
        <v>23410.624</v>
      </c>
      <c r="C108" s="414">
        <v>148.521</v>
      </c>
      <c r="D108" s="414">
        <v>23559.146</v>
      </c>
      <c r="E108" s="414"/>
      <c r="F108" s="414">
        <v>45814.889</v>
      </c>
      <c r="G108" s="414">
        <v>73.506</v>
      </c>
      <c r="H108" s="414">
        <v>45888.396</v>
      </c>
      <c r="I108" s="414"/>
      <c r="J108" s="414">
        <v>31101.564</v>
      </c>
      <c r="K108" s="414">
        <v>38.69</v>
      </c>
      <c r="L108" s="414">
        <v>31140.254</v>
      </c>
      <c r="M108" s="416" t="s">
        <v>502</v>
      </c>
      <c r="N108" s="414">
        <v>15007.521</v>
      </c>
      <c r="O108" s="414">
        <v>0</v>
      </c>
      <c r="P108" s="414">
        <v>15007.521</v>
      </c>
      <c r="Q108" s="414"/>
      <c r="R108" s="414">
        <v>7753.536</v>
      </c>
      <c r="S108" s="414">
        <v>5.434</v>
      </c>
      <c r="T108" s="414">
        <v>7758.97</v>
      </c>
      <c r="U108" s="414"/>
      <c r="V108" s="414">
        <v>16784.811</v>
      </c>
      <c r="W108" s="414">
        <v>390.942</v>
      </c>
      <c r="X108" s="414">
        <v>17175.753</v>
      </c>
      <c r="Y108" s="416" t="s">
        <v>502</v>
      </c>
      <c r="Z108" s="414">
        <v>0</v>
      </c>
      <c r="AA108" s="414">
        <v>0</v>
      </c>
      <c r="AB108" s="414">
        <v>0</v>
      </c>
      <c r="AC108" s="414"/>
      <c r="AD108" s="414">
        <v>14346.071</v>
      </c>
      <c r="AE108" s="414">
        <v>3.634</v>
      </c>
      <c r="AF108" s="414">
        <v>14349.705</v>
      </c>
      <c r="AG108" s="414"/>
      <c r="AH108" s="414">
        <v>11402.885</v>
      </c>
      <c r="AI108" s="414">
        <v>73.507</v>
      </c>
      <c r="AJ108" s="414">
        <v>11476.392</v>
      </c>
      <c r="AK108" s="416" t="s">
        <v>502</v>
      </c>
      <c r="AL108" s="414">
        <v>165621.901</v>
      </c>
      <c r="AM108" s="414">
        <v>734.2340000000002</v>
      </c>
      <c r="AN108" s="414">
        <v>166356.137</v>
      </c>
    </row>
    <row r="109" spans="1:40" s="412" customFormat="1" ht="9.9" customHeight="1">
      <c r="A109" s="416" t="s">
        <v>503</v>
      </c>
      <c r="B109" s="414">
        <v>0</v>
      </c>
      <c r="C109" s="414">
        <v>0</v>
      </c>
      <c r="D109" s="414">
        <v>0</v>
      </c>
      <c r="E109" s="414"/>
      <c r="F109" s="414">
        <v>0</v>
      </c>
      <c r="G109" s="414">
        <v>0</v>
      </c>
      <c r="H109" s="414">
        <v>0</v>
      </c>
      <c r="I109" s="414"/>
      <c r="J109" s="414">
        <v>273.476</v>
      </c>
      <c r="K109" s="414">
        <v>0</v>
      </c>
      <c r="L109" s="414">
        <v>273.476</v>
      </c>
      <c r="M109" s="416" t="s">
        <v>503</v>
      </c>
      <c r="N109" s="414">
        <v>0</v>
      </c>
      <c r="O109" s="414">
        <v>0</v>
      </c>
      <c r="P109" s="414">
        <v>0</v>
      </c>
      <c r="Q109" s="414"/>
      <c r="R109" s="414">
        <v>0</v>
      </c>
      <c r="S109" s="414">
        <v>0</v>
      </c>
      <c r="T109" s="414">
        <v>0</v>
      </c>
      <c r="U109" s="414"/>
      <c r="V109" s="414">
        <v>0</v>
      </c>
      <c r="W109" s="414">
        <v>0</v>
      </c>
      <c r="X109" s="414">
        <v>0</v>
      </c>
      <c r="Y109" s="416" t="s">
        <v>503</v>
      </c>
      <c r="Z109" s="414">
        <v>0</v>
      </c>
      <c r="AA109" s="414">
        <v>0</v>
      </c>
      <c r="AB109" s="414">
        <v>0</v>
      </c>
      <c r="AC109" s="414"/>
      <c r="AD109" s="414">
        <v>0</v>
      </c>
      <c r="AE109" s="414">
        <v>0</v>
      </c>
      <c r="AF109" s="414">
        <v>0</v>
      </c>
      <c r="AG109" s="414"/>
      <c r="AH109" s="414">
        <v>0</v>
      </c>
      <c r="AI109" s="414">
        <v>0</v>
      </c>
      <c r="AJ109" s="414">
        <v>0</v>
      </c>
      <c r="AK109" s="416" t="s">
        <v>503</v>
      </c>
      <c r="AL109" s="414">
        <v>273.476</v>
      </c>
      <c r="AM109" s="414">
        <v>0</v>
      </c>
      <c r="AN109" s="414">
        <v>273.476</v>
      </c>
    </row>
    <row r="110" spans="1:40" s="412" customFormat="1" ht="9.9" customHeight="1">
      <c r="A110" s="416" t="s">
        <v>504</v>
      </c>
      <c r="B110" s="414">
        <v>0</v>
      </c>
      <c r="C110" s="414">
        <v>0</v>
      </c>
      <c r="D110" s="414">
        <v>0</v>
      </c>
      <c r="E110" s="414"/>
      <c r="F110" s="414">
        <v>0</v>
      </c>
      <c r="G110" s="414">
        <v>0</v>
      </c>
      <c r="H110" s="414">
        <v>0</v>
      </c>
      <c r="I110" s="414"/>
      <c r="J110" s="414">
        <v>0</v>
      </c>
      <c r="K110" s="414">
        <v>0</v>
      </c>
      <c r="L110" s="414">
        <v>0</v>
      </c>
      <c r="M110" s="416" t="s">
        <v>504</v>
      </c>
      <c r="N110" s="414">
        <v>0</v>
      </c>
      <c r="O110" s="414">
        <v>0</v>
      </c>
      <c r="P110" s="414">
        <v>0</v>
      </c>
      <c r="Q110" s="414"/>
      <c r="R110" s="414">
        <v>0</v>
      </c>
      <c r="S110" s="414">
        <v>0</v>
      </c>
      <c r="T110" s="414">
        <v>0</v>
      </c>
      <c r="U110" s="414"/>
      <c r="V110" s="414">
        <v>0</v>
      </c>
      <c r="W110" s="414">
        <v>0</v>
      </c>
      <c r="X110" s="414">
        <v>0</v>
      </c>
      <c r="Y110" s="416" t="s">
        <v>504</v>
      </c>
      <c r="Z110" s="414">
        <v>0</v>
      </c>
      <c r="AA110" s="414">
        <v>0</v>
      </c>
      <c r="AB110" s="414">
        <v>0</v>
      </c>
      <c r="AC110" s="414"/>
      <c r="AD110" s="414">
        <v>0</v>
      </c>
      <c r="AE110" s="414">
        <v>0</v>
      </c>
      <c r="AF110" s="414">
        <v>0</v>
      </c>
      <c r="AG110" s="414"/>
      <c r="AH110" s="414">
        <v>0</v>
      </c>
      <c r="AI110" s="414">
        <v>0</v>
      </c>
      <c r="AJ110" s="414">
        <v>0</v>
      </c>
      <c r="AK110" s="416" t="s">
        <v>504</v>
      </c>
      <c r="AL110" s="414">
        <v>0</v>
      </c>
      <c r="AM110" s="414">
        <v>0</v>
      </c>
      <c r="AN110" s="414">
        <v>0</v>
      </c>
    </row>
    <row r="111" spans="1:40" s="412" customFormat="1" ht="9.9" customHeight="1">
      <c r="A111" s="416" t="s">
        <v>505</v>
      </c>
      <c r="B111" s="414">
        <v>5740.047</v>
      </c>
      <c r="C111" s="414">
        <v>0</v>
      </c>
      <c r="D111" s="414">
        <v>5740.047</v>
      </c>
      <c r="E111" s="414"/>
      <c r="F111" s="414">
        <v>11780.985</v>
      </c>
      <c r="G111" s="414">
        <v>0</v>
      </c>
      <c r="H111" s="414">
        <v>11780.985</v>
      </c>
      <c r="I111" s="414"/>
      <c r="J111" s="414">
        <v>13864.58</v>
      </c>
      <c r="K111" s="414">
        <v>0</v>
      </c>
      <c r="L111" s="414">
        <v>13864.58</v>
      </c>
      <c r="M111" s="416" t="s">
        <v>505</v>
      </c>
      <c r="N111" s="414">
        <v>11.726</v>
      </c>
      <c r="O111" s="414">
        <v>0</v>
      </c>
      <c r="P111" s="414">
        <v>11.726</v>
      </c>
      <c r="Q111" s="414"/>
      <c r="R111" s="414">
        <v>0.074</v>
      </c>
      <c r="S111" s="414">
        <v>0</v>
      </c>
      <c r="T111" s="414">
        <v>0.074</v>
      </c>
      <c r="U111" s="414"/>
      <c r="V111" s="414">
        <v>8060.954</v>
      </c>
      <c r="W111" s="414">
        <v>0</v>
      </c>
      <c r="X111" s="414">
        <v>8060.954</v>
      </c>
      <c r="Y111" s="416" t="s">
        <v>505</v>
      </c>
      <c r="Z111" s="414">
        <v>909.588</v>
      </c>
      <c r="AA111" s="414">
        <v>84.24</v>
      </c>
      <c r="AB111" s="414">
        <v>993.829</v>
      </c>
      <c r="AC111" s="414"/>
      <c r="AD111" s="414">
        <v>853.007</v>
      </c>
      <c r="AE111" s="414">
        <v>40.703</v>
      </c>
      <c r="AF111" s="414">
        <v>893.711</v>
      </c>
      <c r="AG111" s="414"/>
      <c r="AH111" s="414">
        <v>1105.777</v>
      </c>
      <c r="AI111" s="414">
        <v>0</v>
      </c>
      <c r="AJ111" s="414">
        <v>1105.777</v>
      </c>
      <c r="AK111" s="416" t="s">
        <v>505</v>
      </c>
      <c r="AL111" s="414">
        <v>42326.738000000005</v>
      </c>
      <c r="AM111" s="414">
        <v>124.943</v>
      </c>
      <c r="AN111" s="414">
        <v>42451.683000000005</v>
      </c>
    </row>
    <row r="112" spans="1:40" s="412" customFormat="1" ht="9.9" customHeight="1">
      <c r="A112" s="416" t="s">
        <v>506</v>
      </c>
      <c r="B112" s="414">
        <v>0</v>
      </c>
      <c r="C112" s="414">
        <v>0</v>
      </c>
      <c r="D112" s="414">
        <v>0</v>
      </c>
      <c r="E112" s="414"/>
      <c r="F112" s="414">
        <v>4908.909</v>
      </c>
      <c r="G112" s="414">
        <v>0</v>
      </c>
      <c r="H112" s="414">
        <v>4908.909</v>
      </c>
      <c r="I112" s="414"/>
      <c r="J112" s="414">
        <v>0</v>
      </c>
      <c r="K112" s="414">
        <v>0</v>
      </c>
      <c r="L112" s="414">
        <v>0</v>
      </c>
      <c r="M112" s="416" t="s">
        <v>506</v>
      </c>
      <c r="N112" s="414">
        <v>2590.9</v>
      </c>
      <c r="O112" s="414">
        <v>0</v>
      </c>
      <c r="P112" s="414">
        <v>2590.9</v>
      </c>
      <c r="Q112" s="414"/>
      <c r="R112" s="414">
        <v>0</v>
      </c>
      <c r="S112" s="414">
        <v>0</v>
      </c>
      <c r="T112" s="414">
        <v>0</v>
      </c>
      <c r="U112" s="414"/>
      <c r="V112" s="414">
        <v>17297.691</v>
      </c>
      <c r="W112" s="414">
        <v>0</v>
      </c>
      <c r="X112" s="414">
        <v>17297.691</v>
      </c>
      <c r="Y112" s="416" t="s">
        <v>506</v>
      </c>
      <c r="Z112" s="414">
        <v>0</v>
      </c>
      <c r="AA112" s="414">
        <v>0</v>
      </c>
      <c r="AB112" s="414">
        <v>0</v>
      </c>
      <c r="AC112" s="414"/>
      <c r="AD112" s="414">
        <v>0</v>
      </c>
      <c r="AE112" s="414">
        <v>0</v>
      </c>
      <c r="AF112" s="414">
        <v>0</v>
      </c>
      <c r="AG112" s="414"/>
      <c r="AH112" s="414">
        <v>0</v>
      </c>
      <c r="AI112" s="414">
        <v>0</v>
      </c>
      <c r="AJ112" s="414">
        <v>0</v>
      </c>
      <c r="AK112" s="416" t="s">
        <v>506</v>
      </c>
      <c r="AL112" s="414">
        <v>24797.5</v>
      </c>
      <c r="AM112" s="414">
        <v>0</v>
      </c>
      <c r="AN112" s="414">
        <v>24797.5</v>
      </c>
    </row>
    <row r="113" spans="1:40" s="412" customFormat="1" ht="9.9" customHeight="1">
      <c r="A113" s="416" t="s">
        <v>507</v>
      </c>
      <c r="B113" s="414">
        <v>0.542</v>
      </c>
      <c r="C113" s="414">
        <v>0</v>
      </c>
      <c r="D113" s="414">
        <v>0.542</v>
      </c>
      <c r="E113" s="414"/>
      <c r="F113" s="414">
        <v>0.382</v>
      </c>
      <c r="G113" s="414">
        <v>0</v>
      </c>
      <c r="H113" s="414">
        <v>0.382</v>
      </c>
      <c r="I113" s="414"/>
      <c r="J113" s="414">
        <v>10.401</v>
      </c>
      <c r="K113" s="414">
        <v>0</v>
      </c>
      <c r="L113" s="414">
        <v>10.401</v>
      </c>
      <c r="M113" s="416" t="s">
        <v>507</v>
      </c>
      <c r="N113" s="414">
        <v>0.003</v>
      </c>
      <c r="O113" s="414">
        <v>0</v>
      </c>
      <c r="P113" s="414">
        <v>0.003</v>
      </c>
      <c r="Q113" s="414"/>
      <c r="R113" s="414">
        <v>20.078</v>
      </c>
      <c r="S113" s="414">
        <v>0</v>
      </c>
      <c r="T113" s="414">
        <v>20.078</v>
      </c>
      <c r="U113" s="414"/>
      <c r="V113" s="414">
        <v>0</v>
      </c>
      <c r="W113" s="414">
        <v>0</v>
      </c>
      <c r="X113" s="414">
        <v>0</v>
      </c>
      <c r="Y113" s="416" t="s">
        <v>507</v>
      </c>
      <c r="Z113" s="414">
        <v>0</v>
      </c>
      <c r="AA113" s="414">
        <v>0</v>
      </c>
      <c r="AB113" s="414">
        <v>0</v>
      </c>
      <c r="AC113" s="414"/>
      <c r="AD113" s="414">
        <v>3486.804</v>
      </c>
      <c r="AE113" s="414">
        <v>29.678</v>
      </c>
      <c r="AF113" s="414">
        <v>3516.483</v>
      </c>
      <c r="AG113" s="414"/>
      <c r="AH113" s="414">
        <v>1.913</v>
      </c>
      <c r="AI113" s="414">
        <v>0</v>
      </c>
      <c r="AJ113" s="414">
        <v>1.913</v>
      </c>
      <c r="AK113" s="416" t="s">
        <v>507</v>
      </c>
      <c r="AL113" s="414">
        <v>3520.123</v>
      </c>
      <c r="AM113" s="414">
        <v>29.678</v>
      </c>
      <c r="AN113" s="414">
        <v>3549.802</v>
      </c>
    </row>
    <row r="114" spans="1:40" s="25" customFormat="1" ht="5.1" customHeight="1">
      <c r="A114" s="416"/>
      <c r="B114" s="414"/>
      <c r="C114" s="414"/>
      <c r="D114" s="414"/>
      <c r="E114" s="414"/>
      <c r="F114" s="414"/>
      <c r="G114" s="414"/>
      <c r="H114" s="414"/>
      <c r="I114" s="414"/>
      <c r="J114" s="414">
        <v>0</v>
      </c>
      <c r="K114" s="414">
        <v>0</v>
      </c>
      <c r="L114" s="414">
        <v>0</v>
      </c>
      <c r="M114" s="416"/>
      <c r="N114" s="414"/>
      <c r="O114" s="414"/>
      <c r="P114" s="414"/>
      <c r="Q114" s="414"/>
      <c r="R114" s="414"/>
      <c r="S114" s="414"/>
      <c r="T114" s="414"/>
      <c r="U114" s="414"/>
      <c r="V114" s="414">
        <v>0</v>
      </c>
      <c r="W114" s="414">
        <v>0</v>
      </c>
      <c r="X114" s="414">
        <v>0</v>
      </c>
      <c r="Y114" s="416"/>
      <c r="Z114" s="414"/>
      <c r="AA114" s="414"/>
      <c r="AB114" s="414"/>
      <c r="AC114" s="414"/>
      <c r="AD114" s="414"/>
      <c r="AE114" s="414"/>
      <c r="AF114" s="414"/>
      <c r="AG114" s="414"/>
      <c r="AH114" s="414">
        <v>0</v>
      </c>
      <c r="AI114" s="414">
        <v>0</v>
      </c>
      <c r="AJ114" s="414">
        <v>0</v>
      </c>
      <c r="AK114" s="416"/>
      <c r="AL114" s="414"/>
      <c r="AM114" s="414"/>
      <c r="AN114" s="414"/>
    </row>
    <row r="115" spans="1:40" s="412" customFormat="1" ht="9.9" customHeight="1">
      <c r="A115" s="417" t="s">
        <v>508</v>
      </c>
      <c r="B115" s="418">
        <v>21382.073</v>
      </c>
      <c r="C115" s="418">
        <v>25.282</v>
      </c>
      <c r="D115" s="418">
        <v>21407.356</v>
      </c>
      <c r="E115" s="418"/>
      <c r="F115" s="418">
        <v>31081.045</v>
      </c>
      <c r="G115" s="418">
        <v>2644.766</v>
      </c>
      <c r="H115" s="418">
        <v>33725.811</v>
      </c>
      <c r="I115" s="418"/>
      <c r="J115" s="418">
        <v>26715.499</v>
      </c>
      <c r="K115" s="418">
        <v>5.742</v>
      </c>
      <c r="L115" s="418">
        <v>26721.241</v>
      </c>
      <c r="M115" s="417" t="s">
        <v>508</v>
      </c>
      <c r="N115" s="418">
        <v>-15513.514</v>
      </c>
      <c r="O115" s="418">
        <v>22655.985</v>
      </c>
      <c r="P115" s="418">
        <v>7142.471</v>
      </c>
      <c r="Q115" s="418"/>
      <c r="R115" s="418">
        <v>101.027</v>
      </c>
      <c r="S115" s="418">
        <v>0.002</v>
      </c>
      <c r="T115" s="418">
        <v>101.03</v>
      </c>
      <c r="U115" s="418"/>
      <c r="V115" s="418">
        <v>4385.681</v>
      </c>
      <c r="W115" s="418">
        <v>527.068</v>
      </c>
      <c r="X115" s="418">
        <v>4912.749</v>
      </c>
      <c r="Y115" s="417" t="s">
        <v>508</v>
      </c>
      <c r="Z115" s="418">
        <v>14346.746</v>
      </c>
      <c r="AA115" s="418">
        <v>1428.416</v>
      </c>
      <c r="AB115" s="418">
        <v>15775.162</v>
      </c>
      <c r="AC115" s="418"/>
      <c r="AD115" s="418">
        <v>1180.936</v>
      </c>
      <c r="AE115" s="418">
        <v>47.269</v>
      </c>
      <c r="AF115" s="418">
        <v>1228.206</v>
      </c>
      <c r="AG115" s="418"/>
      <c r="AH115" s="418">
        <v>2711</v>
      </c>
      <c r="AI115" s="418">
        <v>0.105</v>
      </c>
      <c r="AJ115" s="418">
        <v>2711.106</v>
      </c>
      <c r="AK115" s="417" t="s">
        <v>508</v>
      </c>
      <c r="AL115" s="418">
        <v>86390.493</v>
      </c>
      <c r="AM115" s="418">
        <v>27334.635000000002</v>
      </c>
      <c r="AN115" s="418">
        <v>113725.132</v>
      </c>
    </row>
    <row r="116" spans="1:40" s="25" customFormat="1" ht="5.1" customHeight="1">
      <c r="A116" s="416"/>
      <c r="B116" s="418"/>
      <c r="C116" s="418"/>
      <c r="D116" s="418"/>
      <c r="E116" s="418"/>
      <c r="F116" s="418"/>
      <c r="G116" s="418"/>
      <c r="H116" s="418"/>
      <c r="I116" s="418"/>
      <c r="J116" s="418">
        <v>0</v>
      </c>
      <c r="K116" s="418">
        <v>0</v>
      </c>
      <c r="L116" s="418">
        <v>0</v>
      </c>
      <c r="M116" s="416"/>
      <c r="N116" s="418"/>
      <c r="O116" s="418"/>
      <c r="P116" s="418"/>
      <c r="Q116" s="418"/>
      <c r="R116" s="418"/>
      <c r="S116" s="418"/>
      <c r="T116" s="418"/>
      <c r="U116" s="418"/>
      <c r="V116" s="418">
        <v>0</v>
      </c>
      <c r="W116" s="418">
        <v>0</v>
      </c>
      <c r="X116" s="418">
        <v>0</v>
      </c>
      <c r="Y116" s="416"/>
      <c r="Z116" s="418"/>
      <c r="AA116" s="418"/>
      <c r="AB116" s="418"/>
      <c r="AC116" s="418"/>
      <c r="AD116" s="418"/>
      <c r="AE116" s="418"/>
      <c r="AF116" s="418"/>
      <c r="AG116" s="418"/>
      <c r="AH116" s="418">
        <v>0</v>
      </c>
      <c r="AI116" s="418">
        <v>0</v>
      </c>
      <c r="AJ116" s="418">
        <v>0</v>
      </c>
      <c r="AK116" s="416"/>
      <c r="AL116" s="418"/>
      <c r="AM116" s="418"/>
      <c r="AN116" s="418"/>
    </row>
    <row r="117" spans="1:40" s="412" customFormat="1" ht="9.9" customHeight="1">
      <c r="A117" s="417" t="s">
        <v>509</v>
      </c>
      <c r="B117" s="418">
        <v>6591.491</v>
      </c>
      <c r="C117" s="418">
        <v>0</v>
      </c>
      <c r="D117" s="418">
        <v>6591.491</v>
      </c>
      <c r="E117" s="418"/>
      <c r="F117" s="418">
        <v>600.447</v>
      </c>
      <c r="G117" s="418">
        <v>0</v>
      </c>
      <c r="H117" s="418">
        <v>600.447</v>
      </c>
      <c r="I117" s="418"/>
      <c r="J117" s="418">
        <v>8874.926</v>
      </c>
      <c r="K117" s="418">
        <v>0</v>
      </c>
      <c r="L117" s="418">
        <v>8874.926</v>
      </c>
      <c r="M117" s="417" t="s">
        <v>509</v>
      </c>
      <c r="N117" s="418">
        <v>767.897</v>
      </c>
      <c r="O117" s="418">
        <v>0</v>
      </c>
      <c r="P117" s="418">
        <v>767.897</v>
      </c>
      <c r="Q117" s="418"/>
      <c r="R117" s="418">
        <v>2970.178</v>
      </c>
      <c r="S117" s="418">
        <v>0.003</v>
      </c>
      <c r="T117" s="418">
        <v>2970.182</v>
      </c>
      <c r="U117" s="418"/>
      <c r="V117" s="418">
        <v>3482.591</v>
      </c>
      <c r="W117" s="418">
        <v>83.258</v>
      </c>
      <c r="X117" s="418">
        <v>3565.849</v>
      </c>
      <c r="Y117" s="417" t="s">
        <v>509</v>
      </c>
      <c r="Z117" s="418">
        <v>431.748</v>
      </c>
      <c r="AA117" s="418">
        <v>0</v>
      </c>
      <c r="AB117" s="418">
        <v>431.748</v>
      </c>
      <c r="AC117" s="418"/>
      <c r="AD117" s="418">
        <v>603.392</v>
      </c>
      <c r="AE117" s="418">
        <v>0</v>
      </c>
      <c r="AF117" s="418">
        <v>603.392</v>
      </c>
      <c r="AG117" s="418"/>
      <c r="AH117" s="418">
        <v>207.032</v>
      </c>
      <c r="AI117" s="418">
        <v>0.091</v>
      </c>
      <c r="AJ117" s="418">
        <v>207.123</v>
      </c>
      <c r="AK117" s="417" t="s">
        <v>509</v>
      </c>
      <c r="AL117" s="418">
        <v>24529.701999999997</v>
      </c>
      <c r="AM117" s="418">
        <v>83.35199999999999</v>
      </c>
      <c r="AN117" s="418">
        <v>24613.055</v>
      </c>
    </row>
    <row r="118" spans="1:40" s="412" customFormat="1" ht="9.9" customHeight="1">
      <c r="A118" s="416" t="s">
        <v>510</v>
      </c>
      <c r="B118" s="414">
        <v>0</v>
      </c>
      <c r="C118" s="414">
        <v>0</v>
      </c>
      <c r="D118" s="414">
        <v>0</v>
      </c>
      <c r="E118" s="414"/>
      <c r="F118" s="414">
        <v>0</v>
      </c>
      <c r="G118" s="414">
        <v>0</v>
      </c>
      <c r="H118" s="414">
        <v>0</v>
      </c>
      <c r="I118" s="414"/>
      <c r="J118" s="414">
        <v>0.214</v>
      </c>
      <c r="K118" s="414">
        <v>0</v>
      </c>
      <c r="L118" s="414">
        <v>0.214</v>
      </c>
      <c r="M118" s="416" t="s">
        <v>510</v>
      </c>
      <c r="N118" s="414">
        <v>57.657</v>
      </c>
      <c r="O118" s="414">
        <v>0</v>
      </c>
      <c r="P118" s="414">
        <v>57.657</v>
      </c>
      <c r="Q118" s="414"/>
      <c r="R118" s="414">
        <v>0</v>
      </c>
      <c r="S118" s="414">
        <v>0</v>
      </c>
      <c r="T118" s="414">
        <v>0</v>
      </c>
      <c r="U118" s="414"/>
      <c r="V118" s="414">
        <v>0</v>
      </c>
      <c r="W118" s="414">
        <v>0</v>
      </c>
      <c r="X118" s="414">
        <v>0</v>
      </c>
      <c r="Y118" s="416" t="s">
        <v>510</v>
      </c>
      <c r="Z118" s="414">
        <v>0</v>
      </c>
      <c r="AA118" s="414">
        <v>0</v>
      </c>
      <c r="AB118" s="414">
        <v>0</v>
      </c>
      <c r="AC118" s="414"/>
      <c r="AD118" s="414">
        <v>0</v>
      </c>
      <c r="AE118" s="414">
        <v>0</v>
      </c>
      <c r="AF118" s="414">
        <v>0</v>
      </c>
      <c r="AG118" s="414"/>
      <c r="AH118" s="414">
        <v>11.23</v>
      </c>
      <c r="AI118" s="414">
        <v>0.091</v>
      </c>
      <c r="AJ118" s="414">
        <v>11.322</v>
      </c>
      <c r="AK118" s="416" t="s">
        <v>510</v>
      </c>
      <c r="AL118" s="414">
        <v>69.101</v>
      </c>
      <c r="AM118" s="414">
        <v>0.091</v>
      </c>
      <c r="AN118" s="414">
        <v>69.193</v>
      </c>
    </row>
    <row r="119" spans="1:40" s="412" customFormat="1" ht="9.9" customHeight="1">
      <c r="A119" s="416" t="s">
        <v>511</v>
      </c>
      <c r="B119" s="414">
        <v>6591.491</v>
      </c>
      <c r="C119" s="414">
        <v>0</v>
      </c>
      <c r="D119" s="414">
        <v>6591.491</v>
      </c>
      <c r="E119" s="414"/>
      <c r="F119" s="414">
        <v>600.447</v>
      </c>
      <c r="G119" s="414">
        <v>0</v>
      </c>
      <c r="H119" s="414">
        <v>600.447</v>
      </c>
      <c r="I119" s="414"/>
      <c r="J119" s="414">
        <v>8874.712</v>
      </c>
      <c r="K119" s="414">
        <v>0</v>
      </c>
      <c r="L119" s="414">
        <v>8874.712</v>
      </c>
      <c r="M119" s="416" t="s">
        <v>511</v>
      </c>
      <c r="N119" s="414">
        <v>710.239</v>
      </c>
      <c r="O119" s="414">
        <v>0</v>
      </c>
      <c r="P119" s="414">
        <v>710.239</v>
      </c>
      <c r="Q119" s="414"/>
      <c r="R119" s="414">
        <v>2970.178</v>
      </c>
      <c r="S119" s="414">
        <v>0.003</v>
      </c>
      <c r="T119" s="414">
        <v>2970.182</v>
      </c>
      <c r="U119" s="414"/>
      <c r="V119" s="414">
        <v>3482.591</v>
      </c>
      <c r="W119" s="414">
        <v>83.258</v>
      </c>
      <c r="X119" s="414">
        <v>3565.849</v>
      </c>
      <c r="Y119" s="416" t="s">
        <v>511</v>
      </c>
      <c r="Z119" s="414">
        <v>431.748</v>
      </c>
      <c r="AA119" s="414">
        <v>0</v>
      </c>
      <c r="AB119" s="414">
        <v>431.748</v>
      </c>
      <c r="AC119" s="414"/>
      <c r="AD119" s="414">
        <v>603.392</v>
      </c>
      <c r="AE119" s="414">
        <v>0</v>
      </c>
      <c r="AF119" s="414">
        <v>603.392</v>
      </c>
      <c r="AG119" s="414"/>
      <c r="AH119" s="414">
        <v>195.801</v>
      </c>
      <c r="AI119" s="414">
        <v>0</v>
      </c>
      <c r="AJ119" s="414">
        <v>195.801</v>
      </c>
      <c r="AK119" s="416" t="s">
        <v>511</v>
      </c>
      <c r="AL119" s="414">
        <v>24460.599</v>
      </c>
      <c r="AM119" s="414">
        <v>83.261</v>
      </c>
      <c r="AN119" s="414">
        <v>24543.860999999997</v>
      </c>
    </row>
    <row r="120" spans="1:40" s="25" customFormat="1" ht="5.1" customHeight="1">
      <c r="A120" s="421"/>
      <c r="B120" s="418"/>
      <c r="C120" s="418"/>
      <c r="D120" s="418"/>
      <c r="E120" s="418"/>
      <c r="F120" s="418"/>
      <c r="G120" s="418"/>
      <c r="H120" s="418"/>
      <c r="I120" s="418"/>
      <c r="J120" s="418">
        <v>0</v>
      </c>
      <c r="K120" s="418">
        <v>0</v>
      </c>
      <c r="L120" s="418">
        <v>0</v>
      </c>
      <c r="M120" s="421"/>
      <c r="N120" s="418"/>
      <c r="O120" s="418"/>
      <c r="P120" s="418"/>
      <c r="Q120" s="418"/>
      <c r="R120" s="418"/>
      <c r="S120" s="418"/>
      <c r="T120" s="418"/>
      <c r="U120" s="418"/>
      <c r="V120" s="418">
        <v>0</v>
      </c>
      <c r="W120" s="418">
        <v>0</v>
      </c>
      <c r="X120" s="418">
        <v>0</v>
      </c>
      <c r="Y120" s="421"/>
      <c r="Z120" s="418"/>
      <c r="AA120" s="418"/>
      <c r="AB120" s="418"/>
      <c r="AC120" s="418"/>
      <c r="AD120" s="418"/>
      <c r="AE120" s="418"/>
      <c r="AF120" s="418"/>
      <c r="AG120" s="418"/>
      <c r="AH120" s="418">
        <v>0</v>
      </c>
      <c r="AI120" s="418">
        <v>0</v>
      </c>
      <c r="AJ120" s="418">
        <v>0</v>
      </c>
      <c r="AK120" s="421"/>
      <c r="AL120" s="418"/>
      <c r="AM120" s="418"/>
      <c r="AN120" s="418"/>
    </row>
    <row r="121" spans="1:40" s="25" customFormat="1" ht="9.9" customHeight="1">
      <c r="A121" s="460" t="s">
        <v>512</v>
      </c>
      <c r="B121" s="418">
        <v>132038.02</v>
      </c>
      <c r="C121" s="418">
        <v>0</v>
      </c>
      <c r="D121" s="418">
        <v>132038.02</v>
      </c>
      <c r="E121" s="418"/>
      <c r="F121" s="418">
        <v>0</v>
      </c>
      <c r="G121" s="418">
        <v>0</v>
      </c>
      <c r="H121" s="418">
        <v>0</v>
      </c>
      <c r="I121" s="418"/>
      <c r="J121" s="418">
        <v>0</v>
      </c>
      <c r="K121" s="418">
        <v>0</v>
      </c>
      <c r="L121" s="418">
        <v>0</v>
      </c>
      <c r="M121" s="460" t="s">
        <v>512</v>
      </c>
      <c r="N121" s="418">
        <v>0</v>
      </c>
      <c r="O121" s="418">
        <v>0</v>
      </c>
      <c r="P121" s="418">
        <v>0</v>
      </c>
      <c r="Q121" s="418"/>
      <c r="R121" s="418">
        <v>10527.173</v>
      </c>
      <c r="S121" s="418">
        <v>0</v>
      </c>
      <c r="T121" s="418">
        <v>10527.173</v>
      </c>
      <c r="U121" s="418"/>
      <c r="V121" s="418">
        <v>0</v>
      </c>
      <c r="W121" s="418">
        <v>0</v>
      </c>
      <c r="X121" s="418">
        <v>0</v>
      </c>
      <c r="Y121" s="460" t="s">
        <v>512</v>
      </c>
      <c r="Z121" s="418">
        <v>0</v>
      </c>
      <c r="AA121" s="418">
        <v>0</v>
      </c>
      <c r="AB121" s="418">
        <v>0</v>
      </c>
      <c r="AC121" s="418"/>
      <c r="AD121" s="418">
        <v>0</v>
      </c>
      <c r="AE121" s="418">
        <v>0</v>
      </c>
      <c r="AF121" s="418">
        <v>0</v>
      </c>
      <c r="AG121" s="418"/>
      <c r="AH121" s="418">
        <v>82588.259</v>
      </c>
      <c r="AI121" s="418">
        <v>0</v>
      </c>
      <c r="AJ121" s="418">
        <v>82588.259</v>
      </c>
      <c r="AK121" s="460" t="s">
        <v>512</v>
      </c>
      <c r="AL121" s="418">
        <v>225153.452</v>
      </c>
      <c r="AM121" s="418">
        <v>0</v>
      </c>
      <c r="AN121" s="418">
        <v>225153.452</v>
      </c>
    </row>
    <row r="122" spans="1:40" s="25" customFormat="1" ht="5.1" customHeight="1">
      <c r="A122" s="416"/>
      <c r="B122" s="418"/>
      <c r="C122" s="418"/>
      <c r="D122" s="418"/>
      <c r="E122" s="418"/>
      <c r="F122" s="418"/>
      <c r="G122" s="418"/>
      <c r="H122" s="418"/>
      <c r="I122" s="418"/>
      <c r="J122" s="418">
        <v>0</v>
      </c>
      <c r="K122" s="418">
        <v>0</v>
      </c>
      <c r="L122" s="418">
        <v>0</v>
      </c>
      <c r="M122" s="416"/>
      <c r="N122" s="418"/>
      <c r="O122" s="418"/>
      <c r="P122" s="418"/>
      <c r="Q122" s="418"/>
      <c r="R122" s="418"/>
      <c r="S122" s="418"/>
      <c r="T122" s="418"/>
      <c r="U122" s="418"/>
      <c r="V122" s="418">
        <v>0</v>
      </c>
      <c r="W122" s="418">
        <v>0</v>
      </c>
      <c r="X122" s="418">
        <v>0</v>
      </c>
      <c r="Y122" s="416"/>
      <c r="Z122" s="418"/>
      <c r="AA122" s="418"/>
      <c r="AB122" s="418"/>
      <c r="AC122" s="418"/>
      <c r="AD122" s="418"/>
      <c r="AE122" s="418"/>
      <c r="AF122" s="418"/>
      <c r="AG122" s="418"/>
      <c r="AH122" s="418">
        <v>0</v>
      </c>
      <c r="AI122" s="418">
        <v>0</v>
      </c>
      <c r="AJ122" s="418">
        <v>0</v>
      </c>
      <c r="AK122" s="416"/>
      <c r="AL122" s="418"/>
      <c r="AM122" s="418"/>
      <c r="AN122" s="418"/>
    </row>
    <row r="123" spans="1:40" s="412" customFormat="1" ht="9.9" customHeight="1">
      <c r="A123" s="410" t="s">
        <v>513</v>
      </c>
      <c r="B123" s="411">
        <v>1986115.043</v>
      </c>
      <c r="C123" s="411">
        <v>69810.644</v>
      </c>
      <c r="D123" s="411">
        <v>2055925.688</v>
      </c>
      <c r="E123" s="411"/>
      <c r="F123" s="411">
        <v>3495537.742</v>
      </c>
      <c r="G123" s="411">
        <v>32294.021</v>
      </c>
      <c r="H123" s="411">
        <v>3527831.764</v>
      </c>
      <c r="I123" s="411"/>
      <c r="J123" s="411">
        <v>2117687.592</v>
      </c>
      <c r="K123" s="411">
        <v>21346.625</v>
      </c>
      <c r="L123" s="411">
        <v>2139034.217</v>
      </c>
      <c r="M123" s="410" t="s">
        <v>513</v>
      </c>
      <c r="N123" s="411">
        <v>1039635.891</v>
      </c>
      <c r="O123" s="411">
        <v>22999.183</v>
      </c>
      <c r="P123" s="411">
        <v>1062635.075</v>
      </c>
      <c r="Q123" s="411"/>
      <c r="R123" s="411">
        <v>409228.227</v>
      </c>
      <c r="S123" s="411">
        <v>3917.815</v>
      </c>
      <c r="T123" s="411">
        <v>413146.042</v>
      </c>
      <c r="U123" s="411"/>
      <c r="V123" s="411">
        <v>1717392.295</v>
      </c>
      <c r="W123" s="411">
        <v>51072.189</v>
      </c>
      <c r="X123" s="411">
        <v>1768464.485</v>
      </c>
      <c r="Y123" s="410" t="s">
        <v>513</v>
      </c>
      <c r="Z123" s="411">
        <v>684486.826</v>
      </c>
      <c r="AA123" s="411">
        <v>301617.619</v>
      </c>
      <c r="AB123" s="411">
        <v>986104.445</v>
      </c>
      <c r="AC123" s="411"/>
      <c r="AD123" s="411">
        <v>627907.423</v>
      </c>
      <c r="AE123" s="411">
        <v>7459.098</v>
      </c>
      <c r="AF123" s="411">
        <v>635366.521</v>
      </c>
      <c r="AG123" s="411"/>
      <c r="AH123" s="411">
        <v>743715.795</v>
      </c>
      <c r="AI123" s="411">
        <v>27921.469</v>
      </c>
      <c r="AJ123" s="411">
        <v>771637.264</v>
      </c>
      <c r="AK123" s="410" t="s">
        <v>513</v>
      </c>
      <c r="AL123" s="411">
        <v>12821706.834</v>
      </c>
      <c r="AM123" s="411">
        <v>538438.6630000001</v>
      </c>
      <c r="AN123" s="411">
        <v>13360145.500999998</v>
      </c>
    </row>
    <row r="124" spans="1:40" s="25" customFormat="1" ht="5.1" customHeight="1">
      <c r="A124" s="416"/>
      <c r="B124" s="418"/>
      <c r="C124" s="418"/>
      <c r="D124" s="418"/>
      <c r="E124" s="418"/>
      <c r="F124" s="418"/>
      <c r="G124" s="418"/>
      <c r="H124" s="418"/>
      <c r="I124" s="418"/>
      <c r="J124" s="418">
        <v>0</v>
      </c>
      <c r="K124" s="418">
        <v>0</v>
      </c>
      <c r="L124" s="418">
        <v>0</v>
      </c>
      <c r="M124" s="416"/>
      <c r="N124" s="418"/>
      <c r="O124" s="418"/>
      <c r="P124" s="418"/>
      <c r="Q124" s="418"/>
      <c r="R124" s="418"/>
      <c r="S124" s="418"/>
      <c r="T124" s="418"/>
      <c r="U124" s="418"/>
      <c r="V124" s="418">
        <v>0</v>
      </c>
      <c r="W124" s="418">
        <v>0</v>
      </c>
      <c r="X124" s="418">
        <v>0</v>
      </c>
      <c r="Y124" s="416"/>
      <c r="Z124" s="418"/>
      <c r="AA124" s="418"/>
      <c r="AB124" s="418"/>
      <c r="AC124" s="418"/>
      <c r="AD124" s="418"/>
      <c r="AE124" s="418"/>
      <c r="AF124" s="418"/>
      <c r="AG124" s="418"/>
      <c r="AH124" s="418">
        <v>0</v>
      </c>
      <c r="AI124" s="418">
        <v>0</v>
      </c>
      <c r="AJ124" s="418">
        <v>0</v>
      </c>
      <c r="AK124" s="416"/>
      <c r="AL124" s="418"/>
      <c r="AM124" s="418"/>
      <c r="AN124" s="418"/>
    </row>
    <row r="125" spans="1:40" s="412" customFormat="1" ht="9.9" customHeight="1">
      <c r="A125" s="410" t="s">
        <v>514</v>
      </c>
      <c r="B125" s="411">
        <v>758149.017</v>
      </c>
      <c r="C125" s="411">
        <v>0</v>
      </c>
      <c r="D125" s="411">
        <v>758149.017</v>
      </c>
      <c r="E125" s="411"/>
      <c r="F125" s="411">
        <v>757233.631</v>
      </c>
      <c r="G125" s="411">
        <v>0</v>
      </c>
      <c r="H125" s="411">
        <v>757233.631</v>
      </c>
      <c r="I125" s="411"/>
      <c r="J125" s="411">
        <v>423336.408</v>
      </c>
      <c r="K125" s="411">
        <v>0</v>
      </c>
      <c r="L125" s="411">
        <v>423336.408</v>
      </c>
      <c r="M125" s="410" t="s">
        <v>514</v>
      </c>
      <c r="N125" s="411">
        <v>332063.812</v>
      </c>
      <c r="O125" s="411">
        <v>0</v>
      </c>
      <c r="P125" s="411">
        <v>332063.812</v>
      </c>
      <c r="Q125" s="411"/>
      <c r="R125" s="411">
        <v>37183.631</v>
      </c>
      <c r="S125" s="411">
        <v>0</v>
      </c>
      <c r="T125" s="411">
        <v>37183.631</v>
      </c>
      <c r="U125" s="411"/>
      <c r="V125" s="411">
        <v>322331.425</v>
      </c>
      <c r="W125" s="411">
        <v>0</v>
      </c>
      <c r="X125" s="411">
        <v>322331.425</v>
      </c>
      <c r="Y125" s="410" t="s">
        <v>514</v>
      </c>
      <c r="Z125" s="411">
        <v>275943.821</v>
      </c>
      <c r="AA125" s="411">
        <v>0</v>
      </c>
      <c r="AB125" s="411">
        <v>275943.821</v>
      </c>
      <c r="AC125" s="411"/>
      <c r="AD125" s="411">
        <v>79434.161</v>
      </c>
      <c r="AE125" s="411">
        <v>0</v>
      </c>
      <c r="AF125" s="411">
        <v>79434.161</v>
      </c>
      <c r="AG125" s="411"/>
      <c r="AH125" s="411">
        <v>63831.978</v>
      </c>
      <c r="AI125" s="411">
        <v>0</v>
      </c>
      <c r="AJ125" s="411">
        <v>63831.978</v>
      </c>
      <c r="AK125" s="410" t="s">
        <v>514</v>
      </c>
      <c r="AL125" s="411">
        <v>3049507.884</v>
      </c>
      <c r="AM125" s="411">
        <v>0</v>
      </c>
      <c r="AN125" s="411">
        <v>3049507.884</v>
      </c>
    </row>
    <row r="126" spans="1:40" s="412" customFormat="1" ht="9.9" customHeight="1">
      <c r="A126" s="416" t="s">
        <v>515</v>
      </c>
      <c r="B126" s="414">
        <v>528768.991</v>
      </c>
      <c r="C126" s="414">
        <v>0</v>
      </c>
      <c r="D126" s="414">
        <v>528768.991</v>
      </c>
      <c r="E126" s="414"/>
      <c r="F126" s="414">
        <v>547593.57</v>
      </c>
      <c r="G126" s="414">
        <v>0</v>
      </c>
      <c r="H126" s="414">
        <v>547593.57</v>
      </c>
      <c r="I126" s="414"/>
      <c r="J126" s="414">
        <v>263491.53</v>
      </c>
      <c r="K126" s="414">
        <v>0</v>
      </c>
      <c r="L126" s="414">
        <v>263491.53</v>
      </c>
      <c r="M126" s="416" t="s">
        <v>515</v>
      </c>
      <c r="N126" s="414">
        <v>264442.528</v>
      </c>
      <c r="O126" s="414">
        <v>0</v>
      </c>
      <c r="P126" s="414">
        <v>264442.528</v>
      </c>
      <c r="Q126" s="414"/>
      <c r="R126" s="414">
        <v>61105.568</v>
      </c>
      <c r="S126" s="414">
        <v>0</v>
      </c>
      <c r="T126" s="414">
        <v>61105.568</v>
      </c>
      <c r="U126" s="414"/>
      <c r="V126" s="414">
        <v>293625.301</v>
      </c>
      <c r="W126" s="414">
        <v>0</v>
      </c>
      <c r="X126" s="414">
        <v>293625.301</v>
      </c>
      <c r="Y126" s="416" t="s">
        <v>515</v>
      </c>
      <c r="Z126" s="414">
        <v>156747</v>
      </c>
      <c r="AA126" s="414">
        <v>0</v>
      </c>
      <c r="AB126" s="414">
        <v>156747</v>
      </c>
      <c r="AC126" s="414"/>
      <c r="AD126" s="414">
        <v>77714.97</v>
      </c>
      <c r="AE126" s="414">
        <v>0</v>
      </c>
      <c r="AF126" s="414">
        <v>77714.97</v>
      </c>
      <c r="AG126" s="414"/>
      <c r="AH126" s="414">
        <v>162610.664</v>
      </c>
      <c r="AI126" s="414">
        <v>0</v>
      </c>
      <c r="AJ126" s="414">
        <v>162610.664</v>
      </c>
      <c r="AK126" s="416" t="s">
        <v>515</v>
      </c>
      <c r="AL126" s="414">
        <v>2356100.122</v>
      </c>
      <c r="AM126" s="414">
        <v>0</v>
      </c>
      <c r="AN126" s="414">
        <v>2356100.122</v>
      </c>
    </row>
    <row r="127" spans="1:40" s="412" customFormat="1" ht="9.9" customHeight="1">
      <c r="A127" s="416" t="s">
        <v>516</v>
      </c>
      <c r="B127" s="414">
        <v>811.876</v>
      </c>
      <c r="C127" s="414">
        <v>0</v>
      </c>
      <c r="D127" s="414">
        <v>811.876</v>
      </c>
      <c r="E127" s="414"/>
      <c r="F127" s="414">
        <v>99064.057</v>
      </c>
      <c r="G127" s="414">
        <v>0</v>
      </c>
      <c r="H127" s="414">
        <v>99064.057</v>
      </c>
      <c r="I127" s="414"/>
      <c r="J127" s="414">
        <v>38085.906</v>
      </c>
      <c r="K127" s="414">
        <v>0</v>
      </c>
      <c r="L127" s="414">
        <v>38085.906</v>
      </c>
      <c r="M127" s="416" t="s">
        <v>516</v>
      </c>
      <c r="N127" s="414">
        <v>0.007</v>
      </c>
      <c r="O127" s="414">
        <v>0</v>
      </c>
      <c r="P127" s="414">
        <v>0.007</v>
      </c>
      <c r="Q127" s="414"/>
      <c r="R127" s="414">
        <v>0</v>
      </c>
      <c r="S127" s="414">
        <v>0</v>
      </c>
      <c r="T127" s="414">
        <v>0</v>
      </c>
      <c r="U127" s="414"/>
      <c r="V127" s="414">
        <v>28914.878</v>
      </c>
      <c r="W127" s="414">
        <v>0</v>
      </c>
      <c r="X127" s="414">
        <v>28914.878</v>
      </c>
      <c r="Y127" s="416" t="s">
        <v>516</v>
      </c>
      <c r="Z127" s="414">
        <v>0.777</v>
      </c>
      <c r="AA127" s="414">
        <v>0</v>
      </c>
      <c r="AB127" s="414">
        <v>0.777</v>
      </c>
      <c r="AC127" s="414"/>
      <c r="AD127" s="414">
        <v>82.448</v>
      </c>
      <c r="AE127" s="414">
        <v>0</v>
      </c>
      <c r="AF127" s="414">
        <v>82.448</v>
      </c>
      <c r="AG127" s="414"/>
      <c r="AH127" s="414">
        <v>4848.422</v>
      </c>
      <c r="AI127" s="414">
        <v>0</v>
      </c>
      <c r="AJ127" s="414">
        <v>4848.422</v>
      </c>
      <c r="AK127" s="416" t="s">
        <v>516</v>
      </c>
      <c r="AL127" s="414">
        <v>171808.371</v>
      </c>
      <c r="AM127" s="414">
        <v>0</v>
      </c>
      <c r="AN127" s="414">
        <v>171808.371</v>
      </c>
    </row>
    <row r="128" spans="1:40" s="412" customFormat="1" ht="9.9" customHeight="1">
      <c r="A128" s="416" t="s">
        <v>517</v>
      </c>
      <c r="B128" s="414">
        <v>185069.147</v>
      </c>
      <c r="C128" s="414">
        <v>0</v>
      </c>
      <c r="D128" s="414">
        <v>185069.147</v>
      </c>
      <c r="E128" s="414"/>
      <c r="F128" s="414">
        <v>94071.844</v>
      </c>
      <c r="G128" s="414">
        <v>0</v>
      </c>
      <c r="H128" s="414">
        <v>94071.844</v>
      </c>
      <c r="I128" s="414"/>
      <c r="J128" s="414">
        <v>74662.32</v>
      </c>
      <c r="K128" s="414">
        <v>0</v>
      </c>
      <c r="L128" s="414">
        <v>74662.32</v>
      </c>
      <c r="M128" s="416" t="s">
        <v>517</v>
      </c>
      <c r="N128" s="414">
        <v>34310.896</v>
      </c>
      <c r="O128" s="414">
        <v>0</v>
      </c>
      <c r="P128" s="414">
        <v>34310.896</v>
      </c>
      <c r="Q128" s="414"/>
      <c r="R128" s="414">
        <v>0</v>
      </c>
      <c r="S128" s="414">
        <v>0</v>
      </c>
      <c r="T128" s="414">
        <v>0</v>
      </c>
      <c r="U128" s="414"/>
      <c r="V128" s="414">
        <v>20407.616</v>
      </c>
      <c r="W128" s="414">
        <v>0</v>
      </c>
      <c r="X128" s="414">
        <v>20407.616</v>
      </c>
      <c r="Y128" s="416" t="s">
        <v>517</v>
      </c>
      <c r="Z128" s="414">
        <v>56643.345</v>
      </c>
      <c r="AA128" s="414">
        <v>0</v>
      </c>
      <c r="AB128" s="414">
        <v>56643.345</v>
      </c>
      <c r="AC128" s="414"/>
      <c r="AD128" s="414">
        <v>7037.834</v>
      </c>
      <c r="AE128" s="414">
        <v>0</v>
      </c>
      <c r="AF128" s="414">
        <v>7037.834</v>
      </c>
      <c r="AG128" s="414"/>
      <c r="AH128" s="414">
        <v>0</v>
      </c>
      <c r="AI128" s="414">
        <v>0</v>
      </c>
      <c r="AJ128" s="414">
        <v>0</v>
      </c>
      <c r="AK128" s="416" t="s">
        <v>517</v>
      </c>
      <c r="AL128" s="414">
        <v>472203.0019999999</v>
      </c>
      <c r="AM128" s="414">
        <v>0</v>
      </c>
      <c r="AN128" s="414">
        <v>472203.0019999999</v>
      </c>
    </row>
    <row r="129" spans="1:40" s="412" customFormat="1" ht="9.9" customHeight="1">
      <c r="A129" s="416" t="s">
        <v>518</v>
      </c>
      <c r="B129" s="414">
        <v>-51.921</v>
      </c>
      <c r="C129" s="414">
        <v>0</v>
      </c>
      <c r="D129" s="414">
        <v>-51.921</v>
      </c>
      <c r="E129" s="414"/>
      <c r="F129" s="414">
        <v>-62.78</v>
      </c>
      <c r="G129" s="414">
        <v>0</v>
      </c>
      <c r="H129" s="414">
        <v>-62.78</v>
      </c>
      <c r="I129" s="414"/>
      <c r="J129" s="414">
        <v>-30.673</v>
      </c>
      <c r="K129" s="414">
        <v>0</v>
      </c>
      <c r="L129" s="414">
        <v>-30.673</v>
      </c>
      <c r="M129" s="416" t="s">
        <v>518</v>
      </c>
      <c r="N129" s="414">
        <v>-380.64</v>
      </c>
      <c r="O129" s="414">
        <v>0</v>
      </c>
      <c r="P129" s="414">
        <v>-380.64</v>
      </c>
      <c r="Q129" s="414"/>
      <c r="R129" s="414">
        <v>0</v>
      </c>
      <c r="S129" s="414">
        <v>0</v>
      </c>
      <c r="T129" s="414">
        <v>0</v>
      </c>
      <c r="U129" s="414"/>
      <c r="V129" s="414">
        <v>0</v>
      </c>
      <c r="W129" s="414">
        <v>0</v>
      </c>
      <c r="X129" s="414">
        <v>0</v>
      </c>
      <c r="Y129" s="416" t="s">
        <v>518</v>
      </c>
      <c r="Z129" s="414">
        <v>0</v>
      </c>
      <c r="AA129" s="414">
        <v>0</v>
      </c>
      <c r="AB129" s="414">
        <v>0</v>
      </c>
      <c r="AC129" s="414"/>
      <c r="AD129" s="414">
        <v>0</v>
      </c>
      <c r="AE129" s="414">
        <v>0</v>
      </c>
      <c r="AF129" s="414">
        <v>0</v>
      </c>
      <c r="AG129" s="414"/>
      <c r="AH129" s="414">
        <v>23.25</v>
      </c>
      <c r="AI129" s="414">
        <v>0</v>
      </c>
      <c r="AJ129" s="414">
        <v>23.25</v>
      </c>
      <c r="AK129" s="416" t="s">
        <v>518</v>
      </c>
      <c r="AL129" s="414">
        <v>-502.764</v>
      </c>
      <c r="AM129" s="414">
        <v>0</v>
      </c>
      <c r="AN129" s="414">
        <v>-502.764</v>
      </c>
    </row>
    <row r="130" spans="1:40" s="412" customFormat="1" ht="9.9" customHeight="1">
      <c r="A130" s="416" t="s">
        <v>519</v>
      </c>
      <c r="B130" s="414">
        <v>0</v>
      </c>
      <c r="C130" s="414">
        <v>0</v>
      </c>
      <c r="D130" s="414">
        <v>0</v>
      </c>
      <c r="E130" s="414"/>
      <c r="F130" s="414">
        <v>0</v>
      </c>
      <c r="G130" s="414">
        <v>0</v>
      </c>
      <c r="H130" s="414">
        <v>0</v>
      </c>
      <c r="I130" s="414"/>
      <c r="J130" s="414">
        <v>42809.515</v>
      </c>
      <c r="K130" s="414">
        <v>0</v>
      </c>
      <c r="L130" s="414">
        <v>42809.515</v>
      </c>
      <c r="M130" s="416" t="s">
        <v>519</v>
      </c>
      <c r="N130" s="414">
        <v>13421.734</v>
      </c>
      <c r="O130" s="414">
        <v>0</v>
      </c>
      <c r="P130" s="414">
        <v>13421.734</v>
      </c>
      <c r="Q130" s="414"/>
      <c r="R130" s="414">
        <v>-20895.243</v>
      </c>
      <c r="S130" s="414">
        <v>0</v>
      </c>
      <c r="T130" s="414">
        <v>-20895.243</v>
      </c>
      <c r="U130" s="414"/>
      <c r="V130" s="414">
        <v>0</v>
      </c>
      <c r="W130" s="414">
        <v>0</v>
      </c>
      <c r="X130" s="414">
        <v>0</v>
      </c>
      <c r="Y130" s="416" t="s">
        <v>519</v>
      </c>
      <c r="Z130" s="414">
        <v>54066.22</v>
      </c>
      <c r="AA130" s="414">
        <v>0</v>
      </c>
      <c r="AB130" s="414">
        <v>54066.22</v>
      </c>
      <c r="AC130" s="414"/>
      <c r="AD130" s="414">
        <v>-1800.489</v>
      </c>
      <c r="AE130" s="414">
        <v>0</v>
      </c>
      <c r="AF130" s="414">
        <v>-1800.489</v>
      </c>
      <c r="AG130" s="414"/>
      <c r="AH130" s="414">
        <v>-96949.808</v>
      </c>
      <c r="AI130" s="414">
        <v>0</v>
      </c>
      <c r="AJ130" s="414">
        <v>-96949.808</v>
      </c>
      <c r="AK130" s="416" t="s">
        <v>519</v>
      </c>
      <c r="AL130" s="414">
        <v>-9348.07100000001</v>
      </c>
      <c r="AM130" s="414">
        <v>0</v>
      </c>
      <c r="AN130" s="414">
        <v>-9348.07100000001</v>
      </c>
    </row>
    <row r="131" spans="1:40" s="25" customFormat="1" ht="9.9" customHeight="1">
      <c r="A131" s="416" t="s">
        <v>520</v>
      </c>
      <c r="B131" s="414">
        <v>43550.923</v>
      </c>
      <c r="C131" s="414">
        <v>0</v>
      </c>
      <c r="D131" s="414">
        <v>43550.923</v>
      </c>
      <c r="E131" s="414"/>
      <c r="F131" s="414">
        <v>16566.938</v>
      </c>
      <c r="G131" s="414">
        <v>0</v>
      </c>
      <c r="H131" s="414">
        <v>16566.938</v>
      </c>
      <c r="I131" s="414"/>
      <c r="J131" s="414">
        <v>4317.81</v>
      </c>
      <c r="K131" s="414">
        <v>0</v>
      </c>
      <c r="L131" s="414">
        <v>4317.81</v>
      </c>
      <c r="M131" s="416" t="s">
        <v>520</v>
      </c>
      <c r="N131" s="414">
        <v>20269.286</v>
      </c>
      <c r="O131" s="414">
        <v>0</v>
      </c>
      <c r="P131" s="414">
        <v>20269.286</v>
      </c>
      <c r="Q131" s="414"/>
      <c r="R131" s="414">
        <v>-3026.692</v>
      </c>
      <c r="S131" s="414">
        <v>0</v>
      </c>
      <c r="T131" s="414">
        <v>-3026.692</v>
      </c>
      <c r="U131" s="414"/>
      <c r="V131" s="414">
        <v>-20616.369</v>
      </c>
      <c r="W131" s="414">
        <v>0</v>
      </c>
      <c r="X131" s="414">
        <v>-20616.369</v>
      </c>
      <c r="Y131" s="416" t="s">
        <v>520</v>
      </c>
      <c r="Z131" s="414">
        <v>8486.477</v>
      </c>
      <c r="AA131" s="414">
        <v>0</v>
      </c>
      <c r="AB131" s="414">
        <v>8486.477</v>
      </c>
      <c r="AC131" s="414"/>
      <c r="AD131" s="414">
        <v>-3600.601</v>
      </c>
      <c r="AE131" s="414">
        <v>0</v>
      </c>
      <c r="AF131" s="414">
        <v>-3600.601</v>
      </c>
      <c r="AG131" s="414"/>
      <c r="AH131" s="414">
        <v>-6700.549</v>
      </c>
      <c r="AI131" s="414">
        <v>0</v>
      </c>
      <c r="AJ131" s="414">
        <v>-6700.549</v>
      </c>
      <c r="AK131" s="416" t="s">
        <v>520</v>
      </c>
      <c r="AL131" s="414">
        <v>59247.22300000001</v>
      </c>
      <c r="AM131" s="414">
        <v>0</v>
      </c>
      <c r="AN131" s="414">
        <v>59247.22300000001</v>
      </c>
    </row>
    <row r="132" spans="1:40" s="412" customFormat="1" ht="5.1" customHeight="1">
      <c r="A132" s="416"/>
      <c r="B132" s="418"/>
      <c r="C132" s="418"/>
      <c r="D132" s="418"/>
      <c r="E132" s="418"/>
      <c r="F132" s="418"/>
      <c r="G132" s="418"/>
      <c r="H132" s="418"/>
      <c r="I132" s="418"/>
      <c r="J132" s="418">
        <v>0</v>
      </c>
      <c r="K132" s="418">
        <v>0</v>
      </c>
      <c r="L132" s="418">
        <v>0</v>
      </c>
      <c r="M132" s="416"/>
      <c r="N132" s="418"/>
      <c r="O132" s="418"/>
      <c r="P132" s="418"/>
      <c r="Q132" s="418"/>
      <c r="R132" s="418"/>
      <c r="S132" s="418"/>
      <c r="T132" s="418"/>
      <c r="U132" s="418"/>
      <c r="V132" s="418">
        <v>0</v>
      </c>
      <c r="W132" s="418">
        <v>0</v>
      </c>
      <c r="X132" s="418">
        <v>0</v>
      </c>
      <c r="Y132" s="416"/>
      <c r="Z132" s="418"/>
      <c r="AA132" s="418"/>
      <c r="AB132" s="418"/>
      <c r="AC132" s="418"/>
      <c r="AD132" s="418"/>
      <c r="AE132" s="418"/>
      <c r="AF132" s="418"/>
      <c r="AG132" s="418"/>
      <c r="AH132" s="418">
        <v>0</v>
      </c>
      <c r="AI132" s="418">
        <v>0</v>
      </c>
      <c r="AJ132" s="418">
        <v>0</v>
      </c>
      <c r="AK132" s="416"/>
      <c r="AL132" s="418"/>
      <c r="AM132" s="418"/>
      <c r="AN132" s="418"/>
    </row>
    <row r="133" spans="1:40" s="25" customFormat="1" ht="9.9" customHeight="1">
      <c r="A133" s="410" t="s">
        <v>521</v>
      </c>
      <c r="B133" s="411">
        <v>2744264.061</v>
      </c>
      <c r="C133" s="411">
        <v>69810.644</v>
      </c>
      <c r="D133" s="411">
        <v>2814074.705</v>
      </c>
      <c r="E133" s="411"/>
      <c r="F133" s="411">
        <v>4252771.373</v>
      </c>
      <c r="G133" s="411">
        <v>32294.021</v>
      </c>
      <c r="H133" s="411">
        <v>4285065.395</v>
      </c>
      <c r="I133" s="411"/>
      <c r="J133" s="411">
        <v>2541024</v>
      </c>
      <c r="K133" s="411">
        <v>21346.625</v>
      </c>
      <c r="L133" s="411">
        <v>2562370.626</v>
      </c>
      <c r="M133" s="410" t="s">
        <v>521</v>
      </c>
      <c r="N133" s="411">
        <v>1371699.703</v>
      </c>
      <c r="O133" s="411">
        <v>22999.183</v>
      </c>
      <c r="P133" s="411">
        <v>1394698.887</v>
      </c>
      <c r="Q133" s="411"/>
      <c r="R133" s="411">
        <v>446411.858</v>
      </c>
      <c r="S133" s="411">
        <v>3917.815</v>
      </c>
      <c r="T133" s="411">
        <v>450329.673</v>
      </c>
      <c r="U133" s="411"/>
      <c r="V133" s="411">
        <v>2039723.721</v>
      </c>
      <c r="W133" s="411">
        <v>51072.189</v>
      </c>
      <c r="X133" s="411">
        <v>2090795.911</v>
      </c>
      <c r="Y133" s="410" t="s">
        <v>521</v>
      </c>
      <c r="Z133" s="411">
        <v>960430.648</v>
      </c>
      <c r="AA133" s="411">
        <v>301617.619</v>
      </c>
      <c r="AB133" s="411">
        <v>1262048.267</v>
      </c>
      <c r="AC133" s="411"/>
      <c r="AD133" s="411">
        <v>707341.584</v>
      </c>
      <c r="AE133" s="411">
        <v>7459.098</v>
      </c>
      <c r="AF133" s="411">
        <v>714800.682</v>
      </c>
      <c r="AG133" s="411"/>
      <c r="AH133" s="411">
        <v>807547.773</v>
      </c>
      <c r="AI133" s="411">
        <v>27921.469</v>
      </c>
      <c r="AJ133" s="411">
        <v>835469.242</v>
      </c>
      <c r="AK133" s="410" t="s">
        <v>521</v>
      </c>
      <c r="AL133" s="411">
        <v>15871214.721000003</v>
      </c>
      <c r="AM133" s="411">
        <v>538438.6630000001</v>
      </c>
      <c r="AN133" s="411">
        <v>16409653.388000002</v>
      </c>
    </row>
    <row r="134" spans="1:40" s="412" customFormat="1" ht="2.25" customHeight="1">
      <c r="A134" s="422"/>
      <c r="B134" s="411"/>
      <c r="C134" s="411"/>
      <c r="D134" s="411"/>
      <c r="E134" s="411"/>
      <c r="F134" s="411"/>
      <c r="G134" s="411"/>
      <c r="H134" s="411"/>
      <c r="I134" s="411"/>
      <c r="J134" s="411">
        <v>0</v>
      </c>
      <c r="K134" s="411">
        <v>0</v>
      </c>
      <c r="L134" s="411">
        <v>0</v>
      </c>
      <c r="M134" s="422"/>
      <c r="N134" s="411"/>
      <c r="O134" s="411"/>
      <c r="P134" s="411"/>
      <c r="Q134" s="411"/>
      <c r="R134" s="411"/>
      <c r="S134" s="411"/>
      <c r="T134" s="411"/>
      <c r="U134" s="411"/>
      <c r="V134" s="411">
        <v>0</v>
      </c>
      <c r="W134" s="411">
        <v>0</v>
      </c>
      <c r="X134" s="411">
        <v>0</v>
      </c>
      <c r="Y134" s="422"/>
      <c r="Z134" s="411"/>
      <c r="AA134" s="411"/>
      <c r="AB134" s="411"/>
      <c r="AC134" s="411"/>
      <c r="AD134" s="411"/>
      <c r="AE134" s="411"/>
      <c r="AF134" s="411"/>
      <c r="AG134" s="411"/>
      <c r="AH134" s="411">
        <v>0</v>
      </c>
      <c r="AI134" s="411">
        <v>0</v>
      </c>
      <c r="AJ134" s="411">
        <v>0</v>
      </c>
      <c r="AK134" s="422"/>
      <c r="AL134" s="411"/>
      <c r="AM134" s="411"/>
      <c r="AN134" s="411"/>
    </row>
    <row r="135" spans="1:40" s="412" customFormat="1" ht="12.75" customHeight="1">
      <c r="A135" s="422" t="s">
        <v>522</v>
      </c>
      <c r="B135" s="423">
        <v>1638862.446</v>
      </c>
      <c r="C135" s="423">
        <v>0</v>
      </c>
      <c r="D135" s="423">
        <v>1638862.446</v>
      </c>
      <c r="E135" s="423"/>
      <c r="F135" s="423">
        <v>70.184</v>
      </c>
      <c r="G135" s="423">
        <v>0</v>
      </c>
      <c r="H135" s="423">
        <v>70.184</v>
      </c>
      <c r="I135" s="411"/>
      <c r="J135" s="423">
        <v>193.673</v>
      </c>
      <c r="K135" s="423">
        <v>0</v>
      </c>
      <c r="L135" s="423">
        <v>193.673</v>
      </c>
      <c r="M135" s="410" t="s">
        <v>522</v>
      </c>
      <c r="N135" s="423">
        <v>10249.858</v>
      </c>
      <c r="O135" s="423">
        <v>0</v>
      </c>
      <c r="P135" s="423">
        <v>10249.858</v>
      </c>
      <c r="Q135" s="423"/>
      <c r="R135" s="423">
        <v>0</v>
      </c>
      <c r="S135" s="423">
        <v>0</v>
      </c>
      <c r="T135" s="423">
        <v>0</v>
      </c>
      <c r="U135" s="411"/>
      <c r="V135" s="423">
        <v>4578611.26</v>
      </c>
      <c r="W135" s="423">
        <v>0</v>
      </c>
      <c r="X135" s="423">
        <v>4578611.26</v>
      </c>
      <c r="Y135" s="410" t="s">
        <v>522</v>
      </c>
      <c r="Z135" s="423">
        <v>0</v>
      </c>
      <c r="AA135" s="423">
        <v>0</v>
      </c>
      <c r="AB135" s="423">
        <v>0</v>
      </c>
      <c r="AC135" s="423"/>
      <c r="AD135" s="423">
        <v>0</v>
      </c>
      <c r="AE135" s="423">
        <v>0</v>
      </c>
      <c r="AF135" s="423">
        <v>0</v>
      </c>
      <c r="AG135" s="411"/>
      <c r="AH135" s="423">
        <v>2246.155</v>
      </c>
      <c r="AI135" s="423">
        <v>18.281</v>
      </c>
      <c r="AJ135" s="423">
        <v>2264.436</v>
      </c>
      <c r="AK135" s="410" t="s">
        <v>522</v>
      </c>
      <c r="AL135" s="423">
        <v>6230233.576</v>
      </c>
      <c r="AM135" s="423">
        <v>18.281</v>
      </c>
      <c r="AN135" s="423">
        <v>6230251.857</v>
      </c>
    </row>
    <row r="136" spans="1:40" s="412" customFormat="1" ht="9.9" customHeight="1">
      <c r="A136" s="416" t="s">
        <v>523</v>
      </c>
      <c r="B136" s="414">
        <v>0</v>
      </c>
      <c r="C136" s="414">
        <v>0</v>
      </c>
      <c r="D136" s="414">
        <v>0</v>
      </c>
      <c r="E136" s="414"/>
      <c r="F136" s="414">
        <v>0</v>
      </c>
      <c r="G136" s="414">
        <v>0</v>
      </c>
      <c r="H136" s="414">
        <v>0</v>
      </c>
      <c r="I136" s="414"/>
      <c r="J136" s="414">
        <v>0</v>
      </c>
      <c r="K136" s="414">
        <v>0</v>
      </c>
      <c r="L136" s="414">
        <v>0</v>
      </c>
      <c r="M136" s="416" t="s">
        <v>523</v>
      </c>
      <c r="N136" s="414">
        <v>8236.786</v>
      </c>
      <c r="O136" s="414">
        <v>0</v>
      </c>
      <c r="P136" s="414">
        <v>8236.786</v>
      </c>
      <c r="Q136" s="414"/>
      <c r="R136" s="414">
        <v>0</v>
      </c>
      <c r="S136" s="414">
        <v>0</v>
      </c>
      <c r="T136" s="414">
        <v>0</v>
      </c>
      <c r="U136" s="414"/>
      <c r="V136" s="414">
        <v>0</v>
      </c>
      <c r="W136" s="414">
        <v>0</v>
      </c>
      <c r="X136" s="414">
        <v>0</v>
      </c>
      <c r="Y136" s="416" t="s">
        <v>523</v>
      </c>
      <c r="Z136" s="414">
        <v>0</v>
      </c>
      <c r="AA136" s="414">
        <v>0</v>
      </c>
      <c r="AB136" s="414">
        <v>0</v>
      </c>
      <c r="AC136" s="414"/>
      <c r="AD136" s="414">
        <v>0</v>
      </c>
      <c r="AE136" s="414">
        <v>0</v>
      </c>
      <c r="AF136" s="414">
        <v>0</v>
      </c>
      <c r="AG136" s="414"/>
      <c r="AH136" s="414">
        <v>2246.155</v>
      </c>
      <c r="AI136" s="414">
        <v>18.281</v>
      </c>
      <c r="AJ136" s="414">
        <v>2264.436</v>
      </c>
      <c r="AK136" s="416" t="s">
        <v>523</v>
      </c>
      <c r="AL136" s="414">
        <v>10482.941</v>
      </c>
      <c r="AM136" s="414">
        <v>18.281</v>
      </c>
      <c r="AN136" s="414">
        <v>10501.222</v>
      </c>
    </row>
    <row r="137" spans="1:40" s="412" customFormat="1" ht="9.9" customHeight="1">
      <c r="A137" s="416" t="s">
        <v>524</v>
      </c>
      <c r="B137" s="414">
        <v>1638862.446</v>
      </c>
      <c r="C137" s="414">
        <v>0</v>
      </c>
      <c r="D137" s="414">
        <v>1638862.446</v>
      </c>
      <c r="E137" s="414"/>
      <c r="F137" s="414">
        <v>70.184</v>
      </c>
      <c r="G137" s="414">
        <v>0</v>
      </c>
      <c r="H137" s="414">
        <v>70.184</v>
      </c>
      <c r="I137" s="414"/>
      <c r="J137" s="414">
        <v>193.673</v>
      </c>
      <c r="K137" s="414">
        <v>0</v>
      </c>
      <c r="L137" s="414">
        <v>193.673</v>
      </c>
      <c r="M137" s="416" t="s">
        <v>524</v>
      </c>
      <c r="N137" s="414">
        <v>2013.072</v>
      </c>
      <c r="O137" s="414">
        <v>0</v>
      </c>
      <c r="P137" s="414">
        <v>2013.072</v>
      </c>
      <c r="Q137" s="414"/>
      <c r="R137" s="414">
        <v>0</v>
      </c>
      <c r="S137" s="414">
        <v>0</v>
      </c>
      <c r="T137" s="414">
        <v>0</v>
      </c>
      <c r="U137" s="414"/>
      <c r="V137" s="414">
        <v>4578611.26</v>
      </c>
      <c r="W137" s="414">
        <v>0</v>
      </c>
      <c r="X137" s="414">
        <v>4578611.26</v>
      </c>
      <c r="Y137" s="416" t="s">
        <v>524</v>
      </c>
      <c r="Z137" s="414">
        <v>0</v>
      </c>
      <c r="AA137" s="414">
        <v>0</v>
      </c>
      <c r="AB137" s="414">
        <v>0</v>
      </c>
      <c r="AC137" s="414"/>
      <c r="AD137" s="414">
        <v>0</v>
      </c>
      <c r="AE137" s="414">
        <v>0</v>
      </c>
      <c r="AF137" s="414">
        <v>0</v>
      </c>
      <c r="AG137" s="414"/>
      <c r="AH137" s="414">
        <v>0</v>
      </c>
      <c r="AI137" s="414">
        <v>0</v>
      </c>
      <c r="AJ137" s="414">
        <v>0</v>
      </c>
      <c r="AK137" s="416" t="s">
        <v>524</v>
      </c>
      <c r="AL137" s="414">
        <v>6219750.635</v>
      </c>
      <c r="AM137" s="414">
        <v>0</v>
      </c>
      <c r="AN137" s="414">
        <v>6219750.635</v>
      </c>
    </row>
    <row r="138" spans="1:40" s="412" customFormat="1" ht="9.9" customHeight="1">
      <c r="A138" s="416" t="s">
        <v>525</v>
      </c>
      <c r="B138" s="414">
        <v>0</v>
      </c>
      <c r="C138" s="414">
        <v>0</v>
      </c>
      <c r="D138" s="414">
        <v>0</v>
      </c>
      <c r="E138" s="414"/>
      <c r="F138" s="414">
        <v>0</v>
      </c>
      <c r="G138" s="414">
        <v>0</v>
      </c>
      <c r="H138" s="414">
        <v>0</v>
      </c>
      <c r="I138" s="414"/>
      <c r="J138" s="414">
        <v>0</v>
      </c>
      <c r="K138" s="414">
        <v>0</v>
      </c>
      <c r="L138" s="414">
        <v>0</v>
      </c>
      <c r="M138" s="416" t="s">
        <v>525</v>
      </c>
      <c r="N138" s="414">
        <v>0</v>
      </c>
      <c r="O138" s="414">
        <v>0</v>
      </c>
      <c r="P138" s="414">
        <v>0</v>
      </c>
      <c r="Q138" s="414"/>
      <c r="R138" s="414">
        <v>0</v>
      </c>
      <c r="S138" s="414">
        <v>0</v>
      </c>
      <c r="T138" s="414">
        <v>0</v>
      </c>
      <c r="U138" s="414"/>
      <c r="V138" s="414">
        <v>0</v>
      </c>
      <c r="W138" s="414">
        <v>0</v>
      </c>
      <c r="X138" s="414">
        <v>0</v>
      </c>
      <c r="Y138" s="416" t="s">
        <v>525</v>
      </c>
      <c r="Z138" s="414">
        <v>0</v>
      </c>
      <c r="AA138" s="414">
        <v>0</v>
      </c>
      <c r="AB138" s="414">
        <v>0</v>
      </c>
      <c r="AC138" s="414"/>
      <c r="AD138" s="414">
        <v>0</v>
      </c>
      <c r="AE138" s="414">
        <v>0</v>
      </c>
      <c r="AF138" s="414">
        <v>0</v>
      </c>
      <c r="AG138" s="414"/>
      <c r="AH138" s="414">
        <v>0</v>
      </c>
      <c r="AI138" s="414">
        <v>0</v>
      </c>
      <c r="AJ138" s="414">
        <v>0</v>
      </c>
      <c r="AK138" s="416" t="s">
        <v>525</v>
      </c>
      <c r="AL138" s="414">
        <v>0</v>
      </c>
      <c r="AM138" s="414">
        <v>0</v>
      </c>
      <c r="AN138" s="414">
        <v>0</v>
      </c>
    </row>
    <row r="139" spans="1:40" s="412" customFormat="1" ht="9.9" customHeight="1">
      <c r="A139" s="416" t="s">
        <v>526</v>
      </c>
      <c r="B139" s="414">
        <v>0</v>
      </c>
      <c r="C139" s="414">
        <v>0</v>
      </c>
      <c r="D139" s="414">
        <v>0</v>
      </c>
      <c r="E139" s="414"/>
      <c r="F139" s="414">
        <v>0</v>
      </c>
      <c r="G139" s="414">
        <v>0</v>
      </c>
      <c r="H139" s="414">
        <v>0</v>
      </c>
      <c r="I139" s="414"/>
      <c r="J139" s="414">
        <v>0</v>
      </c>
      <c r="K139" s="414">
        <v>0</v>
      </c>
      <c r="L139" s="414">
        <v>0</v>
      </c>
      <c r="M139" s="416" t="s">
        <v>526</v>
      </c>
      <c r="N139" s="414">
        <v>0</v>
      </c>
      <c r="O139" s="414">
        <v>0</v>
      </c>
      <c r="P139" s="414">
        <v>0</v>
      </c>
      <c r="Q139" s="414"/>
      <c r="R139" s="414">
        <v>0</v>
      </c>
      <c r="S139" s="414">
        <v>0</v>
      </c>
      <c r="T139" s="414">
        <v>0</v>
      </c>
      <c r="U139" s="414"/>
      <c r="V139" s="414">
        <v>0</v>
      </c>
      <c r="W139" s="414">
        <v>0</v>
      </c>
      <c r="X139" s="414">
        <v>0</v>
      </c>
      <c r="Y139" s="416" t="s">
        <v>526</v>
      </c>
      <c r="Z139" s="414">
        <v>0</v>
      </c>
      <c r="AA139" s="414">
        <v>0</v>
      </c>
      <c r="AB139" s="414">
        <v>0</v>
      </c>
      <c r="AC139" s="414"/>
      <c r="AD139" s="414">
        <v>0</v>
      </c>
      <c r="AE139" s="414">
        <v>0</v>
      </c>
      <c r="AF139" s="414">
        <v>0</v>
      </c>
      <c r="AG139" s="414"/>
      <c r="AH139" s="414">
        <v>0</v>
      </c>
      <c r="AI139" s="414">
        <v>0</v>
      </c>
      <c r="AJ139" s="414">
        <v>0</v>
      </c>
      <c r="AK139" s="416" t="s">
        <v>526</v>
      </c>
      <c r="AL139" s="414">
        <v>0</v>
      </c>
      <c r="AM139" s="414">
        <v>0</v>
      </c>
      <c r="AN139" s="414">
        <v>0</v>
      </c>
    </row>
    <row r="140" spans="1:40" s="7" customFormat="1" ht="8.25" customHeight="1" thickBot="1">
      <c r="A140" s="461"/>
      <c r="B140" s="424"/>
      <c r="C140" s="424"/>
      <c r="D140" s="424"/>
      <c r="E140" s="424"/>
      <c r="F140" s="424"/>
      <c r="G140" s="424"/>
      <c r="H140" s="424"/>
      <c r="I140" s="424"/>
      <c r="J140" s="424"/>
      <c r="K140" s="424"/>
      <c r="L140" s="424"/>
      <c r="M140" s="461"/>
      <c r="N140" s="426"/>
      <c r="O140" s="426"/>
      <c r="P140" s="426"/>
      <c r="Q140" s="426"/>
      <c r="R140" s="426"/>
      <c r="S140" s="426"/>
      <c r="T140" s="426"/>
      <c r="U140" s="426"/>
      <c r="V140" s="426"/>
      <c r="W140" s="426"/>
      <c r="X140" s="426"/>
      <c r="Y140" s="461"/>
      <c r="Z140" s="426"/>
      <c r="AA140" s="426"/>
      <c r="AB140" s="426"/>
      <c r="AC140" s="426"/>
      <c r="AD140" s="426"/>
      <c r="AE140" s="426"/>
      <c r="AF140" s="426"/>
      <c r="AG140" s="426"/>
      <c r="AH140" s="426"/>
      <c r="AI140" s="426"/>
      <c r="AJ140" s="426"/>
      <c r="AK140" s="461"/>
      <c r="AL140" s="426"/>
      <c r="AM140" s="426"/>
      <c r="AN140" s="426"/>
    </row>
    <row r="141" spans="1:40" s="119" customFormat="1" ht="13.5" customHeight="1" thickTop="1">
      <c r="A141" s="462" t="s">
        <v>475</v>
      </c>
      <c r="B141" s="463"/>
      <c r="C141" s="463"/>
      <c r="D141" s="463"/>
      <c r="E141" s="429"/>
      <c r="F141" s="429"/>
      <c r="G141" s="429"/>
      <c r="H141" s="429"/>
      <c r="I141" s="429"/>
      <c r="J141" s="429"/>
      <c r="K141" s="429"/>
      <c r="L141" s="429"/>
      <c r="M141" s="464" t="s">
        <v>475</v>
      </c>
      <c r="N141" s="431"/>
      <c r="O141" s="431"/>
      <c r="P141" s="431"/>
      <c r="Q141" s="431"/>
      <c r="R141" s="431"/>
      <c r="S141" s="431"/>
      <c r="T141" s="431"/>
      <c r="U141" s="431"/>
      <c r="V141" s="431"/>
      <c r="W141" s="431"/>
      <c r="X141" s="431"/>
      <c r="Y141" s="430" t="s">
        <v>475</v>
      </c>
      <c r="Z141" s="432"/>
      <c r="AA141" s="432"/>
      <c r="AB141" s="432"/>
      <c r="AC141" s="432"/>
      <c r="AD141" s="432"/>
      <c r="AE141" s="432"/>
      <c r="AF141" s="432"/>
      <c r="AG141" s="432"/>
      <c r="AH141" s="432"/>
      <c r="AI141" s="432"/>
      <c r="AJ141" s="432"/>
      <c r="AK141" s="430" t="s">
        <v>475</v>
      </c>
      <c r="AL141" s="432"/>
      <c r="AM141" s="432"/>
      <c r="AN141" s="432"/>
    </row>
    <row r="142" spans="1:40" s="119" customFormat="1" ht="13.5" customHeight="1">
      <c r="A142" s="464" t="s">
        <v>527</v>
      </c>
      <c r="B142" s="465"/>
      <c r="C142" s="465"/>
      <c r="D142" s="465"/>
      <c r="E142" s="466"/>
      <c r="F142" s="466"/>
      <c r="G142" s="466"/>
      <c r="H142" s="466"/>
      <c r="I142" s="466"/>
      <c r="J142" s="466"/>
      <c r="K142" s="466"/>
      <c r="L142" s="466"/>
      <c r="M142" s="464" t="s">
        <v>527</v>
      </c>
      <c r="N142" s="431"/>
      <c r="O142" s="431"/>
      <c r="P142" s="431"/>
      <c r="Q142" s="431"/>
      <c r="R142" s="431"/>
      <c r="S142" s="431"/>
      <c r="T142" s="431"/>
      <c r="U142" s="431"/>
      <c r="V142" s="431"/>
      <c r="W142" s="431"/>
      <c r="X142" s="431"/>
      <c r="Y142" s="464" t="s">
        <v>527</v>
      </c>
      <c r="Z142" s="431"/>
      <c r="AA142" s="431"/>
      <c r="AB142" s="431"/>
      <c r="AC142" s="431"/>
      <c r="AD142" s="431"/>
      <c r="AE142" s="431"/>
      <c r="AF142" s="431"/>
      <c r="AG142" s="431"/>
      <c r="AH142" s="431"/>
      <c r="AI142" s="431"/>
      <c r="AJ142" s="431"/>
      <c r="AK142" s="464" t="s">
        <v>527</v>
      </c>
      <c r="AL142" s="431"/>
      <c r="AM142" s="431"/>
      <c r="AN142" s="431"/>
    </row>
    <row r="143" spans="4:40" ht="15">
      <c r="D143" s="468"/>
      <c r="M143" s="464"/>
      <c r="AK143" s="229" t="s">
        <v>69</v>
      </c>
      <c r="AN143" s="468"/>
    </row>
    <row r="200" ht="15">
      <c r="C200" s="467" t="s">
        <v>56</v>
      </c>
    </row>
  </sheetData>
  <mergeCells count="55">
    <mergeCell ref="AK72:AK73"/>
    <mergeCell ref="AL72:AN72"/>
    <mergeCell ref="R72:T72"/>
    <mergeCell ref="V72:X72"/>
    <mergeCell ref="Y72:Y73"/>
    <mergeCell ref="Z72:AB72"/>
    <mergeCell ref="AD72:AF72"/>
    <mergeCell ref="AH72:AJ72"/>
    <mergeCell ref="A72:A73"/>
    <mergeCell ref="B72:D72"/>
    <mergeCell ref="F72:H72"/>
    <mergeCell ref="J72:L72"/>
    <mergeCell ref="M72:M73"/>
    <mergeCell ref="N72:P72"/>
    <mergeCell ref="A69:L69"/>
    <mergeCell ref="M69:X69"/>
    <mergeCell ref="Y69:AJ69"/>
    <mergeCell ref="AK69:AN69"/>
    <mergeCell ref="A70:L70"/>
    <mergeCell ref="M70:X70"/>
    <mergeCell ref="Y70:AJ70"/>
    <mergeCell ref="AK70:AN70"/>
    <mergeCell ref="AK6:AK7"/>
    <mergeCell ref="AL6:AN6"/>
    <mergeCell ref="A68:L68"/>
    <mergeCell ref="M68:X68"/>
    <mergeCell ref="Y68:AJ68"/>
    <mergeCell ref="AK68:AN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N3"/>
    <mergeCell ref="A4:L4"/>
    <mergeCell ref="M4:X4"/>
    <mergeCell ref="Y4:AJ4"/>
    <mergeCell ref="AK4:AN4"/>
    <mergeCell ref="M1:T1"/>
    <mergeCell ref="Y1:AF1"/>
    <mergeCell ref="AK1:AN1"/>
    <mergeCell ref="A2:L2"/>
    <mergeCell ref="M2:X2"/>
    <mergeCell ref="Y2:AJ2"/>
    <mergeCell ref="AK2:AN2"/>
  </mergeCell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82BB0-EF24-41D1-B396-E25DCE894C1F}">
  <dimension ref="A1:O24"/>
  <sheetViews>
    <sheetView showGridLines="0" zoomScale="75" zoomScaleNormal="75" workbookViewId="0" topLeftCell="A1"/>
  </sheetViews>
  <sheetFormatPr defaultColWidth="12.421875" defaultRowHeight="15"/>
  <cols>
    <col min="1" max="1" width="32.140625" style="7" customWidth="1"/>
    <col min="2" max="14" width="12.57421875" style="7" customWidth="1"/>
    <col min="15" max="15" width="14.421875" style="7" customWidth="1"/>
    <col min="16" max="16384" width="12.421875" style="7" customWidth="1"/>
  </cols>
  <sheetData>
    <row r="1" spans="1:14" s="1" customFormat="1" ht="18" customHeight="1">
      <c r="A1" s="1243" t="s">
        <v>1063</v>
      </c>
      <c r="B1" s="190"/>
      <c r="C1" s="190"/>
      <c r="D1" s="190"/>
      <c r="E1" s="190"/>
      <c r="F1" s="190"/>
      <c r="G1" s="190"/>
      <c r="H1" s="190"/>
      <c r="I1" s="190"/>
      <c r="J1" s="190"/>
      <c r="K1" s="190"/>
      <c r="L1" s="190"/>
      <c r="M1" s="190"/>
      <c r="N1" s="190"/>
    </row>
    <row r="2" spans="1:15" s="500" customFormat="1" ht="24.9" customHeight="1">
      <c r="A2" s="357" t="s">
        <v>705</v>
      </c>
      <c r="B2" s="357"/>
      <c r="C2" s="357"/>
      <c r="D2" s="357"/>
      <c r="E2" s="357"/>
      <c r="F2" s="357"/>
      <c r="G2" s="357"/>
      <c r="H2" s="357"/>
      <c r="I2" s="357"/>
      <c r="J2" s="357"/>
      <c r="K2" s="357"/>
      <c r="L2" s="357"/>
      <c r="M2" s="357"/>
      <c r="N2" s="357"/>
      <c r="O2" s="631"/>
    </row>
    <row r="3" spans="1:15" s="501" customFormat="1" ht="18" customHeight="1">
      <c r="A3" s="99">
        <v>45016</v>
      </c>
      <c r="B3" s="99"/>
      <c r="C3" s="99"/>
      <c r="D3" s="99"/>
      <c r="E3" s="99"/>
      <c r="F3" s="99"/>
      <c r="G3" s="99"/>
      <c r="H3" s="99"/>
      <c r="I3" s="99"/>
      <c r="J3" s="99"/>
      <c r="K3" s="99"/>
      <c r="L3" s="99"/>
      <c r="M3" s="99"/>
      <c r="N3" s="99"/>
      <c r="O3" s="632"/>
    </row>
    <row r="4" spans="1:15" s="104" customFormat="1" ht="18" customHeight="1">
      <c r="A4" s="199" t="s">
        <v>63</v>
      </c>
      <c r="B4" s="199"/>
      <c r="C4" s="199"/>
      <c r="D4" s="199"/>
      <c r="E4" s="199"/>
      <c r="F4" s="199"/>
      <c r="G4" s="199"/>
      <c r="H4" s="199"/>
      <c r="I4" s="199"/>
      <c r="J4" s="199"/>
      <c r="K4" s="199"/>
      <c r="L4" s="199"/>
      <c r="M4" s="199"/>
      <c r="N4" s="199"/>
      <c r="O4" s="592"/>
    </row>
    <row r="5" spans="1:14" ht="11.25" customHeight="1" thickBot="1">
      <c r="A5" s="682"/>
      <c r="B5" s="682"/>
      <c r="C5" s="682"/>
      <c r="D5" s="682"/>
      <c r="E5" s="682"/>
      <c r="F5" s="682"/>
      <c r="G5" s="682"/>
      <c r="H5" s="682"/>
      <c r="I5" s="682"/>
      <c r="J5" s="682"/>
      <c r="K5" s="682"/>
      <c r="L5" s="682"/>
      <c r="M5" s="682"/>
      <c r="N5" s="682"/>
    </row>
    <row r="6" spans="1:15" ht="35.1" customHeight="1">
      <c r="A6" s="105" t="s">
        <v>64</v>
      </c>
      <c r="B6" s="525" t="s">
        <v>603</v>
      </c>
      <c r="C6" s="525"/>
      <c r="D6" s="525"/>
      <c r="E6" s="525"/>
      <c r="F6" s="525"/>
      <c r="G6" s="683"/>
      <c r="H6" s="205" t="s">
        <v>604</v>
      </c>
      <c r="I6" s="205" t="s">
        <v>605</v>
      </c>
      <c r="J6" s="205" t="s">
        <v>706</v>
      </c>
      <c r="K6" s="205" t="s">
        <v>606</v>
      </c>
      <c r="L6" s="205" t="s">
        <v>607</v>
      </c>
      <c r="M6" s="205" t="s">
        <v>608</v>
      </c>
      <c r="N6" s="204" t="s">
        <v>707</v>
      </c>
      <c r="O6" s="94"/>
    </row>
    <row r="7" spans="1:15" ht="81.75" customHeight="1">
      <c r="A7" s="684"/>
      <c r="B7" s="685" t="s">
        <v>708</v>
      </c>
      <c r="C7" s="685" t="s">
        <v>709</v>
      </c>
      <c r="D7" s="685" t="s">
        <v>610</v>
      </c>
      <c r="E7" s="685" t="s">
        <v>710</v>
      </c>
      <c r="F7" s="685" t="s">
        <v>711</v>
      </c>
      <c r="G7" s="685" t="s">
        <v>712</v>
      </c>
      <c r="H7" s="208"/>
      <c r="I7" s="208"/>
      <c r="J7" s="208"/>
      <c r="K7" s="208"/>
      <c r="L7" s="208"/>
      <c r="M7" s="208"/>
      <c r="N7" s="540"/>
      <c r="O7" s="94"/>
    </row>
    <row r="8" spans="1:15" ht="9.75" customHeight="1">
      <c r="A8" s="94"/>
      <c r="B8" s="605"/>
      <c r="C8" s="605"/>
      <c r="D8" s="605"/>
      <c r="E8" s="605"/>
      <c r="F8" s="605"/>
      <c r="G8" s="605"/>
      <c r="H8" s="605"/>
      <c r="I8" s="605"/>
      <c r="J8" s="605"/>
      <c r="K8" s="605"/>
      <c r="L8" s="605"/>
      <c r="M8" s="605"/>
      <c r="N8" s="605"/>
      <c r="O8" s="94"/>
    </row>
    <row r="9" spans="1:15" s="21" customFormat="1" ht="20.1" customHeight="1">
      <c r="A9" s="85" t="s">
        <v>28</v>
      </c>
      <c r="B9" s="686">
        <v>64.17670935790551</v>
      </c>
      <c r="C9" s="686" t="s">
        <v>67</v>
      </c>
      <c r="D9" s="686">
        <v>0.556748528589651</v>
      </c>
      <c r="E9" s="686">
        <v>23.923299009203426</v>
      </c>
      <c r="F9" s="686" t="s">
        <v>67</v>
      </c>
      <c r="G9" s="686">
        <v>9.319985385290378</v>
      </c>
      <c r="H9" s="686" t="s">
        <v>67</v>
      </c>
      <c r="I9" s="686" t="s">
        <v>67</v>
      </c>
      <c r="J9" s="686">
        <v>2.0227466341636053</v>
      </c>
      <c r="K9" s="686" t="s">
        <v>67</v>
      </c>
      <c r="L9" s="686" t="s">
        <v>67</v>
      </c>
      <c r="M9" s="686">
        <v>0.0005110848474283927</v>
      </c>
      <c r="N9" s="687">
        <v>32800.81592</v>
      </c>
      <c r="O9" s="640"/>
    </row>
    <row r="10" spans="1:15" s="21" customFormat="1" ht="20.1" customHeight="1">
      <c r="A10" s="21" t="s">
        <v>390</v>
      </c>
      <c r="B10" s="686">
        <v>68.80859011682149</v>
      </c>
      <c r="C10" s="686" t="s">
        <v>67</v>
      </c>
      <c r="D10" s="686" t="s">
        <v>67</v>
      </c>
      <c r="E10" s="686">
        <v>22.764557620970944</v>
      </c>
      <c r="F10" s="686">
        <v>5.604000710180769</v>
      </c>
      <c r="G10" s="686" t="s">
        <v>67</v>
      </c>
      <c r="H10" s="686" t="s">
        <v>67</v>
      </c>
      <c r="I10" s="686">
        <v>1.1823814589356245</v>
      </c>
      <c r="J10" s="686">
        <v>1.6404700930911726</v>
      </c>
      <c r="K10" s="686" t="s">
        <v>67</v>
      </c>
      <c r="L10" s="686" t="s">
        <v>67</v>
      </c>
      <c r="M10" s="686" t="s">
        <v>67</v>
      </c>
      <c r="N10" s="687">
        <v>61858.39134</v>
      </c>
      <c r="O10" s="640"/>
    </row>
    <row r="11" spans="1:15" s="21" customFormat="1" ht="20.1" customHeight="1">
      <c r="A11" s="21" t="s">
        <v>30</v>
      </c>
      <c r="B11" s="686">
        <v>68.0416131097211</v>
      </c>
      <c r="C11" s="686">
        <v>0.9333367056560447</v>
      </c>
      <c r="D11" s="686" t="s">
        <v>67</v>
      </c>
      <c r="E11" s="686">
        <v>22.347544574462553</v>
      </c>
      <c r="F11" s="686">
        <v>5.3360855213307</v>
      </c>
      <c r="G11" s="686" t="s">
        <v>67</v>
      </c>
      <c r="H11" s="686" t="s">
        <v>67</v>
      </c>
      <c r="I11" s="686" t="s">
        <v>67</v>
      </c>
      <c r="J11" s="686">
        <v>3.3414200888296013</v>
      </c>
      <c r="K11" s="686" t="s">
        <v>67</v>
      </c>
      <c r="L11" s="686" t="s">
        <v>67</v>
      </c>
      <c r="M11" s="686" t="s">
        <v>67</v>
      </c>
      <c r="N11" s="687">
        <v>30175.44347</v>
      </c>
      <c r="O11" s="640"/>
    </row>
    <row r="12" spans="1:15" s="21" customFormat="1" ht="20.1" customHeight="1">
      <c r="A12" s="21" t="s">
        <v>31</v>
      </c>
      <c r="B12" s="686">
        <v>39.793067540709046</v>
      </c>
      <c r="C12" s="686" t="s">
        <v>67</v>
      </c>
      <c r="D12" s="686" t="s">
        <v>67</v>
      </c>
      <c r="E12" s="686">
        <v>17.06350530039727</v>
      </c>
      <c r="F12" s="686">
        <v>12.204138088517864</v>
      </c>
      <c r="G12" s="686" t="s">
        <v>67</v>
      </c>
      <c r="H12" s="686" t="s">
        <v>67</v>
      </c>
      <c r="I12" s="686">
        <v>28.33292688422227</v>
      </c>
      <c r="J12" s="686">
        <v>1.577801467346505</v>
      </c>
      <c r="K12" s="686">
        <v>1.02856071880703</v>
      </c>
      <c r="L12" s="686" t="s">
        <v>67</v>
      </c>
      <c r="M12" s="686" t="s">
        <v>67</v>
      </c>
      <c r="N12" s="687">
        <v>23703.869450000002</v>
      </c>
      <c r="O12" s="640"/>
    </row>
    <row r="13" spans="1:15" s="21" customFormat="1" ht="20.1" customHeight="1">
      <c r="A13" s="21" t="s">
        <v>32</v>
      </c>
      <c r="B13" s="686">
        <v>74.41552026924253</v>
      </c>
      <c r="C13" s="686" t="s">
        <v>67</v>
      </c>
      <c r="D13" s="686" t="s">
        <v>67</v>
      </c>
      <c r="E13" s="686">
        <v>0.17048846021606584</v>
      </c>
      <c r="F13" s="686" t="s">
        <v>67</v>
      </c>
      <c r="G13" s="686">
        <v>1.8744267358736608</v>
      </c>
      <c r="H13" s="686" t="s">
        <v>67</v>
      </c>
      <c r="I13" s="686" t="s">
        <v>67</v>
      </c>
      <c r="J13" s="686">
        <v>8.669447765445387</v>
      </c>
      <c r="K13" s="686">
        <v>0.08296710470408819</v>
      </c>
      <c r="L13" s="686" t="s">
        <v>67</v>
      </c>
      <c r="M13" s="686">
        <v>14.787149664518259</v>
      </c>
      <c r="N13" s="687">
        <v>9172.30995</v>
      </c>
      <c r="O13" s="640"/>
    </row>
    <row r="14" spans="1:15" s="21" customFormat="1" ht="20.1" customHeight="1">
      <c r="A14" s="21" t="s">
        <v>33</v>
      </c>
      <c r="B14" s="686">
        <v>49.72890722363063</v>
      </c>
      <c r="C14" s="686" t="s">
        <v>67</v>
      </c>
      <c r="D14" s="686" t="s">
        <v>67</v>
      </c>
      <c r="E14" s="686">
        <v>8.061698354996203</v>
      </c>
      <c r="F14" s="686">
        <v>38.82054772771615</v>
      </c>
      <c r="G14" s="686" t="s">
        <v>67</v>
      </c>
      <c r="H14" s="686" t="s">
        <v>67</v>
      </c>
      <c r="I14" s="686" t="s">
        <v>67</v>
      </c>
      <c r="J14" s="686">
        <v>2.9279519573194155</v>
      </c>
      <c r="K14" s="686" t="s">
        <v>67</v>
      </c>
      <c r="L14" s="686" t="s">
        <v>67</v>
      </c>
      <c r="M14" s="686">
        <v>0.46089473633761396</v>
      </c>
      <c r="N14" s="687">
        <v>27799.757709999998</v>
      </c>
      <c r="O14" s="640"/>
    </row>
    <row r="15" spans="1:15" s="21" customFormat="1" ht="20.1" customHeight="1">
      <c r="A15" s="21" t="s">
        <v>34</v>
      </c>
      <c r="B15" s="686" t="s">
        <v>67</v>
      </c>
      <c r="C15" s="686" t="s">
        <v>67</v>
      </c>
      <c r="D15" s="686" t="s">
        <v>67</v>
      </c>
      <c r="E15" s="686">
        <v>100</v>
      </c>
      <c r="F15" s="686" t="s">
        <v>67</v>
      </c>
      <c r="G15" s="686" t="s">
        <v>67</v>
      </c>
      <c r="H15" s="686" t="s">
        <v>67</v>
      </c>
      <c r="I15" s="686" t="s">
        <v>67</v>
      </c>
      <c r="J15" s="686" t="s">
        <v>67</v>
      </c>
      <c r="K15" s="686" t="s">
        <v>67</v>
      </c>
      <c r="L15" s="686" t="s">
        <v>67</v>
      </c>
      <c r="M15" s="686" t="s">
        <v>67</v>
      </c>
      <c r="N15" s="687">
        <v>14185.72323</v>
      </c>
      <c r="O15" s="640"/>
    </row>
    <row r="16" spans="1:15" s="21" customFormat="1" ht="20.1" customHeight="1">
      <c r="A16" s="21" t="s">
        <v>35</v>
      </c>
      <c r="B16" s="686">
        <v>78.63017446428164</v>
      </c>
      <c r="C16" s="686">
        <v>1.600690920500206</v>
      </c>
      <c r="D16" s="686" t="s">
        <v>67</v>
      </c>
      <c r="E16" s="686">
        <v>13.988499740386057</v>
      </c>
      <c r="F16" s="686" t="s">
        <v>67</v>
      </c>
      <c r="G16" s="686" t="s">
        <v>67</v>
      </c>
      <c r="H16" s="686" t="s">
        <v>67</v>
      </c>
      <c r="I16" s="686" t="s">
        <v>67</v>
      </c>
      <c r="J16" s="686">
        <v>5.751437406918856</v>
      </c>
      <c r="K16" s="686" t="s">
        <v>67</v>
      </c>
      <c r="L16" s="686" t="s">
        <v>67</v>
      </c>
      <c r="M16" s="686">
        <v>0.029197467913252746</v>
      </c>
      <c r="N16" s="687">
        <v>12148.210969999998</v>
      </c>
      <c r="O16" s="640"/>
    </row>
    <row r="17" spans="1:15" s="21" customFormat="1" ht="20.1" customHeight="1">
      <c r="A17" s="21" t="s">
        <v>36</v>
      </c>
      <c r="B17" s="686">
        <v>67.0949997965102</v>
      </c>
      <c r="C17" s="686">
        <v>0.8020603563199754</v>
      </c>
      <c r="D17" s="686" t="s">
        <v>67</v>
      </c>
      <c r="E17" s="686">
        <v>8.175544726166793</v>
      </c>
      <c r="F17" s="686" t="s">
        <v>67</v>
      </c>
      <c r="G17" s="686">
        <v>14.161957140774534</v>
      </c>
      <c r="H17" s="686" t="s">
        <v>67</v>
      </c>
      <c r="I17" s="686" t="s">
        <v>67</v>
      </c>
      <c r="J17" s="686">
        <v>9.765437980228505</v>
      </c>
      <c r="K17" s="686" t="s">
        <v>67</v>
      </c>
      <c r="L17" s="686" t="s">
        <v>67</v>
      </c>
      <c r="M17" s="686" t="s">
        <v>67</v>
      </c>
      <c r="N17" s="687">
        <v>12360.32416</v>
      </c>
      <c r="O17" s="640"/>
    </row>
    <row r="18" spans="1:15" s="21" customFormat="1" ht="20.1" customHeight="1" thickBot="1">
      <c r="A18" s="90" t="s">
        <v>37</v>
      </c>
      <c r="B18" s="688">
        <v>58.907818278015455</v>
      </c>
      <c r="C18" s="688">
        <v>0.25656495376860416</v>
      </c>
      <c r="D18" s="688">
        <v>0.0814514329619339</v>
      </c>
      <c r="E18" s="688">
        <v>23.134815704978283</v>
      </c>
      <c r="F18" s="688">
        <v>8.368063245726578</v>
      </c>
      <c r="G18" s="688">
        <v>2.220925807089</v>
      </c>
      <c r="H18" s="688" t="s">
        <v>67</v>
      </c>
      <c r="I18" s="688">
        <v>3.3216954388919007</v>
      </c>
      <c r="J18" s="688">
        <v>2.9327746306315126</v>
      </c>
      <c r="K18" s="688">
        <v>0.11213793736453144</v>
      </c>
      <c r="L18" s="688" t="s">
        <v>67</v>
      </c>
      <c r="M18" s="688">
        <v>0.6637525705722235</v>
      </c>
      <c r="N18" s="689">
        <v>224204.84619999997</v>
      </c>
      <c r="O18" s="640"/>
    </row>
    <row r="19" spans="1:15" ht="9.75" customHeight="1">
      <c r="A19" s="16"/>
      <c r="B19" s="690"/>
      <c r="C19" s="690"/>
      <c r="D19" s="690"/>
      <c r="E19" s="690"/>
      <c r="F19" s="690"/>
      <c r="G19" s="690"/>
      <c r="H19" s="690"/>
      <c r="I19" s="690"/>
      <c r="J19" s="690"/>
      <c r="K19" s="690"/>
      <c r="L19" s="690"/>
      <c r="M19" s="690"/>
      <c r="N19" s="690"/>
      <c r="O19" s="691"/>
    </row>
    <row r="20" spans="1:15" ht="13.8">
      <c r="A20" s="26" t="s">
        <v>588</v>
      </c>
      <c r="B20" s="692"/>
      <c r="C20" s="15"/>
      <c r="D20" s="15"/>
      <c r="E20" s="15"/>
      <c r="F20" s="15"/>
      <c r="G20" s="15"/>
      <c r="H20" s="15"/>
      <c r="I20" s="15"/>
      <c r="J20" s="15"/>
      <c r="K20" s="15"/>
      <c r="L20" s="15"/>
      <c r="M20" s="15"/>
      <c r="N20" s="15"/>
      <c r="O20" s="94"/>
    </row>
    <row r="21" spans="1:15" ht="13.8">
      <c r="A21" s="229" t="s">
        <v>69</v>
      </c>
      <c r="B21" s="94"/>
      <c r="C21" s="94"/>
      <c r="D21" s="94"/>
      <c r="E21" s="94"/>
      <c r="F21" s="94"/>
      <c r="G21" s="94"/>
      <c r="H21" s="94"/>
      <c r="I21" s="94"/>
      <c r="J21" s="94"/>
      <c r="K21" s="94"/>
      <c r="L21" s="94"/>
      <c r="M21" s="94"/>
      <c r="N21" s="94"/>
      <c r="O21" s="94"/>
    </row>
    <row r="22" spans="1:15" ht="13.8">
      <c r="A22" s="94"/>
      <c r="B22" s="94"/>
      <c r="C22" s="94"/>
      <c r="D22" s="94"/>
      <c r="E22" s="94"/>
      <c r="F22" s="94"/>
      <c r="G22" s="94"/>
      <c r="H22" s="94"/>
      <c r="I22" s="94"/>
      <c r="J22" s="94"/>
      <c r="K22" s="94"/>
      <c r="L22" s="94"/>
      <c r="M22" s="94"/>
      <c r="N22" s="94"/>
      <c r="O22" s="94"/>
    </row>
    <row r="23" spans="1:15" ht="13.8">
      <c r="A23" s="94"/>
      <c r="B23" s="94"/>
      <c r="C23" s="94"/>
      <c r="D23" s="94"/>
      <c r="E23" s="94"/>
      <c r="F23" s="94"/>
      <c r="G23" s="94"/>
      <c r="H23" s="94"/>
      <c r="I23" s="94"/>
      <c r="J23" s="94"/>
      <c r="K23" s="94"/>
      <c r="L23" s="94"/>
      <c r="M23" s="94"/>
      <c r="N23" s="94"/>
      <c r="O23" s="94"/>
    </row>
    <row r="24" spans="1:15" ht="13.8">
      <c r="A24" s="94"/>
      <c r="B24" s="94"/>
      <c r="C24" s="94"/>
      <c r="D24" s="94"/>
      <c r="E24" s="94"/>
      <c r="F24" s="94"/>
      <c r="G24" s="94"/>
      <c r="H24" s="94"/>
      <c r="I24" s="94"/>
      <c r="J24" s="94"/>
      <c r="K24" s="94"/>
      <c r="L24" s="94"/>
      <c r="M24" s="94"/>
      <c r="N24" s="94"/>
      <c r="O24" s="94"/>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837A7-CFDA-4D03-AB19-5E4D9EBB0AF3}">
  <dimension ref="A1:I25"/>
  <sheetViews>
    <sheetView showGridLines="0" workbookViewId="0" topLeftCell="A1"/>
  </sheetViews>
  <sheetFormatPr defaultColWidth="11.421875" defaultRowHeight="15"/>
  <cols>
    <col min="1" max="1" width="33.57421875" style="8" customWidth="1"/>
    <col min="2" max="7" width="16.421875" style="7" customWidth="1"/>
    <col min="8" max="8" width="17.00390625" style="7" customWidth="1"/>
    <col min="9" max="9" width="16.8515625" style="7" bestFit="1" customWidth="1"/>
    <col min="10" max="16384" width="11.57421875" style="7" customWidth="1"/>
  </cols>
  <sheetData>
    <row r="1" spans="1:8" s="2" customFormat="1" ht="26.25" customHeight="1">
      <c r="A1" s="1243" t="s">
        <v>1063</v>
      </c>
      <c r="B1" s="68"/>
      <c r="C1" s="68"/>
      <c r="D1" s="68"/>
      <c r="E1" s="68"/>
      <c r="F1" s="68"/>
      <c r="G1" s="68"/>
      <c r="H1" s="68"/>
    </row>
    <row r="2" spans="1:8" s="500" customFormat="1" ht="26.25" customHeight="1">
      <c r="A2" s="3" t="s">
        <v>613</v>
      </c>
      <c r="B2" s="3"/>
      <c r="C2" s="3"/>
      <c r="D2" s="3"/>
      <c r="E2" s="3"/>
      <c r="F2" s="3"/>
      <c r="G2" s="3"/>
      <c r="H2" s="3"/>
    </row>
    <row r="3" spans="1:8" s="501" customFormat="1" ht="21.75" customHeight="1">
      <c r="A3" s="123">
        <v>45016</v>
      </c>
      <c r="B3" s="123"/>
      <c r="C3" s="123"/>
      <c r="D3" s="123"/>
      <c r="E3" s="123"/>
      <c r="F3" s="123"/>
      <c r="G3" s="123"/>
      <c r="H3" s="123"/>
    </row>
    <row r="4" spans="1:8" s="104" customFormat="1" ht="21.75" customHeight="1">
      <c r="A4" s="502" t="s">
        <v>614</v>
      </c>
      <c r="B4" s="502"/>
      <c r="C4" s="502"/>
      <c r="D4" s="502"/>
      <c r="E4" s="502"/>
      <c r="F4" s="502"/>
      <c r="G4" s="502"/>
      <c r="H4" s="502"/>
    </row>
    <row r="5" s="94" customFormat="1" ht="9.75" customHeight="1" thickBot="1"/>
    <row r="6" spans="1:8" s="94" customFormat="1" ht="77.25" customHeight="1">
      <c r="A6" s="546" t="s">
        <v>64</v>
      </c>
      <c r="B6" s="547" t="s">
        <v>615</v>
      </c>
      <c r="C6" s="547" t="s">
        <v>616</v>
      </c>
      <c r="D6" s="547" t="s">
        <v>617</v>
      </c>
      <c r="E6" s="547" t="s">
        <v>618</v>
      </c>
      <c r="F6" s="547" t="s">
        <v>619</v>
      </c>
      <c r="G6" s="547" t="s">
        <v>620</v>
      </c>
      <c r="H6" s="180" t="s">
        <v>621</v>
      </c>
    </row>
    <row r="7" spans="1:8" s="94" customFormat="1" ht="12" customHeight="1">
      <c r="A7" s="548"/>
      <c r="B7" s="15"/>
      <c r="C7" s="15"/>
      <c r="D7" s="15"/>
      <c r="E7" s="15"/>
      <c r="F7" s="15"/>
      <c r="G7" s="15"/>
      <c r="H7" s="16"/>
    </row>
    <row r="8" spans="1:9" s="15" customFormat="1" ht="21.9" customHeight="1">
      <c r="A8" s="85" t="s">
        <v>28</v>
      </c>
      <c r="B8" s="549" t="e">
        <v>#DIV/0!</v>
      </c>
      <c r="C8" s="549" t="e">
        <v>#DIV/0!</v>
      </c>
      <c r="D8" s="549" t="e">
        <v>#DIV/0!</v>
      </c>
      <c r="E8" s="549" t="e">
        <v>#DIV/0!</v>
      </c>
      <c r="F8" s="549" t="e">
        <v>#DIV/0!</v>
      </c>
      <c r="G8" s="549" t="e">
        <v>#DIV/0!</v>
      </c>
      <c r="H8" s="550" t="s">
        <v>67</v>
      </c>
      <c r="I8" s="551"/>
    </row>
    <row r="9" spans="1:9" s="15" customFormat="1" ht="21.9" customHeight="1">
      <c r="A9" s="21" t="s">
        <v>390</v>
      </c>
      <c r="B9" s="549" t="e">
        <v>#DIV/0!</v>
      </c>
      <c r="C9" s="549" t="e">
        <v>#DIV/0!</v>
      </c>
      <c r="D9" s="549" t="e">
        <v>#DIV/0!</v>
      </c>
      <c r="E9" s="549" t="e">
        <v>#DIV/0!</v>
      </c>
      <c r="F9" s="549" t="e">
        <v>#DIV/0!</v>
      </c>
      <c r="G9" s="549" t="e">
        <v>#DIV/0!</v>
      </c>
      <c r="H9" s="550" t="s">
        <v>67</v>
      </c>
      <c r="I9" s="551"/>
    </row>
    <row r="10" spans="1:9" s="15" customFormat="1" ht="21.9" customHeight="1">
      <c r="A10" s="21" t="s">
        <v>30</v>
      </c>
      <c r="B10" s="549" t="e">
        <v>#DIV/0!</v>
      </c>
      <c r="C10" s="549" t="e">
        <v>#DIV/0!</v>
      </c>
      <c r="D10" s="549" t="e">
        <v>#DIV/0!</v>
      </c>
      <c r="E10" s="549" t="e">
        <v>#DIV/0!</v>
      </c>
      <c r="F10" s="549" t="e">
        <v>#DIV/0!</v>
      </c>
      <c r="G10" s="549" t="e">
        <v>#DIV/0!</v>
      </c>
      <c r="H10" s="550" t="s">
        <v>67</v>
      </c>
      <c r="I10" s="551"/>
    </row>
    <row r="11" spans="1:9" s="15" customFormat="1" ht="21.9" customHeight="1">
      <c r="A11" s="21" t="s">
        <v>31</v>
      </c>
      <c r="B11" s="549" t="e">
        <v>#DIV/0!</v>
      </c>
      <c r="C11" s="549" t="e">
        <v>#DIV/0!</v>
      </c>
      <c r="D11" s="549" t="e">
        <v>#DIV/0!</v>
      </c>
      <c r="E11" s="549" t="e">
        <v>#DIV/0!</v>
      </c>
      <c r="F11" s="549" t="e">
        <v>#DIV/0!</v>
      </c>
      <c r="G11" s="549" t="e">
        <v>#DIV/0!</v>
      </c>
      <c r="H11" s="550" t="s">
        <v>67</v>
      </c>
      <c r="I11" s="551"/>
    </row>
    <row r="12" spans="1:9" s="15" customFormat="1" ht="21.9" customHeight="1">
      <c r="A12" s="21" t="s">
        <v>32</v>
      </c>
      <c r="B12" s="549" t="e">
        <v>#DIV/0!</v>
      </c>
      <c r="C12" s="549" t="e">
        <v>#DIV/0!</v>
      </c>
      <c r="D12" s="549" t="e">
        <v>#DIV/0!</v>
      </c>
      <c r="E12" s="549" t="e">
        <v>#DIV/0!</v>
      </c>
      <c r="F12" s="549" t="e">
        <v>#DIV/0!</v>
      </c>
      <c r="G12" s="549" t="e">
        <v>#DIV/0!</v>
      </c>
      <c r="H12" s="550" t="s">
        <v>67</v>
      </c>
      <c r="I12" s="551"/>
    </row>
    <row r="13" spans="1:9" s="15" customFormat="1" ht="21.9" customHeight="1">
      <c r="A13" s="21" t="s">
        <v>33</v>
      </c>
      <c r="B13" s="549" t="e">
        <v>#DIV/0!</v>
      </c>
      <c r="C13" s="549" t="e">
        <v>#DIV/0!</v>
      </c>
      <c r="D13" s="549" t="e">
        <v>#DIV/0!</v>
      </c>
      <c r="E13" s="549" t="e">
        <v>#DIV/0!</v>
      </c>
      <c r="F13" s="549" t="e">
        <v>#DIV/0!</v>
      </c>
      <c r="G13" s="549" t="e">
        <v>#DIV/0!</v>
      </c>
      <c r="H13" s="550" t="s">
        <v>67</v>
      </c>
      <c r="I13" s="551"/>
    </row>
    <row r="14" spans="1:9" s="15" customFormat="1" ht="21.9" customHeight="1">
      <c r="A14" s="21" t="s">
        <v>34</v>
      </c>
      <c r="B14" s="549" t="e">
        <v>#DIV/0!</v>
      </c>
      <c r="C14" s="549" t="e">
        <v>#DIV/0!</v>
      </c>
      <c r="D14" s="549" t="e">
        <v>#DIV/0!</v>
      </c>
      <c r="E14" s="549" t="e">
        <v>#DIV/0!</v>
      </c>
      <c r="F14" s="549" t="e">
        <v>#DIV/0!</v>
      </c>
      <c r="G14" s="549" t="e">
        <v>#DIV/0!</v>
      </c>
      <c r="H14" s="550" t="s">
        <v>67</v>
      </c>
      <c r="I14" s="551"/>
    </row>
    <row r="15" spans="1:9" s="15" customFormat="1" ht="21.9" customHeight="1">
      <c r="A15" s="21" t="s">
        <v>35</v>
      </c>
      <c r="B15" s="549" t="e">
        <v>#DIV/0!</v>
      </c>
      <c r="C15" s="549" t="e">
        <v>#DIV/0!</v>
      </c>
      <c r="D15" s="549" t="e">
        <v>#DIV/0!</v>
      </c>
      <c r="E15" s="549" t="e">
        <v>#DIV/0!</v>
      </c>
      <c r="F15" s="549" t="e">
        <v>#DIV/0!</v>
      </c>
      <c r="G15" s="549" t="e">
        <v>#DIV/0!</v>
      </c>
      <c r="H15" s="550" t="s">
        <v>67</v>
      </c>
      <c r="I15" s="551"/>
    </row>
    <row r="16" spans="1:9" s="15" customFormat="1" ht="21.9" customHeight="1">
      <c r="A16" s="21" t="s">
        <v>36</v>
      </c>
      <c r="B16" s="549" t="e">
        <v>#DIV/0!</v>
      </c>
      <c r="C16" s="549" t="e">
        <v>#DIV/0!</v>
      </c>
      <c r="D16" s="549" t="e">
        <v>#DIV/0!</v>
      </c>
      <c r="E16" s="549" t="e">
        <v>#DIV/0!</v>
      </c>
      <c r="F16" s="549" t="e">
        <v>#DIV/0!</v>
      </c>
      <c r="G16" s="549" t="e">
        <v>#DIV/0!</v>
      </c>
      <c r="H16" s="550" t="s">
        <v>67</v>
      </c>
      <c r="I16" s="551"/>
    </row>
    <row r="17" spans="1:9" s="15" customFormat="1" ht="28.5" customHeight="1" thickBot="1">
      <c r="A17" s="90" t="s">
        <v>37</v>
      </c>
      <c r="B17" s="552" t="e">
        <v>#DIV/0!</v>
      </c>
      <c r="C17" s="552" t="e">
        <v>#DIV/0!</v>
      </c>
      <c r="D17" s="552" t="e">
        <v>#DIV/0!</v>
      </c>
      <c r="E17" s="552" t="e">
        <v>#DIV/0!</v>
      </c>
      <c r="F17" s="552" t="e">
        <v>#DIV/0!</v>
      </c>
      <c r="G17" s="552" t="e">
        <v>#DIV/0!</v>
      </c>
      <c r="H17" s="553" t="s">
        <v>67</v>
      </c>
      <c r="I17" s="551"/>
    </row>
    <row r="18" spans="1:8" s="94" customFormat="1" ht="6" customHeight="1">
      <c r="A18" s="15"/>
      <c r="B18" s="15"/>
      <c r="C18" s="15"/>
      <c r="D18" s="15"/>
      <c r="E18" s="15"/>
      <c r="F18" s="15"/>
      <c r="G18" s="15"/>
      <c r="H18" s="15"/>
    </row>
    <row r="19" spans="1:8" s="523" customFormat="1" ht="11.1" customHeight="1">
      <c r="A19" s="26" t="s">
        <v>588</v>
      </c>
      <c r="B19" s="15"/>
      <c r="C19" s="15"/>
      <c r="D19" s="15"/>
      <c r="E19" s="15"/>
      <c r="F19" s="15"/>
      <c r="G19" s="15"/>
      <c r="H19" s="554"/>
    </row>
    <row r="20" spans="1:8" s="523" customFormat="1" ht="11.1" customHeight="1">
      <c r="A20" s="26" t="s">
        <v>622</v>
      </c>
      <c r="B20" s="15"/>
      <c r="C20" s="15"/>
      <c r="D20" s="15"/>
      <c r="E20" s="15"/>
      <c r="F20" s="15"/>
      <c r="G20" s="15"/>
      <c r="H20" s="15"/>
    </row>
    <row r="21" spans="1:8" s="523" customFormat="1" ht="11.1" customHeight="1">
      <c r="A21" s="26" t="s">
        <v>623</v>
      </c>
      <c r="B21" s="15"/>
      <c r="C21" s="15"/>
      <c r="D21" s="15"/>
      <c r="E21" s="15"/>
      <c r="F21" s="15"/>
      <c r="G21" s="15"/>
      <c r="H21" s="15"/>
    </row>
    <row r="22" spans="1:8" s="523" customFormat="1" ht="11.1" customHeight="1">
      <c r="A22" s="26" t="s">
        <v>624</v>
      </c>
      <c r="B22" s="15"/>
      <c r="C22" s="15"/>
      <c r="D22" s="15"/>
      <c r="E22" s="15"/>
      <c r="F22" s="15"/>
      <c r="G22" s="15"/>
      <c r="H22" s="15"/>
    </row>
    <row r="23" spans="1:8" s="94" customFormat="1" ht="13.8">
      <c r="A23" s="229" t="s">
        <v>69</v>
      </c>
      <c r="B23" s="15"/>
      <c r="C23" s="15"/>
      <c r="D23" s="15"/>
      <c r="E23" s="15"/>
      <c r="F23" s="15"/>
      <c r="G23" s="15"/>
      <c r="H23" s="15"/>
    </row>
    <row r="24" spans="1:8" s="94" customFormat="1" ht="13.8">
      <c r="A24" s="15"/>
      <c r="B24" s="15"/>
      <c r="C24" s="15"/>
      <c r="D24" s="15"/>
      <c r="E24" s="15"/>
      <c r="F24" s="15"/>
      <c r="G24" s="15"/>
      <c r="H24" s="15"/>
    </row>
    <row r="25" spans="1:8" s="94" customFormat="1" ht="13.8">
      <c r="A25" s="15"/>
      <c r="B25" s="15"/>
      <c r="C25" s="15"/>
      <c r="D25" s="15"/>
      <c r="E25" s="15"/>
      <c r="F25" s="15"/>
      <c r="G25" s="15"/>
      <c r="H25" s="15"/>
    </row>
    <row r="26" s="94" customFormat="1" ht="13.8"/>
    <row r="27" s="94" customFormat="1" ht="13.8"/>
    <row r="28" s="94" customFormat="1" ht="13.8"/>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5AE2C-B30A-4453-B116-2A362809A71C}">
  <dimension ref="A1:AF199"/>
  <sheetViews>
    <sheetView showGridLines="0" workbookViewId="0" topLeftCell="A1"/>
  </sheetViews>
  <sheetFormatPr defaultColWidth="11.421875" defaultRowHeight="15"/>
  <cols>
    <col min="1" max="1" width="51.421875" style="7" customWidth="1"/>
    <col min="2" max="9" width="15.57421875" style="7" customWidth="1"/>
    <col min="10" max="16384" width="11.57421875" style="7" customWidth="1"/>
  </cols>
  <sheetData>
    <row r="1" spans="1:9" s="601" customFormat="1" ht="18.75" customHeight="1">
      <c r="A1" s="1243" t="s">
        <v>1063</v>
      </c>
      <c r="B1" s="649"/>
      <c r="C1" s="649"/>
      <c r="D1" s="649"/>
      <c r="E1" s="649"/>
      <c r="F1" s="649"/>
      <c r="G1" s="649"/>
      <c r="H1" s="649"/>
      <c r="I1" s="649"/>
    </row>
    <row r="2" spans="1:9" s="500" customFormat="1" ht="24.9" customHeight="1">
      <c r="A2" s="70" t="s">
        <v>684</v>
      </c>
      <c r="B2" s="70"/>
      <c r="C2" s="70"/>
      <c r="D2" s="70"/>
      <c r="E2" s="70"/>
      <c r="F2" s="70"/>
      <c r="G2" s="70"/>
      <c r="H2" s="70"/>
      <c r="I2" s="70"/>
    </row>
    <row r="3" spans="1:9" s="602" customFormat="1" ht="18" customHeight="1">
      <c r="A3" s="72">
        <v>45016</v>
      </c>
      <c r="B3" s="72"/>
      <c r="C3" s="72"/>
      <c r="D3" s="72"/>
      <c r="E3" s="72"/>
      <c r="F3" s="72"/>
      <c r="G3" s="72"/>
      <c r="H3" s="72"/>
      <c r="I3" s="72"/>
    </row>
    <row r="4" spans="1:9" s="104" customFormat="1" ht="18" customHeight="1">
      <c r="A4" s="74" t="s">
        <v>71</v>
      </c>
      <c r="B4" s="74"/>
      <c r="C4" s="74"/>
      <c r="D4" s="74"/>
      <c r="E4" s="74"/>
      <c r="F4" s="74"/>
      <c r="G4" s="74"/>
      <c r="H4" s="74"/>
      <c r="I4" s="74"/>
    </row>
    <row r="5" spans="1:6" ht="6.75" customHeight="1" thickBot="1">
      <c r="A5" s="603"/>
      <c r="B5" s="603"/>
      <c r="C5" s="603"/>
      <c r="D5" s="603"/>
      <c r="E5" s="603"/>
      <c r="F5" s="603"/>
    </row>
    <row r="6" spans="1:32" ht="27" customHeight="1">
      <c r="A6" s="204" t="s">
        <v>64</v>
      </c>
      <c r="B6" s="205" t="s">
        <v>685</v>
      </c>
      <c r="C6" s="205" t="s">
        <v>686</v>
      </c>
      <c r="D6" s="205" t="s">
        <v>687</v>
      </c>
      <c r="E6" s="205" t="s">
        <v>688</v>
      </c>
      <c r="F6" s="205" t="s">
        <v>689</v>
      </c>
      <c r="G6" s="205" t="s">
        <v>690</v>
      </c>
      <c r="H6" s="650" t="s">
        <v>691</v>
      </c>
      <c r="I6" s="650"/>
      <c r="J6" s="603"/>
      <c r="K6" s="603"/>
      <c r="L6" s="603"/>
      <c r="M6" s="603"/>
      <c r="N6" s="603"/>
      <c r="O6" s="603"/>
      <c r="P6" s="603"/>
      <c r="Q6" s="603"/>
      <c r="R6" s="603"/>
      <c r="S6" s="603"/>
      <c r="T6" s="603"/>
      <c r="U6" s="603"/>
      <c r="V6" s="603"/>
      <c r="W6" s="603"/>
      <c r="X6" s="603"/>
      <c r="Y6" s="603"/>
      <c r="Z6" s="603"/>
      <c r="AA6" s="603"/>
      <c r="AB6" s="603"/>
      <c r="AC6" s="603"/>
      <c r="AD6" s="603"/>
      <c r="AE6" s="603"/>
      <c r="AF6" s="603"/>
    </row>
    <row r="7" spans="1:32" ht="26.25" customHeight="1">
      <c r="A7" s="207"/>
      <c r="B7" s="208"/>
      <c r="C7" s="208"/>
      <c r="D7" s="208"/>
      <c r="E7" s="208"/>
      <c r="F7" s="208"/>
      <c r="G7" s="208"/>
      <c r="H7" s="651" t="s">
        <v>692</v>
      </c>
      <c r="I7" s="651" t="s">
        <v>693</v>
      </c>
      <c r="J7" s="603"/>
      <c r="K7" s="603"/>
      <c r="L7" s="603"/>
      <c r="M7" s="603"/>
      <c r="N7" s="603"/>
      <c r="O7" s="603"/>
      <c r="P7" s="603"/>
      <c r="Q7" s="603"/>
      <c r="R7" s="603"/>
      <c r="S7" s="603"/>
      <c r="T7" s="603"/>
      <c r="U7" s="603"/>
      <c r="V7" s="603"/>
      <c r="W7" s="603"/>
      <c r="X7" s="603"/>
      <c r="Y7" s="603"/>
      <c r="Z7" s="603"/>
      <c r="AA7" s="603"/>
      <c r="AB7" s="603"/>
      <c r="AC7" s="603"/>
      <c r="AD7" s="603"/>
      <c r="AE7" s="603"/>
      <c r="AF7" s="603"/>
    </row>
    <row r="8" spans="1:17" s="21" customFormat="1" ht="9" customHeight="1">
      <c r="A8" s="85"/>
      <c r="B8" s="606"/>
      <c r="C8" s="606"/>
      <c r="D8" s="606"/>
      <c r="E8" s="606"/>
      <c r="F8" s="606"/>
      <c r="G8" s="606"/>
      <c r="H8" s="606"/>
      <c r="I8" s="606"/>
      <c r="J8" s="608"/>
      <c r="K8" s="608"/>
      <c r="L8" s="608"/>
      <c r="M8" s="608"/>
      <c r="N8" s="608"/>
      <c r="O8" s="608"/>
      <c r="P8" s="609"/>
      <c r="Q8" s="609"/>
    </row>
    <row r="9" spans="1:17" s="21" customFormat="1" ht="18" customHeight="1">
      <c r="A9" s="85" t="s">
        <v>28</v>
      </c>
      <c r="B9" s="652" t="s">
        <v>67</v>
      </c>
      <c r="C9" s="652" t="s">
        <v>67</v>
      </c>
      <c r="D9" s="652" t="s">
        <v>67</v>
      </c>
      <c r="E9" s="652" t="s">
        <v>67</v>
      </c>
      <c r="F9" s="652" t="s">
        <v>67</v>
      </c>
      <c r="G9" s="652" t="s">
        <v>67</v>
      </c>
      <c r="H9" s="652" t="s">
        <v>67</v>
      </c>
      <c r="I9" s="652" t="s">
        <v>67</v>
      </c>
      <c r="J9" s="608"/>
      <c r="K9" s="608"/>
      <c r="L9" s="608"/>
      <c r="M9" s="608"/>
      <c r="N9" s="608"/>
      <c r="O9" s="608"/>
      <c r="P9" s="609"/>
      <c r="Q9" s="609"/>
    </row>
    <row r="10" spans="1:17" s="21" customFormat="1" ht="18" customHeight="1">
      <c r="A10" s="21" t="s">
        <v>390</v>
      </c>
      <c r="B10" s="652" t="s">
        <v>67</v>
      </c>
      <c r="C10" s="652" t="s">
        <v>67</v>
      </c>
      <c r="D10" s="652" t="s">
        <v>67</v>
      </c>
      <c r="E10" s="652" t="s">
        <v>67</v>
      </c>
      <c r="F10" s="652" t="s">
        <v>67</v>
      </c>
      <c r="G10" s="652" t="s">
        <v>67</v>
      </c>
      <c r="H10" s="652" t="s">
        <v>67</v>
      </c>
      <c r="I10" s="652" t="s">
        <v>67</v>
      </c>
      <c r="J10" s="608"/>
      <c r="K10" s="608"/>
      <c r="L10" s="608"/>
      <c r="M10" s="608"/>
      <c r="N10" s="608"/>
      <c r="O10" s="608"/>
      <c r="P10" s="609"/>
      <c r="Q10" s="609"/>
    </row>
    <row r="11" spans="1:17" s="21" customFormat="1" ht="18" customHeight="1">
      <c r="A11" s="21" t="s">
        <v>30</v>
      </c>
      <c r="B11" s="652" t="s">
        <v>67</v>
      </c>
      <c r="C11" s="652" t="s">
        <v>67</v>
      </c>
      <c r="D11" s="652" t="s">
        <v>67</v>
      </c>
      <c r="E11" s="652" t="s">
        <v>67</v>
      </c>
      <c r="F11" s="652" t="s">
        <v>67</v>
      </c>
      <c r="G11" s="652" t="s">
        <v>67</v>
      </c>
      <c r="H11" s="652" t="s">
        <v>67</v>
      </c>
      <c r="I11" s="652" t="s">
        <v>67</v>
      </c>
      <c r="J11" s="608"/>
      <c r="K11" s="608"/>
      <c r="L11" s="608"/>
      <c r="M11" s="608"/>
      <c r="N11" s="608"/>
      <c r="O11" s="608"/>
      <c r="P11" s="609"/>
      <c r="Q11" s="609"/>
    </row>
    <row r="12" spans="1:17" s="21" customFormat="1" ht="18" customHeight="1">
      <c r="A12" s="21" t="s">
        <v>31</v>
      </c>
      <c r="B12" s="652" t="s">
        <v>67</v>
      </c>
      <c r="C12" s="652" t="s">
        <v>67</v>
      </c>
      <c r="D12" s="652" t="s">
        <v>67</v>
      </c>
      <c r="E12" s="652" t="s">
        <v>67</v>
      </c>
      <c r="F12" s="652" t="s">
        <v>67</v>
      </c>
      <c r="G12" s="652" t="s">
        <v>67</v>
      </c>
      <c r="H12" s="652" t="s">
        <v>67</v>
      </c>
      <c r="I12" s="652" t="s">
        <v>67</v>
      </c>
      <c r="J12" s="608"/>
      <c r="K12" s="608"/>
      <c r="L12" s="608"/>
      <c r="M12" s="608"/>
      <c r="N12" s="608"/>
      <c r="O12" s="608"/>
      <c r="P12" s="609"/>
      <c r="Q12" s="609"/>
    </row>
    <row r="13" spans="1:17" s="21" customFormat="1" ht="18" customHeight="1">
      <c r="A13" s="21" t="s">
        <v>32</v>
      </c>
      <c r="B13" s="652" t="s">
        <v>67</v>
      </c>
      <c r="C13" s="652" t="s">
        <v>67</v>
      </c>
      <c r="D13" s="652" t="s">
        <v>67</v>
      </c>
      <c r="E13" s="652" t="s">
        <v>67</v>
      </c>
      <c r="F13" s="652" t="s">
        <v>67</v>
      </c>
      <c r="G13" s="652">
        <v>509.35086</v>
      </c>
      <c r="H13" s="652" t="s">
        <v>67</v>
      </c>
      <c r="I13" s="652" t="s">
        <v>67</v>
      </c>
      <c r="J13" s="608"/>
      <c r="K13" s="608"/>
      <c r="L13" s="608"/>
      <c r="M13" s="608"/>
      <c r="N13" s="608"/>
      <c r="O13" s="608"/>
      <c r="P13" s="609"/>
      <c r="Q13" s="609"/>
    </row>
    <row r="14" spans="1:17" s="21" customFormat="1" ht="18" customHeight="1">
      <c r="A14" s="21" t="s">
        <v>33</v>
      </c>
      <c r="B14" s="652" t="s">
        <v>67</v>
      </c>
      <c r="C14" s="652" t="s">
        <v>67</v>
      </c>
      <c r="D14" s="652" t="s">
        <v>67</v>
      </c>
      <c r="E14" s="652" t="s">
        <v>67</v>
      </c>
      <c r="F14" s="652" t="s">
        <v>67</v>
      </c>
      <c r="G14" s="652" t="s">
        <v>67</v>
      </c>
      <c r="H14" s="652" t="s">
        <v>67</v>
      </c>
      <c r="I14" s="652" t="s">
        <v>67</v>
      </c>
      <c r="J14" s="608"/>
      <c r="K14" s="608"/>
      <c r="L14" s="608"/>
      <c r="M14" s="608"/>
      <c r="N14" s="608"/>
      <c r="O14" s="608"/>
      <c r="P14" s="609"/>
      <c r="Q14" s="609"/>
    </row>
    <row r="15" spans="1:17" s="21" customFormat="1" ht="18" customHeight="1">
      <c r="A15" s="21" t="s">
        <v>34</v>
      </c>
      <c r="B15" s="652" t="s">
        <v>67</v>
      </c>
      <c r="C15" s="652" t="s">
        <v>67</v>
      </c>
      <c r="D15" s="652" t="s">
        <v>67</v>
      </c>
      <c r="E15" s="652" t="s">
        <v>67</v>
      </c>
      <c r="F15" s="652" t="s">
        <v>67</v>
      </c>
      <c r="G15" s="652" t="s">
        <v>67</v>
      </c>
      <c r="H15" s="652" t="s">
        <v>67</v>
      </c>
      <c r="I15" s="652" t="s">
        <v>67</v>
      </c>
      <c r="J15" s="608"/>
      <c r="K15" s="608"/>
      <c r="L15" s="608"/>
      <c r="M15" s="608"/>
      <c r="N15" s="608"/>
      <c r="O15" s="608"/>
      <c r="P15" s="609"/>
      <c r="Q15" s="609"/>
    </row>
    <row r="16" spans="1:17" s="21" customFormat="1" ht="18" customHeight="1">
      <c r="A16" s="21" t="s">
        <v>35</v>
      </c>
      <c r="B16" s="652">
        <v>75554.233</v>
      </c>
      <c r="C16" s="652" t="s">
        <v>67</v>
      </c>
      <c r="D16" s="652">
        <v>260.608</v>
      </c>
      <c r="E16" s="652">
        <v>0.018</v>
      </c>
      <c r="F16" s="652">
        <v>75293.608</v>
      </c>
      <c r="G16" s="652" t="s">
        <v>67</v>
      </c>
      <c r="H16" s="652" t="s">
        <v>67</v>
      </c>
      <c r="I16" s="652">
        <v>113.98710000000001</v>
      </c>
      <c r="J16" s="608"/>
      <c r="K16" s="608"/>
      <c r="L16" s="608"/>
      <c r="M16" s="608"/>
      <c r="N16" s="608"/>
      <c r="O16" s="608"/>
      <c r="P16" s="609"/>
      <c r="Q16" s="609"/>
    </row>
    <row r="17" spans="1:17" s="21" customFormat="1" ht="18" customHeight="1">
      <c r="A17" s="21" t="s">
        <v>36</v>
      </c>
      <c r="B17" s="652" t="s">
        <v>67</v>
      </c>
      <c r="C17" s="652" t="s">
        <v>67</v>
      </c>
      <c r="D17" s="652" t="s">
        <v>67</v>
      </c>
      <c r="E17" s="652" t="s">
        <v>67</v>
      </c>
      <c r="F17" s="652" t="s">
        <v>67</v>
      </c>
      <c r="G17" s="652" t="s">
        <v>67</v>
      </c>
      <c r="H17" s="652">
        <v>0.02148</v>
      </c>
      <c r="I17" s="652" t="s">
        <v>67</v>
      </c>
      <c r="J17" s="608"/>
      <c r="K17" s="608"/>
      <c r="L17" s="608"/>
      <c r="M17" s="608"/>
      <c r="N17" s="608"/>
      <c r="O17" s="608"/>
      <c r="P17" s="609"/>
      <c r="Q17" s="609"/>
    </row>
    <row r="18" spans="1:15" s="412" customFormat="1" ht="24.75" customHeight="1" thickBot="1">
      <c r="A18" s="90" t="s">
        <v>37</v>
      </c>
      <c r="B18" s="613">
        <v>75554.233</v>
      </c>
      <c r="C18" s="613" t="s">
        <v>67</v>
      </c>
      <c r="D18" s="613">
        <v>260.608</v>
      </c>
      <c r="E18" s="613">
        <v>0.018</v>
      </c>
      <c r="F18" s="613">
        <v>75293.608</v>
      </c>
      <c r="G18" s="613">
        <v>509.35086</v>
      </c>
      <c r="H18" s="613">
        <v>0.02148</v>
      </c>
      <c r="I18" s="613">
        <v>113.98710000000001</v>
      </c>
      <c r="J18" s="614"/>
      <c r="K18" s="614"/>
      <c r="L18" s="614"/>
      <c r="M18" s="614"/>
      <c r="N18" s="614"/>
      <c r="O18" s="614"/>
    </row>
    <row r="19" spans="1:10" s="76" customFormat="1" ht="6" customHeight="1">
      <c r="A19" s="21"/>
      <c r="B19" s="211"/>
      <c r="C19" s="211"/>
      <c r="D19" s="615"/>
      <c r="E19" s="615"/>
      <c r="F19" s="615"/>
      <c r="G19" s="211"/>
      <c r="H19" s="211"/>
      <c r="I19" s="211"/>
      <c r="J19" s="412"/>
    </row>
    <row r="20" spans="1:10" s="189" customFormat="1" ht="11.25" customHeight="1">
      <c r="A20" s="138" t="s">
        <v>667</v>
      </c>
      <c r="B20" s="21"/>
      <c r="C20" s="21"/>
      <c r="D20" s="21"/>
      <c r="E20" s="21"/>
      <c r="F20" s="21"/>
      <c r="G20" s="21"/>
      <c r="H20" s="369"/>
      <c r="I20" s="369"/>
      <c r="J20" s="412"/>
    </row>
    <row r="21" spans="1:9" s="76" customFormat="1" ht="13.8">
      <c r="A21" s="229" t="s">
        <v>69</v>
      </c>
      <c r="B21" s="78"/>
      <c r="C21" s="78"/>
      <c r="D21" s="78"/>
      <c r="E21" s="78"/>
      <c r="F21" s="78"/>
      <c r="G21" s="78"/>
      <c r="H21" s="78"/>
      <c r="I21" s="653"/>
    </row>
    <row r="22" spans="1:9" s="76" customFormat="1" ht="13.8">
      <c r="A22" s="78"/>
      <c r="B22" s="78"/>
      <c r="C22" s="78"/>
      <c r="D22" s="78"/>
      <c r="E22" s="78"/>
      <c r="F22" s="78"/>
      <c r="G22" s="78"/>
      <c r="H22" s="78"/>
      <c r="I22" s="78"/>
    </row>
    <row r="23" spans="1:9" s="76" customFormat="1" ht="13.8">
      <c r="A23" s="78"/>
      <c r="B23" s="78"/>
      <c r="C23" s="78"/>
      <c r="D23" s="78"/>
      <c r="E23" s="78"/>
      <c r="F23" s="78"/>
      <c r="G23" s="78"/>
      <c r="H23" s="78"/>
      <c r="I23" s="78"/>
    </row>
    <row r="24" s="76" customFormat="1" ht="15"/>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c r="C199" s="76" t="s">
        <v>56</v>
      </c>
    </row>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1908B-8D69-4B1E-B98A-0CFE9ABFECA7}">
  <dimension ref="A1:H54"/>
  <sheetViews>
    <sheetView showGridLines="0" workbookViewId="0" topLeftCell="A1"/>
  </sheetViews>
  <sheetFormatPr defaultColWidth="11.421875" defaultRowHeight="15"/>
  <cols>
    <col min="1" max="1" width="5.00390625" style="7" customWidth="1"/>
    <col min="2" max="2" width="1.1484375" style="7" customWidth="1"/>
    <col min="3" max="3" width="30.140625" style="7" customWidth="1"/>
    <col min="4" max="6" width="20.57421875" style="7" customWidth="1"/>
    <col min="7" max="7" width="14.421875" style="7" bestFit="1" customWidth="1"/>
    <col min="8" max="16384" width="11.421875" style="7" customWidth="1"/>
  </cols>
  <sheetData>
    <row r="1" spans="1:6" s="192" customFormat="1" ht="18" customHeight="1">
      <c r="A1" s="1243" t="s">
        <v>1063</v>
      </c>
      <c r="B1" s="190"/>
      <c r="C1" s="191"/>
      <c r="D1" s="191"/>
      <c r="E1" s="191"/>
      <c r="F1" s="191"/>
    </row>
    <row r="2" spans="1:6" s="195" customFormat="1" ht="24" customHeight="1">
      <c r="A2" s="193" t="s">
        <v>372</v>
      </c>
      <c r="B2" s="193"/>
      <c r="C2" s="194"/>
      <c r="D2" s="194"/>
      <c r="E2" s="194"/>
      <c r="F2" s="194"/>
    </row>
    <row r="3" spans="1:6" s="198" customFormat="1" ht="18" customHeight="1">
      <c r="A3" s="99">
        <v>45016</v>
      </c>
      <c r="B3" s="196"/>
      <c r="C3" s="197"/>
      <c r="D3" s="197"/>
      <c r="E3" s="197"/>
      <c r="F3" s="197"/>
    </row>
    <row r="4" spans="1:6" s="201" customFormat="1" ht="18" customHeight="1">
      <c r="A4" s="199" t="s">
        <v>71</v>
      </c>
      <c r="B4" s="199"/>
      <c r="C4" s="200"/>
      <c r="D4" s="200"/>
      <c r="E4" s="200"/>
      <c r="F4" s="200"/>
    </row>
    <row r="5" spans="1:2" s="76" customFormat="1" ht="6" customHeight="1">
      <c r="A5" s="98"/>
      <c r="B5" s="98"/>
    </row>
    <row r="6" spans="1:6" s="76" customFormat="1" ht="12.75" customHeight="1">
      <c r="A6" s="202" t="s">
        <v>94</v>
      </c>
      <c r="B6" s="202"/>
      <c r="C6" s="203"/>
      <c r="D6" s="203"/>
      <c r="E6" s="203"/>
      <c r="F6" s="203"/>
    </row>
    <row r="7" s="76" customFormat="1" ht="6.9" customHeight="1" thickBot="1"/>
    <row r="8" spans="1:6" s="76" customFormat="1" ht="12.15" customHeight="1">
      <c r="A8" s="204" t="s">
        <v>64</v>
      </c>
      <c r="B8" s="204"/>
      <c r="C8" s="204"/>
      <c r="D8" s="205" t="s">
        <v>373</v>
      </c>
      <c r="E8" s="206" t="s">
        <v>374</v>
      </c>
      <c r="F8" s="206" t="s">
        <v>375</v>
      </c>
    </row>
    <row r="9" spans="1:6" s="76" customFormat="1" ht="12.15" customHeight="1">
      <c r="A9" s="207"/>
      <c r="B9" s="207"/>
      <c r="C9" s="207"/>
      <c r="D9" s="208"/>
      <c r="E9" s="209" t="s">
        <v>376</v>
      </c>
      <c r="F9" s="209" t="s">
        <v>377</v>
      </c>
    </row>
    <row r="10" spans="1:6" s="76" customFormat="1" ht="6" customHeight="1">
      <c r="A10" s="21"/>
      <c r="B10" s="21"/>
      <c r="C10" s="21"/>
      <c r="D10" s="210"/>
      <c r="E10" s="21"/>
      <c r="F10" s="21"/>
    </row>
    <row r="11" spans="1:8" s="21" customFormat="1" ht="14.1" customHeight="1">
      <c r="A11" s="211">
        <v>1</v>
      </c>
      <c r="B11" s="211"/>
      <c r="C11" s="89" t="s">
        <v>29</v>
      </c>
      <c r="D11" s="212">
        <v>3693893.371</v>
      </c>
      <c r="E11" s="213">
        <v>26.151698522670475</v>
      </c>
      <c r="F11" s="214">
        <v>26.151698522670475</v>
      </c>
      <c r="G11" s="215"/>
      <c r="H11" s="76"/>
    </row>
    <row r="12" spans="1:8" s="21" customFormat="1" ht="14.1" customHeight="1">
      <c r="A12" s="211">
        <v>2</v>
      </c>
      <c r="B12" s="211"/>
      <c r="C12" s="89" t="s">
        <v>28</v>
      </c>
      <c r="D12" s="212">
        <v>2479655.104</v>
      </c>
      <c r="E12" s="213">
        <v>17.555242181355617</v>
      </c>
      <c r="F12" s="214">
        <v>43.706940704026096</v>
      </c>
      <c r="G12" s="215"/>
      <c r="H12" s="76"/>
    </row>
    <row r="13" spans="1:8" s="21" customFormat="1" ht="14.1" customHeight="1">
      <c r="A13" s="211">
        <v>3</v>
      </c>
      <c r="B13" s="211"/>
      <c r="C13" s="89" t="s">
        <v>30</v>
      </c>
      <c r="D13" s="212">
        <v>2274586.395</v>
      </c>
      <c r="E13" s="213">
        <v>16.10341493146686</v>
      </c>
      <c r="F13" s="214">
        <v>59.810355635492954</v>
      </c>
      <c r="G13" s="215"/>
      <c r="H13" s="76"/>
    </row>
    <row r="14" spans="1:8" s="21" customFormat="1" ht="14.1" customHeight="1">
      <c r="A14" s="211">
        <v>4</v>
      </c>
      <c r="B14" s="211"/>
      <c r="C14" s="89" t="s">
        <v>33</v>
      </c>
      <c r="D14" s="212">
        <v>1734446.431</v>
      </c>
      <c r="E14" s="213">
        <v>12.27937994186183</v>
      </c>
      <c r="F14" s="214">
        <v>72.08973557735479</v>
      </c>
      <c r="G14" s="215"/>
      <c r="H14" s="76"/>
    </row>
    <row r="15" spans="1:8" s="21" customFormat="1" ht="14.1" customHeight="1">
      <c r="A15" s="211">
        <v>5</v>
      </c>
      <c r="B15" s="211"/>
      <c r="C15" s="89" t="s">
        <v>34</v>
      </c>
      <c r="D15" s="212">
        <v>1226759.401</v>
      </c>
      <c r="E15" s="213">
        <v>8.685102354786899</v>
      </c>
      <c r="F15" s="214">
        <v>80.77483793214168</v>
      </c>
      <c r="G15" s="215"/>
      <c r="H15" s="76"/>
    </row>
    <row r="16" spans="1:8" s="21" customFormat="1" ht="14.1" customHeight="1">
      <c r="A16" s="211">
        <v>6</v>
      </c>
      <c r="B16" s="211"/>
      <c r="C16" s="89" t="s">
        <v>31</v>
      </c>
      <c r="D16" s="212">
        <v>1203918.97</v>
      </c>
      <c r="E16" s="213">
        <v>8.523398698062733</v>
      </c>
      <c r="F16" s="214">
        <v>89.29823663020441</v>
      </c>
      <c r="G16" s="215"/>
      <c r="H16" s="76"/>
    </row>
    <row r="17" spans="1:8" s="21" customFormat="1" ht="14.1" customHeight="1">
      <c r="A17" s="211">
        <v>7</v>
      </c>
      <c r="B17" s="211"/>
      <c r="C17" s="89" t="s">
        <v>35</v>
      </c>
      <c r="D17" s="212">
        <v>620340.197</v>
      </c>
      <c r="E17" s="213">
        <v>4.3918294828976565</v>
      </c>
      <c r="F17" s="214">
        <v>93.69006611310208</v>
      </c>
      <c r="G17" s="215"/>
      <c r="H17" s="76"/>
    </row>
    <row r="18" spans="1:8" s="21" customFormat="1" ht="14.1" customHeight="1">
      <c r="A18" s="211">
        <v>8</v>
      </c>
      <c r="B18" s="211"/>
      <c r="C18" s="89" t="s">
        <v>36</v>
      </c>
      <c r="D18" s="212">
        <v>563464.039</v>
      </c>
      <c r="E18" s="213">
        <v>3.9891627062058572</v>
      </c>
      <c r="F18" s="214">
        <v>97.67922881930794</v>
      </c>
      <c r="G18" s="215"/>
      <c r="H18" s="76"/>
    </row>
    <row r="19" spans="1:8" s="21" customFormat="1" ht="14.1" customHeight="1">
      <c r="A19" s="211">
        <v>9</v>
      </c>
      <c r="B19" s="211"/>
      <c r="C19" s="89" t="s">
        <v>32</v>
      </c>
      <c r="D19" s="212">
        <v>327805.908</v>
      </c>
      <c r="E19" s="213">
        <v>2.320771180692063</v>
      </c>
      <c r="F19" s="214">
        <v>100</v>
      </c>
      <c r="G19" s="215"/>
      <c r="H19" s="76"/>
    </row>
    <row r="20" spans="1:7" s="220" customFormat="1" ht="6.75" customHeight="1">
      <c r="A20" s="216"/>
      <c r="B20" s="216"/>
      <c r="C20" s="216"/>
      <c r="D20" s="217"/>
      <c r="E20" s="218"/>
      <c r="F20" s="219"/>
      <c r="G20" s="215"/>
    </row>
    <row r="21" spans="4:7" s="76" customFormat="1" ht="9.75" customHeight="1">
      <c r="D21" s="221"/>
      <c r="E21" s="222"/>
      <c r="G21" s="215"/>
    </row>
    <row r="22" spans="1:7" s="76" customFormat="1" ht="15" customHeight="1">
      <c r="A22" s="202" t="s">
        <v>76</v>
      </c>
      <c r="B22" s="202"/>
      <c r="C22" s="223"/>
      <c r="D22" s="223"/>
      <c r="E22" s="223"/>
      <c r="F22" s="223"/>
      <c r="G22" s="215"/>
    </row>
    <row r="23" s="76" customFormat="1" ht="6.9" customHeight="1" thickBot="1">
      <c r="G23" s="215"/>
    </row>
    <row r="24" spans="1:7" s="76" customFormat="1" ht="12.15" customHeight="1">
      <c r="A24" s="105" t="s">
        <v>64</v>
      </c>
      <c r="B24" s="105"/>
      <c r="C24" s="105"/>
      <c r="D24" s="205" t="s">
        <v>373</v>
      </c>
      <c r="E24" s="206" t="s">
        <v>374</v>
      </c>
      <c r="F24" s="206" t="s">
        <v>375</v>
      </c>
      <c r="G24" s="215"/>
    </row>
    <row r="25" spans="1:7" s="76" customFormat="1" ht="12.15" customHeight="1">
      <c r="A25" s="224"/>
      <c r="B25" s="224"/>
      <c r="C25" s="224"/>
      <c r="D25" s="208"/>
      <c r="E25" s="209" t="s">
        <v>376</v>
      </c>
      <c r="F25" s="209" t="s">
        <v>377</v>
      </c>
      <c r="G25" s="215"/>
    </row>
    <row r="26" spans="1:7" s="76" customFormat="1" ht="8.25" customHeight="1">
      <c r="A26" s="21"/>
      <c r="B26" s="21"/>
      <c r="C26" s="21"/>
      <c r="D26" s="210"/>
      <c r="E26" s="211"/>
      <c r="F26" s="211"/>
      <c r="G26" s="215"/>
    </row>
    <row r="27" spans="1:7" s="21" customFormat="1" ht="14.1" customHeight="1">
      <c r="A27" s="211">
        <v>1</v>
      </c>
      <c r="B27" s="211"/>
      <c r="C27" s="89" t="s">
        <v>29</v>
      </c>
      <c r="D27" s="212">
        <v>2415783.599</v>
      </c>
      <c r="E27" s="213">
        <v>29.793493829498612</v>
      </c>
      <c r="F27" s="214">
        <v>29.793493829498612</v>
      </c>
      <c r="G27" s="215"/>
    </row>
    <row r="28" spans="1:7" s="21" customFormat="1" ht="14.1" customHeight="1">
      <c r="A28" s="211">
        <v>2</v>
      </c>
      <c r="B28" s="211"/>
      <c r="C28" s="89" t="s">
        <v>30</v>
      </c>
      <c r="D28" s="212">
        <v>1505741.8</v>
      </c>
      <c r="E28" s="213">
        <v>18.570085932236736</v>
      </c>
      <c r="F28" s="214">
        <v>48.36357976173535</v>
      </c>
      <c r="G28" s="215"/>
    </row>
    <row r="29" spans="1:7" s="21" customFormat="1" ht="14.1" customHeight="1">
      <c r="A29" s="211">
        <v>3</v>
      </c>
      <c r="B29" s="211"/>
      <c r="C29" s="89" t="s">
        <v>28</v>
      </c>
      <c r="D29" s="212">
        <v>1324485.063</v>
      </c>
      <c r="E29" s="213">
        <v>16.334674003121908</v>
      </c>
      <c r="F29" s="214">
        <v>64.69825376485726</v>
      </c>
      <c r="G29" s="215"/>
    </row>
    <row r="30" spans="1:7" s="21" customFormat="1" ht="14.1" customHeight="1">
      <c r="A30" s="211">
        <v>4</v>
      </c>
      <c r="B30" s="211"/>
      <c r="C30" s="89" t="s">
        <v>33</v>
      </c>
      <c r="D30" s="212">
        <v>848617.599</v>
      </c>
      <c r="E30" s="213">
        <v>10.465872526776115</v>
      </c>
      <c r="F30" s="214">
        <v>75.16412629163337</v>
      </c>
      <c r="G30" s="215"/>
    </row>
    <row r="31" spans="1:7" s="21" customFormat="1" ht="14.1" customHeight="1">
      <c r="A31" s="211">
        <v>5</v>
      </c>
      <c r="B31" s="211"/>
      <c r="C31" s="89" t="s">
        <v>36</v>
      </c>
      <c r="D31" s="212">
        <v>601839.374</v>
      </c>
      <c r="E31" s="213">
        <v>7.422393993833181</v>
      </c>
      <c r="F31" s="214">
        <v>82.58652028546655</v>
      </c>
      <c r="G31" s="215"/>
    </row>
    <row r="32" spans="1:7" s="21" customFormat="1" ht="14.1" customHeight="1">
      <c r="A32" s="211">
        <v>6</v>
      </c>
      <c r="B32" s="211"/>
      <c r="C32" s="89" t="s">
        <v>35</v>
      </c>
      <c r="D32" s="212">
        <v>530184.576</v>
      </c>
      <c r="E32" s="213">
        <v>6.538686205208953</v>
      </c>
      <c r="F32" s="214">
        <v>89.1252064906755</v>
      </c>
      <c r="G32" s="215"/>
    </row>
    <row r="33" spans="1:7" s="21" customFormat="1" ht="14.1" customHeight="1">
      <c r="A33" s="211">
        <v>7</v>
      </c>
      <c r="B33" s="211"/>
      <c r="C33" s="89" t="s">
        <v>31</v>
      </c>
      <c r="D33" s="212">
        <v>507092.06</v>
      </c>
      <c r="E33" s="213">
        <v>6.25388969726081</v>
      </c>
      <c r="F33" s="214">
        <v>95.37909618793631</v>
      </c>
      <c r="G33" s="215"/>
    </row>
    <row r="34" spans="1:7" s="21" customFormat="1" ht="14.1" customHeight="1">
      <c r="A34" s="211">
        <v>8</v>
      </c>
      <c r="B34" s="211"/>
      <c r="C34" s="89" t="s">
        <v>32</v>
      </c>
      <c r="D34" s="212">
        <v>374682.597</v>
      </c>
      <c r="E34" s="213">
        <v>4.62090381206368</v>
      </c>
      <c r="F34" s="214">
        <v>99.99999999999999</v>
      </c>
      <c r="G34" s="215"/>
    </row>
    <row r="35" spans="1:7" s="21" customFormat="1" ht="14.1" customHeight="1">
      <c r="A35" s="211">
        <v>9</v>
      </c>
      <c r="B35" s="211"/>
      <c r="C35" s="89" t="s">
        <v>34</v>
      </c>
      <c r="D35" s="212">
        <v>0</v>
      </c>
      <c r="E35" s="213" t="s">
        <v>67</v>
      </c>
      <c r="F35" s="214" t="s">
        <v>67</v>
      </c>
      <c r="G35" s="215"/>
    </row>
    <row r="36" spans="1:7" s="220" customFormat="1" ht="6.75" customHeight="1">
      <c r="A36" s="216"/>
      <c r="B36" s="216"/>
      <c r="C36" s="216"/>
      <c r="D36" s="217"/>
      <c r="E36" s="218"/>
      <c r="F36" s="218"/>
      <c r="G36" s="215"/>
    </row>
    <row r="37" spans="4:6" s="76" customFormat="1" ht="9.75" customHeight="1">
      <c r="D37" s="222"/>
      <c r="E37" s="222"/>
      <c r="F37" s="215"/>
    </row>
    <row r="38" spans="1:6" s="76" customFormat="1" ht="12.75" customHeight="1">
      <c r="A38" s="202" t="s">
        <v>378</v>
      </c>
      <c r="B38" s="202"/>
      <c r="C38" s="223"/>
      <c r="D38" s="223"/>
      <c r="E38" s="223"/>
      <c r="F38" s="223"/>
    </row>
    <row r="39" s="76" customFormat="1" ht="6.9" customHeight="1" thickBot="1"/>
    <row r="40" spans="1:6" s="76" customFormat="1" ht="12.15" customHeight="1">
      <c r="A40" s="204" t="s">
        <v>64</v>
      </c>
      <c r="B40" s="204"/>
      <c r="C40" s="204"/>
      <c r="D40" s="205" t="s">
        <v>373</v>
      </c>
      <c r="E40" s="206" t="s">
        <v>374</v>
      </c>
      <c r="F40" s="206" t="s">
        <v>375</v>
      </c>
    </row>
    <row r="41" spans="1:6" s="76" customFormat="1" ht="12.15" customHeight="1">
      <c r="A41" s="207"/>
      <c r="B41" s="207"/>
      <c r="C41" s="207"/>
      <c r="D41" s="208"/>
      <c r="E41" s="209" t="s">
        <v>376</v>
      </c>
      <c r="F41" s="209" t="s">
        <v>377</v>
      </c>
    </row>
    <row r="42" spans="1:6" s="76" customFormat="1" ht="6" customHeight="1">
      <c r="A42" s="21"/>
      <c r="B42" s="21"/>
      <c r="C42" s="21"/>
      <c r="D42" s="210"/>
      <c r="E42" s="211"/>
      <c r="F42" s="211"/>
    </row>
    <row r="43" spans="1:7" s="21" customFormat="1" ht="14.1" customHeight="1">
      <c r="A43" s="211">
        <v>1</v>
      </c>
      <c r="B43" s="211"/>
      <c r="C43" s="89" t="s">
        <v>28</v>
      </c>
      <c r="D43" s="212">
        <v>758149.017</v>
      </c>
      <c r="E43" s="225">
        <v>24.861356179113468</v>
      </c>
      <c r="F43" s="214">
        <v>24.861356179113468</v>
      </c>
      <c r="G43" s="215"/>
    </row>
    <row r="44" spans="1:7" s="21" customFormat="1" ht="14.1" customHeight="1">
      <c r="A44" s="211">
        <v>2</v>
      </c>
      <c r="B44" s="211"/>
      <c r="C44" s="89" t="s">
        <v>29</v>
      </c>
      <c r="D44" s="212">
        <v>757233.631</v>
      </c>
      <c r="E44" s="225">
        <v>24.8313386800769</v>
      </c>
      <c r="F44" s="214">
        <v>49.69269485919037</v>
      </c>
      <c r="G44" s="215"/>
    </row>
    <row r="45" spans="1:7" s="21" customFormat="1" ht="14.1" customHeight="1">
      <c r="A45" s="211">
        <v>3</v>
      </c>
      <c r="B45" s="211"/>
      <c r="C45" s="89" t="s">
        <v>30</v>
      </c>
      <c r="D45" s="212">
        <v>423336.408</v>
      </c>
      <c r="E45" s="225">
        <v>13.882122098530006</v>
      </c>
      <c r="F45" s="214">
        <v>63.57481695772037</v>
      </c>
      <c r="G45" s="215"/>
    </row>
    <row r="46" spans="1:7" s="21" customFormat="1" ht="14.1" customHeight="1">
      <c r="A46" s="211">
        <v>4</v>
      </c>
      <c r="B46" s="211"/>
      <c r="C46" s="89" t="s">
        <v>31</v>
      </c>
      <c r="D46" s="212">
        <v>332063.812</v>
      </c>
      <c r="E46" s="225">
        <v>10.889095044920664</v>
      </c>
      <c r="F46" s="214">
        <v>74.46391200264104</v>
      </c>
      <c r="G46" s="215"/>
    </row>
    <row r="47" spans="1:7" s="21" customFormat="1" ht="14.1" customHeight="1">
      <c r="A47" s="211">
        <v>5</v>
      </c>
      <c r="B47" s="211"/>
      <c r="C47" s="89" t="s">
        <v>33</v>
      </c>
      <c r="D47" s="212">
        <v>322331.426</v>
      </c>
      <c r="E47" s="225">
        <v>10.569948928005475</v>
      </c>
      <c r="F47" s="214">
        <v>85.03386093064651</v>
      </c>
      <c r="G47" s="215"/>
    </row>
    <row r="48" spans="1:7" s="21" customFormat="1" ht="14.1" customHeight="1">
      <c r="A48" s="211">
        <v>6</v>
      </c>
      <c r="B48" s="211"/>
      <c r="C48" s="89" t="s">
        <v>34</v>
      </c>
      <c r="D48" s="212">
        <v>275943.821</v>
      </c>
      <c r="E48" s="225">
        <v>9.04879840964897</v>
      </c>
      <c r="F48" s="214">
        <v>94.08265934029548</v>
      </c>
      <c r="G48" s="215"/>
    </row>
    <row r="49" spans="1:7" s="21" customFormat="1" ht="14.1" customHeight="1">
      <c r="A49" s="211">
        <v>7</v>
      </c>
      <c r="B49" s="211"/>
      <c r="C49" s="89" t="s">
        <v>35</v>
      </c>
      <c r="D49" s="212">
        <v>79434.161</v>
      </c>
      <c r="E49" s="225">
        <v>2.6048190067231123</v>
      </c>
      <c r="F49" s="214">
        <v>96.6874783470186</v>
      </c>
      <c r="G49" s="215"/>
    </row>
    <row r="50" spans="1:7" s="21" customFormat="1" ht="14.1" customHeight="1">
      <c r="A50" s="211">
        <v>8</v>
      </c>
      <c r="B50" s="211"/>
      <c r="C50" s="89" t="s">
        <v>36</v>
      </c>
      <c r="D50" s="212">
        <v>63831.978</v>
      </c>
      <c r="E50" s="225">
        <v>2.093189472110514</v>
      </c>
      <c r="F50" s="214">
        <v>98.7806678191291</v>
      </c>
      <c r="G50" s="215"/>
    </row>
    <row r="51" spans="1:7" s="21" customFormat="1" ht="14.1" customHeight="1">
      <c r="A51" s="211">
        <v>9</v>
      </c>
      <c r="B51" s="211"/>
      <c r="C51" s="89" t="s">
        <v>32</v>
      </c>
      <c r="D51" s="212">
        <v>37183.631</v>
      </c>
      <c r="E51" s="225">
        <v>1.2193321808708817</v>
      </c>
      <c r="F51" s="214">
        <v>99.99999999999999</v>
      </c>
      <c r="G51" s="215"/>
    </row>
    <row r="52" spans="1:6" ht="4.5" customHeight="1">
      <c r="A52" s="226"/>
      <c r="B52" s="226"/>
      <c r="C52" s="226"/>
      <c r="D52" s="217"/>
      <c r="E52" s="226"/>
      <c r="F52" s="226"/>
    </row>
    <row r="53" spans="1:6" ht="15">
      <c r="A53" s="227" t="s">
        <v>379</v>
      </c>
      <c r="B53" s="26"/>
      <c r="C53" s="15"/>
      <c r="D53" s="228"/>
      <c r="E53" s="15"/>
      <c r="F53" s="15"/>
    </row>
    <row r="54" spans="1:6" ht="15">
      <c r="A54" s="229" t="s">
        <v>69</v>
      </c>
      <c r="B54" s="15"/>
      <c r="C54" s="15"/>
      <c r="D54" s="230"/>
      <c r="E54" s="15"/>
      <c r="F54" s="15"/>
    </row>
  </sheetData>
  <mergeCells count="6">
    <mergeCell ref="A8:C9"/>
    <mergeCell ref="D8:D9"/>
    <mergeCell ref="A24:C25"/>
    <mergeCell ref="D24:D25"/>
    <mergeCell ref="A40:C41"/>
    <mergeCell ref="D40:D41"/>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9AC99-2717-458E-8811-65EB9CD8EB23}">
  <dimension ref="A1:T57"/>
  <sheetViews>
    <sheetView showGridLines="0" workbookViewId="0" topLeftCell="A1"/>
  </sheetViews>
  <sheetFormatPr defaultColWidth="11.421875" defaultRowHeight="15"/>
  <cols>
    <col min="1" max="1" width="3.57421875" style="7" customWidth="1"/>
    <col min="2" max="2" width="1.421875" style="7" customWidth="1"/>
    <col min="3" max="3" width="19.140625" style="7" customWidth="1"/>
    <col min="4" max="4" width="12.00390625" style="7" bestFit="1" customWidth="1"/>
    <col min="5" max="6" width="9.57421875" style="7" customWidth="1"/>
    <col min="7" max="7" width="1.8515625" style="7" customWidth="1"/>
    <col min="8" max="8" width="3.421875" style="7" customWidth="1"/>
    <col min="9" max="9" width="0.9921875" style="7" customWidth="1"/>
    <col min="10" max="10" width="19.00390625" style="7" customWidth="1"/>
    <col min="11" max="11" width="12.00390625" style="7" bestFit="1" customWidth="1"/>
    <col min="12" max="12" width="9.57421875" style="7" customWidth="1"/>
    <col min="13" max="13" width="10.57421875" style="7" customWidth="1"/>
    <col min="14" max="14" width="1.421875" style="7" customWidth="1"/>
    <col min="15" max="15" width="2.57421875" style="7" customWidth="1"/>
    <col min="16" max="16" width="1.1484375" style="7" customWidth="1"/>
    <col min="17" max="17" width="17.57421875" style="7" customWidth="1"/>
    <col min="18" max="20" width="9.57421875" style="7" customWidth="1"/>
    <col min="21" max="16384" width="11.421875" style="7" customWidth="1"/>
  </cols>
  <sheetData>
    <row r="1" ht="13.8">
      <c r="A1" s="1243" t="s">
        <v>1063</v>
      </c>
    </row>
    <row r="2" spans="1:20" s="231" customFormat="1" ht="24.9" customHeight="1">
      <c r="A2" s="70" t="s">
        <v>380</v>
      </c>
      <c r="B2" s="70"/>
      <c r="C2" s="70"/>
      <c r="D2" s="70"/>
      <c r="E2" s="70"/>
      <c r="F2" s="70"/>
      <c r="G2" s="70"/>
      <c r="H2" s="70"/>
      <c r="I2" s="70"/>
      <c r="J2" s="70"/>
      <c r="K2" s="70"/>
      <c r="L2" s="70"/>
      <c r="M2" s="70"/>
      <c r="N2" s="70"/>
      <c r="O2" s="70"/>
      <c r="P2" s="70"/>
      <c r="Q2" s="70"/>
      <c r="R2" s="70"/>
      <c r="S2" s="70"/>
      <c r="T2" s="70"/>
    </row>
    <row r="3" spans="1:20" s="232" customFormat="1" ht="18" customHeight="1">
      <c r="A3" s="72">
        <v>45016</v>
      </c>
      <c r="B3" s="72"/>
      <c r="C3" s="72"/>
      <c r="D3" s="72"/>
      <c r="E3" s="72"/>
      <c r="F3" s="72"/>
      <c r="G3" s="72"/>
      <c r="H3" s="72"/>
      <c r="I3" s="72"/>
      <c r="J3" s="72"/>
      <c r="K3" s="72"/>
      <c r="L3" s="72"/>
      <c r="M3" s="72"/>
      <c r="N3" s="72"/>
      <c r="O3" s="72"/>
      <c r="P3" s="72"/>
      <c r="Q3" s="72"/>
      <c r="R3" s="72"/>
      <c r="S3" s="72"/>
      <c r="T3" s="72"/>
    </row>
    <row r="4" spans="1:20" s="233" customFormat="1" ht="18" customHeight="1">
      <c r="A4" s="74" t="s">
        <v>71</v>
      </c>
      <c r="B4" s="74"/>
      <c r="C4" s="74"/>
      <c r="D4" s="74"/>
      <c r="E4" s="74"/>
      <c r="F4" s="74"/>
      <c r="G4" s="74"/>
      <c r="H4" s="74"/>
      <c r="I4" s="74"/>
      <c r="J4" s="74"/>
      <c r="K4" s="74"/>
      <c r="L4" s="74"/>
      <c r="M4" s="74"/>
      <c r="N4" s="74"/>
      <c r="O4" s="74"/>
      <c r="P4" s="74"/>
      <c r="Q4" s="74"/>
      <c r="R4" s="74"/>
      <c r="S4" s="74"/>
      <c r="T4" s="74"/>
    </row>
    <row r="5" s="234" customFormat="1" ht="9.75" customHeight="1"/>
    <row r="6" spans="1:20" s="235" customFormat="1" ht="12" customHeight="1">
      <c r="A6" s="202" t="s">
        <v>381</v>
      </c>
      <c r="B6" s="202"/>
      <c r="C6" s="202"/>
      <c r="D6" s="202"/>
      <c r="E6" s="202"/>
      <c r="F6" s="202"/>
      <c r="H6" s="202" t="s">
        <v>364</v>
      </c>
      <c r="I6" s="202"/>
      <c r="J6" s="202"/>
      <c r="K6" s="202"/>
      <c r="L6" s="202"/>
      <c r="M6" s="202"/>
      <c r="Q6" s="236" t="s">
        <v>382</v>
      </c>
      <c r="R6" s="236"/>
      <c r="S6" s="236"/>
      <c r="T6" s="236"/>
    </row>
    <row r="7" s="234" customFormat="1" ht="9" customHeight="1" thickBot="1"/>
    <row r="8" spans="1:20" s="238" customFormat="1" ht="12.9" customHeight="1">
      <c r="A8" s="105" t="s">
        <v>64</v>
      </c>
      <c r="B8" s="105"/>
      <c r="C8" s="237"/>
      <c r="D8" s="237" t="s">
        <v>373</v>
      </c>
      <c r="E8" s="205" t="s">
        <v>383</v>
      </c>
      <c r="F8" s="205" t="s">
        <v>384</v>
      </c>
      <c r="G8" s="78"/>
      <c r="H8" s="105" t="s">
        <v>64</v>
      </c>
      <c r="I8" s="105"/>
      <c r="J8" s="237"/>
      <c r="K8" s="237" t="s">
        <v>373</v>
      </c>
      <c r="L8" s="205" t="s">
        <v>383</v>
      </c>
      <c r="M8" s="205" t="s">
        <v>384</v>
      </c>
      <c r="N8" s="78"/>
      <c r="O8" s="105" t="s">
        <v>64</v>
      </c>
      <c r="P8" s="105"/>
      <c r="Q8" s="237"/>
      <c r="R8" s="237" t="s">
        <v>373</v>
      </c>
      <c r="S8" s="205" t="s">
        <v>383</v>
      </c>
      <c r="T8" s="205" t="s">
        <v>384</v>
      </c>
    </row>
    <row r="9" spans="1:20" s="238" customFormat="1" ht="12.9" customHeight="1">
      <c r="A9" s="239"/>
      <c r="B9" s="239"/>
      <c r="C9" s="239"/>
      <c r="D9" s="239"/>
      <c r="E9" s="208" t="s">
        <v>385</v>
      </c>
      <c r="F9" s="208" t="s">
        <v>386</v>
      </c>
      <c r="G9" s="78"/>
      <c r="H9" s="239"/>
      <c r="I9" s="239"/>
      <c r="J9" s="239"/>
      <c r="K9" s="239"/>
      <c r="L9" s="208" t="s">
        <v>385</v>
      </c>
      <c r="M9" s="208" t="s">
        <v>386</v>
      </c>
      <c r="N9" s="78"/>
      <c r="O9" s="239"/>
      <c r="P9" s="239"/>
      <c r="Q9" s="239"/>
      <c r="R9" s="239"/>
      <c r="S9" s="208" t="s">
        <v>385</v>
      </c>
      <c r="T9" s="208" t="s">
        <v>386</v>
      </c>
    </row>
    <row r="10" spans="1:20" s="234" customFormat="1" ht="4.5" customHeight="1">
      <c r="A10" s="21"/>
      <c r="B10" s="21"/>
      <c r="C10" s="29"/>
      <c r="D10" s="29"/>
      <c r="E10" s="109"/>
      <c r="F10" s="109"/>
      <c r="G10" s="21"/>
      <c r="H10" s="29"/>
      <c r="I10" s="29"/>
      <c r="J10" s="29"/>
      <c r="K10" s="29"/>
      <c r="L10" s="109"/>
      <c r="M10" s="109"/>
      <c r="N10" s="21"/>
      <c r="O10" s="21"/>
      <c r="P10" s="21"/>
      <c r="Q10" s="29"/>
      <c r="R10" s="29"/>
      <c r="S10" s="109"/>
      <c r="T10" s="109"/>
    </row>
    <row r="11" spans="1:20" s="21" customFormat="1" ht="9.9" customHeight="1">
      <c r="A11" s="211">
        <v>1</v>
      </c>
      <c r="B11" s="210"/>
      <c r="C11" s="89" t="s">
        <v>34</v>
      </c>
      <c r="D11" s="185">
        <v>1086.226</v>
      </c>
      <c r="E11" s="240">
        <v>50.00253182970269</v>
      </c>
      <c r="F11" s="241">
        <v>50.00253182970269</v>
      </c>
      <c r="H11" s="211">
        <v>1</v>
      </c>
      <c r="I11" s="210"/>
      <c r="J11" s="89" t="s">
        <v>34</v>
      </c>
      <c r="K11" s="185">
        <v>20855.461</v>
      </c>
      <c r="L11" s="240">
        <v>96.63066445075125</v>
      </c>
      <c r="M11" s="241">
        <v>96.63066445075125</v>
      </c>
      <c r="O11" s="211">
        <v>1</v>
      </c>
      <c r="P11" s="210"/>
      <c r="Q11" s="89" t="s">
        <v>34</v>
      </c>
      <c r="R11" s="185">
        <v>123596.55973000001</v>
      </c>
      <c r="S11" s="240">
        <v>63.649222883496236</v>
      </c>
      <c r="T11" s="241">
        <v>63.649222883496236</v>
      </c>
    </row>
    <row r="12" spans="1:20" s="21" customFormat="1" ht="9.9" customHeight="1">
      <c r="A12" s="211">
        <v>2</v>
      </c>
      <c r="B12" s="210"/>
      <c r="C12" s="89" t="s">
        <v>35</v>
      </c>
      <c r="D12" s="185">
        <v>1086.116</v>
      </c>
      <c r="E12" s="240">
        <v>49.99746817029731</v>
      </c>
      <c r="F12" s="241">
        <v>100</v>
      </c>
      <c r="H12" s="211">
        <v>2</v>
      </c>
      <c r="I12" s="210"/>
      <c r="J12" s="89" t="s">
        <v>35</v>
      </c>
      <c r="K12" s="185">
        <v>727.192</v>
      </c>
      <c r="L12" s="240">
        <v>3.369335549248742</v>
      </c>
      <c r="M12" s="241">
        <v>100</v>
      </c>
      <c r="O12" s="211">
        <v>2</v>
      </c>
      <c r="P12" s="210"/>
      <c r="Q12" s="89" t="s">
        <v>35</v>
      </c>
      <c r="R12" s="185">
        <v>34881.03353</v>
      </c>
      <c r="S12" s="240">
        <v>17.962884099748845</v>
      </c>
      <c r="T12" s="241">
        <v>81.61210698324508</v>
      </c>
    </row>
    <row r="13" spans="1:20" s="21" customFormat="1" ht="9.9" customHeight="1">
      <c r="A13" s="211">
        <v>3</v>
      </c>
      <c r="B13" s="210"/>
      <c r="C13" s="89" t="s">
        <v>36</v>
      </c>
      <c r="D13" s="185" t="s">
        <v>67</v>
      </c>
      <c r="E13" s="240" t="s">
        <v>67</v>
      </c>
      <c r="F13" s="241" t="s">
        <v>67</v>
      </c>
      <c r="H13" s="211">
        <v>3</v>
      </c>
      <c r="I13" s="210"/>
      <c r="J13" s="89" t="s">
        <v>36</v>
      </c>
      <c r="K13" s="185" t="s">
        <v>67</v>
      </c>
      <c r="L13" s="240" t="s">
        <v>67</v>
      </c>
      <c r="M13" s="241" t="s">
        <v>67</v>
      </c>
      <c r="O13" s="211">
        <v>3</v>
      </c>
      <c r="P13" s="210"/>
      <c r="Q13" s="89" t="s">
        <v>387</v>
      </c>
      <c r="R13" s="185">
        <v>11200.02338</v>
      </c>
      <c r="S13" s="240">
        <v>5.767739700613662</v>
      </c>
      <c r="T13" s="241">
        <v>87.37984668385874</v>
      </c>
    </row>
    <row r="14" spans="1:20" s="21" customFormat="1" ht="9.9" customHeight="1">
      <c r="A14" s="211">
        <v>4</v>
      </c>
      <c r="B14" s="210"/>
      <c r="C14" s="89" t="s">
        <v>32</v>
      </c>
      <c r="D14" s="185" t="s">
        <v>67</v>
      </c>
      <c r="E14" s="240" t="s">
        <v>67</v>
      </c>
      <c r="F14" s="241" t="s">
        <v>67</v>
      </c>
      <c r="H14" s="211">
        <v>4</v>
      </c>
      <c r="I14" s="210"/>
      <c r="J14" s="89" t="s">
        <v>31</v>
      </c>
      <c r="K14" s="185" t="s">
        <v>67</v>
      </c>
      <c r="L14" s="240" t="s">
        <v>67</v>
      </c>
      <c r="M14" s="241" t="s">
        <v>67</v>
      </c>
      <c r="O14" s="211">
        <v>4</v>
      </c>
      <c r="P14" s="210"/>
      <c r="Q14" s="89" t="s">
        <v>29</v>
      </c>
      <c r="R14" s="185">
        <v>10751.81996</v>
      </c>
      <c r="S14" s="240">
        <v>5.536925837840742</v>
      </c>
      <c r="T14" s="241">
        <v>92.91677252169949</v>
      </c>
    </row>
    <row r="15" spans="1:20" s="21" customFormat="1" ht="9.9" customHeight="1">
      <c r="A15" s="211">
        <v>5</v>
      </c>
      <c r="B15" s="210"/>
      <c r="C15" s="89" t="s">
        <v>30</v>
      </c>
      <c r="D15" s="185" t="s">
        <v>67</v>
      </c>
      <c r="E15" s="240" t="s">
        <v>67</v>
      </c>
      <c r="F15" s="241" t="s">
        <v>67</v>
      </c>
      <c r="H15" s="211">
        <v>5</v>
      </c>
      <c r="I15" s="210"/>
      <c r="J15" s="89" t="s">
        <v>32</v>
      </c>
      <c r="K15" s="185" t="s">
        <v>67</v>
      </c>
      <c r="L15" s="240" t="s">
        <v>67</v>
      </c>
      <c r="M15" s="241" t="s">
        <v>67</v>
      </c>
      <c r="O15" s="211">
        <v>5</v>
      </c>
      <c r="P15" s="210"/>
      <c r="Q15" s="89" t="s">
        <v>30</v>
      </c>
      <c r="R15" s="185">
        <v>5407.60476</v>
      </c>
      <c r="S15" s="240">
        <v>2.7847849599292007</v>
      </c>
      <c r="T15" s="241">
        <v>95.70155748162868</v>
      </c>
    </row>
    <row r="16" spans="1:20" s="21" customFormat="1" ht="9.9" customHeight="1">
      <c r="A16" s="211">
        <v>6</v>
      </c>
      <c r="B16" s="210"/>
      <c r="C16" s="89" t="s">
        <v>29</v>
      </c>
      <c r="D16" s="185" t="s">
        <v>67</v>
      </c>
      <c r="E16" s="240" t="s">
        <v>67</v>
      </c>
      <c r="F16" s="241" t="s">
        <v>67</v>
      </c>
      <c r="H16" s="211">
        <v>6</v>
      </c>
      <c r="I16" s="210"/>
      <c r="J16" s="89" t="s">
        <v>33</v>
      </c>
      <c r="K16" s="185" t="s">
        <v>67</v>
      </c>
      <c r="L16" s="240" t="s">
        <v>67</v>
      </c>
      <c r="M16" s="241" t="s">
        <v>67</v>
      </c>
      <c r="O16" s="211">
        <v>6</v>
      </c>
      <c r="P16" s="210"/>
      <c r="Q16" s="89" t="s">
        <v>33</v>
      </c>
      <c r="R16" s="185">
        <v>5190.6422</v>
      </c>
      <c r="S16" s="240">
        <v>2.673054517196967</v>
      </c>
      <c r="T16" s="241">
        <v>98.37461199882566</v>
      </c>
    </row>
    <row r="17" spans="1:20" s="21" customFormat="1" ht="9.9" customHeight="1">
      <c r="A17" s="211">
        <v>7</v>
      </c>
      <c r="B17" s="210"/>
      <c r="C17" s="89" t="s">
        <v>28</v>
      </c>
      <c r="D17" s="185" t="s">
        <v>67</v>
      </c>
      <c r="E17" s="240" t="s">
        <v>67</v>
      </c>
      <c r="F17" s="241" t="s">
        <v>67</v>
      </c>
      <c r="H17" s="211">
        <v>7</v>
      </c>
      <c r="I17" s="210"/>
      <c r="J17" s="89" t="s">
        <v>30</v>
      </c>
      <c r="K17" s="185" t="s">
        <v>67</v>
      </c>
      <c r="L17" s="240" t="s">
        <v>67</v>
      </c>
      <c r="M17" s="241" t="s">
        <v>67</v>
      </c>
      <c r="O17" s="211">
        <v>7</v>
      </c>
      <c r="P17" s="210"/>
      <c r="Q17" s="89" t="s">
        <v>28</v>
      </c>
      <c r="R17" s="185">
        <v>2502.04379</v>
      </c>
      <c r="S17" s="240">
        <v>1.2884917120822004</v>
      </c>
      <c r="T17" s="241">
        <v>99.66310371090786</v>
      </c>
    </row>
    <row r="18" spans="1:20" s="21" customFormat="1" ht="9.9" customHeight="1">
      <c r="A18" s="211">
        <v>8</v>
      </c>
      <c r="B18" s="210"/>
      <c r="C18" s="89" t="s">
        <v>31</v>
      </c>
      <c r="D18" s="185" t="s">
        <v>67</v>
      </c>
      <c r="E18" s="240" t="s">
        <v>67</v>
      </c>
      <c r="F18" s="241" t="s">
        <v>67</v>
      </c>
      <c r="H18" s="211">
        <v>8</v>
      </c>
      <c r="I18" s="210"/>
      <c r="J18" s="89" t="s">
        <v>29</v>
      </c>
      <c r="K18" s="185" t="s">
        <v>67</v>
      </c>
      <c r="L18" s="240" t="s">
        <v>67</v>
      </c>
      <c r="M18" s="241" t="s">
        <v>67</v>
      </c>
      <c r="O18" s="211">
        <v>8</v>
      </c>
      <c r="P18" s="210"/>
      <c r="Q18" s="89" t="s">
        <v>32</v>
      </c>
      <c r="R18" s="185">
        <v>466.92028999999997</v>
      </c>
      <c r="S18" s="240">
        <v>0.24045259570297825</v>
      </c>
      <c r="T18" s="241">
        <v>99.90355630661084</v>
      </c>
    </row>
    <row r="19" spans="1:20" s="21" customFormat="1" ht="9.9" customHeight="1">
      <c r="A19" s="211">
        <v>9</v>
      </c>
      <c r="B19" s="210"/>
      <c r="C19" s="89" t="s">
        <v>33</v>
      </c>
      <c r="D19" s="185" t="s">
        <v>67</v>
      </c>
      <c r="E19" s="240" t="s">
        <v>67</v>
      </c>
      <c r="F19" s="241" t="s">
        <v>67</v>
      </c>
      <c r="H19" s="211">
        <v>9</v>
      </c>
      <c r="I19" s="210"/>
      <c r="J19" s="89" t="s">
        <v>28</v>
      </c>
      <c r="K19" s="185" t="s">
        <v>67</v>
      </c>
      <c r="L19" s="240" t="s">
        <v>67</v>
      </c>
      <c r="M19" s="241" t="s">
        <v>67</v>
      </c>
      <c r="O19" s="211">
        <v>9</v>
      </c>
      <c r="P19" s="210"/>
      <c r="Q19" s="89" t="s">
        <v>31</v>
      </c>
      <c r="R19" s="185">
        <v>187.27814999999998</v>
      </c>
      <c r="S19" s="240">
        <v>0.09644369338919008</v>
      </c>
      <c r="T19" s="241">
        <v>100.00000000000003</v>
      </c>
    </row>
    <row r="20" spans="1:20" s="246" customFormat="1" ht="6.75" customHeight="1">
      <c r="A20" s="242"/>
      <c r="B20" s="242"/>
      <c r="C20" s="243"/>
      <c r="D20" s="244"/>
      <c r="E20" s="245"/>
      <c r="F20" s="245"/>
      <c r="G20" s="234"/>
      <c r="H20" s="242"/>
      <c r="I20" s="242"/>
      <c r="J20" s="243"/>
      <c r="K20" s="244"/>
      <c r="L20" s="242"/>
      <c r="M20" s="245"/>
      <c r="O20" s="247"/>
      <c r="P20" s="247"/>
      <c r="Q20" s="243"/>
      <c r="R20" s="244"/>
      <c r="S20" s="248"/>
      <c r="T20" s="248"/>
    </row>
    <row r="21" s="234" customFormat="1" ht="13.5" customHeight="1">
      <c r="D21" s="249"/>
    </row>
    <row r="22" spans="1:20" s="235" customFormat="1" ht="12" customHeight="1">
      <c r="A22" s="202" t="s">
        <v>366</v>
      </c>
      <c r="B22" s="202"/>
      <c r="C22" s="202"/>
      <c r="D22" s="202"/>
      <c r="E22" s="202"/>
      <c r="F22" s="202"/>
      <c r="H22" s="202" t="s">
        <v>388</v>
      </c>
      <c r="I22" s="202"/>
      <c r="J22" s="202"/>
      <c r="K22" s="202"/>
      <c r="L22" s="202"/>
      <c r="M22" s="202"/>
      <c r="O22" s="202" t="s">
        <v>389</v>
      </c>
      <c r="P22" s="202"/>
      <c r="Q22" s="202"/>
      <c r="R22" s="202"/>
      <c r="S22" s="202"/>
      <c r="T22" s="202"/>
    </row>
    <row r="23" s="234" customFormat="1" ht="9" customHeight="1" thickBot="1"/>
    <row r="24" spans="1:20" s="238" customFormat="1" ht="12.9" customHeight="1">
      <c r="A24" s="105" t="s">
        <v>64</v>
      </c>
      <c r="B24" s="105"/>
      <c r="C24" s="237"/>
      <c r="D24" s="237" t="s">
        <v>373</v>
      </c>
      <c r="E24" s="205" t="s">
        <v>383</v>
      </c>
      <c r="F24" s="205" t="s">
        <v>384</v>
      </c>
      <c r="G24" s="78"/>
      <c r="H24" s="105" t="s">
        <v>64</v>
      </c>
      <c r="I24" s="105"/>
      <c r="J24" s="237"/>
      <c r="K24" s="237" t="s">
        <v>373</v>
      </c>
      <c r="L24" s="205" t="s">
        <v>383</v>
      </c>
      <c r="M24" s="205" t="s">
        <v>384</v>
      </c>
      <c r="N24" s="78"/>
      <c r="O24" s="105" t="s">
        <v>64</v>
      </c>
      <c r="P24" s="105"/>
      <c r="Q24" s="237"/>
      <c r="R24" s="237" t="s">
        <v>373</v>
      </c>
      <c r="S24" s="205" t="s">
        <v>383</v>
      </c>
      <c r="T24" s="205" t="s">
        <v>384</v>
      </c>
    </row>
    <row r="25" spans="1:20" s="234" customFormat="1" ht="12.9" customHeight="1">
      <c r="A25" s="239"/>
      <c r="B25" s="239"/>
      <c r="C25" s="239"/>
      <c r="D25" s="239"/>
      <c r="E25" s="208" t="s">
        <v>385</v>
      </c>
      <c r="F25" s="208" t="s">
        <v>386</v>
      </c>
      <c r="G25" s="78"/>
      <c r="H25" s="239"/>
      <c r="I25" s="239"/>
      <c r="J25" s="239"/>
      <c r="K25" s="239"/>
      <c r="L25" s="208" t="s">
        <v>385</v>
      </c>
      <c r="M25" s="208" t="s">
        <v>386</v>
      </c>
      <c r="N25" s="78"/>
      <c r="O25" s="239"/>
      <c r="P25" s="239"/>
      <c r="Q25" s="239"/>
      <c r="R25" s="239"/>
      <c r="S25" s="208" t="s">
        <v>385</v>
      </c>
      <c r="T25" s="208" t="s">
        <v>386</v>
      </c>
    </row>
    <row r="26" spans="1:20" s="234" customFormat="1" ht="5.25" customHeight="1">
      <c r="A26" s="21"/>
      <c r="B26" s="21"/>
      <c r="C26" s="29"/>
      <c r="D26" s="29"/>
      <c r="E26" s="109"/>
      <c r="F26" s="109"/>
      <c r="G26" s="21"/>
      <c r="H26" s="29"/>
      <c r="I26" s="29"/>
      <c r="J26" s="29"/>
      <c r="K26" s="29"/>
      <c r="L26" s="109"/>
      <c r="M26" s="109"/>
      <c r="N26" s="21"/>
      <c r="O26" s="29"/>
      <c r="P26" s="29"/>
      <c r="Q26" s="29"/>
      <c r="R26" s="29"/>
      <c r="S26" s="109"/>
      <c r="T26" s="109"/>
    </row>
    <row r="27" spans="1:20" s="21" customFormat="1" ht="9.9" customHeight="1">
      <c r="A27" s="211">
        <v>1</v>
      </c>
      <c r="B27" s="210"/>
      <c r="C27" s="89" t="s">
        <v>390</v>
      </c>
      <c r="D27" s="185">
        <v>1742001.857</v>
      </c>
      <c r="E27" s="240">
        <v>45.32068646547256</v>
      </c>
      <c r="F27" s="241">
        <v>45.32068646547256</v>
      </c>
      <c r="H27" s="211">
        <v>1</v>
      </c>
      <c r="I27" s="210"/>
      <c r="J27" s="89" t="s">
        <v>29</v>
      </c>
      <c r="K27" s="185">
        <v>1562235.86488</v>
      </c>
      <c r="L27" s="240">
        <v>55.23241614987201</v>
      </c>
      <c r="M27" s="241">
        <v>55.23241614987201</v>
      </c>
      <c r="O27" s="211">
        <v>1</v>
      </c>
      <c r="P27" s="210"/>
      <c r="Q27" s="89" t="s">
        <v>31</v>
      </c>
      <c r="R27" s="185">
        <v>251437.12286</v>
      </c>
      <c r="S27" s="240">
        <v>88.37610762936087</v>
      </c>
      <c r="T27" s="241">
        <v>88.37610762936087</v>
      </c>
    </row>
    <row r="28" spans="1:20" s="21" customFormat="1" ht="9.9" customHeight="1">
      <c r="A28" s="211">
        <v>2</v>
      </c>
      <c r="B28" s="210"/>
      <c r="C28" s="89" t="s">
        <v>30</v>
      </c>
      <c r="D28" s="185">
        <v>1039435.523</v>
      </c>
      <c r="E28" s="240">
        <v>27.042411722846687</v>
      </c>
      <c r="F28" s="241">
        <v>72.36309818831924</v>
      </c>
      <c r="H28" s="211">
        <v>2</v>
      </c>
      <c r="I28" s="210"/>
      <c r="J28" s="89" t="s">
        <v>30</v>
      </c>
      <c r="K28" s="185">
        <v>762780.0550299999</v>
      </c>
      <c r="L28" s="240">
        <v>26.96787750003126</v>
      </c>
      <c r="M28" s="241">
        <v>82.20029364990327</v>
      </c>
      <c r="O28" s="211">
        <v>2</v>
      </c>
      <c r="P28" s="210"/>
      <c r="Q28" s="89" t="s">
        <v>36</v>
      </c>
      <c r="R28" s="185">
        <v>20823.87725</v>
      </c>
      <c r="S28" s="240">
        <v>7.319258175457629</v>
      </c>
      <c r="T28" s="241">
        <v>95.69536580481851</v>
      </c>
    </row>
    <row r="29" spans="1:20" s="21" customFormat="1" ht="9.9" customHeight="1">
      <c r="A29" s="211">
        <v>3</v>
      </c>
      <c r="B29" s="210"/>
      <c r="C29" s="89" t="s">
        <v>35</v>
      </c>
      <c r="D29" s="185">
        <v>337628.063</v>
      </c>
      <c r="E29" s="240">
        <v>8.783880179966891</v>
      </c>
      <c r="F29" s="241">
        <v>81.14697836828613</v>
      </c>
      <c r="H29" s="211">
        <v>3</v>
      </c>
      <c r="I29" s="210"/>
      <c r="J29" s="89" t="s">
        <v>35</v>
      </c>
      <c r="K29" s="185">
        <v>190013.27836000003</v>
      </c>
      <c r="L29" s="240">
        <v>6.717866808919494</v>
      </c>
      <c r="M29" s="241">
        <v>88.91816045882277</v>
      </c>
      <c r="O29" s="211">
        <v>3</v>
      </c>
      <c r="P29" s="210"/>
      <c r="Q29" s="89" t="s">
        <v>28</v>
      </c>
      <c r="R29" s="185">
        <v>11878.36183</v>
      </c>
      <c r="S29" s="240">
        <v>4.175053276174654</v>
      </c>
      <c r="T29" s="241">
        <v>99.87041908099316</v>
      </c>
    </row>
    <row r="30" spans="1:20" s="21" customFormat="1" ht="9.9" customHeight="1">
      <c r="A30" s="211">
        <v>4</v>
      </c>
      <c r="B30" s="210"/>
      <c r="C30" s="89" t="s">
        <v>36</v>
      </c>
      <c r="D30" s="185">
        <v>335393.77</v>
      </c>
      <c r="E30" s="240">
        <v>8.725751830609454</v>
      </c>
      <c r="F30" s="241">
        <v>89.87273019889558</v>
      </c>
      <c r="H30" s="211">
        <v>4</v>
      </c>
      <c r="I30" s="210"/>
      <c r="J30" s="89" t="s">
        <v>36</v>
      </c>
      <c r="K30" s="185">
        <v>163889.43738999998</v>
      </c>
      <c r="L30" s="240">
        <v>5.794265649629152</v>
      </c>
      <c r="M30" s="241">
        <v>94.71242610845192</v>
      </c>
      <c r="O30" s="211">
        <v>4</v>
      </c>
      <c r="P30" s="210"/>
      <c r="Q30" s="89" t="s">
        <v>30</v>
      </c>
      <c r="R30" s="185">
        <v>368.66812</v>
      </c>
      <c r="S30" s="240">
        <v>0.12958091900683838</v>
      </c>
      <c r="T30" s="241">
        <v>100</v>
      </c>
    </row>
    <row r="31" spans="1:20" s="21" customFormat="1" ht="9.9" customHeight="1">
      <c r="A31" s="211">
        <v>5</v>
      </c>
      <c r="B31" s="210"/>
      <c r="C31" s="89" t="s">
        <v>34</v>
      </c>
      <c r="D31" s="185">
        <v>228381.412</v>
      </c>
      <c r="E31" s="240">
        <v>5.941671259535238</v>
      </c>
      <c r="F31" s="241">
        <v>95.81440145843082</v>
      </c>
      <c r="H31" s="211">
        <v>5</v>
      </c>
      <c r="I31" s="210"/>
      <c r="J31" s="89" t="s">
        <v>32</v>
      </c>
      <c r="K31" s="185">
        <v>81735.7851</v>
      </c>
      <c r="L31" s="240">
        <v>2.8897460354531534</v>
      </c>
      <c r="M31" s="241">
        <v>97.60217214390508</v>
      </c>
      <c r="O31" s="211">
        <v>5</v>
      </c>
      <c r="P31" s="210"/>
      <c r="Q31" s="89" t="s">
        <v>29</v>
      </c>
      <c r="R31" s="185" t="s">
        <v>67</v>
      </c>
      <c r="S31" s="240" t="s">
        <v>67</v>
      </c>
      <c r="T31" s="241" t="s">
        <v>67</v>
      </c>
    </row>
    <row r="32" spans="1:20" s="21" customFormat="1" ht="9.9" customHeight="1">
      <c r="A32" s="211">
        <v>6</v>
      </c>
      <c r="B32" s="210"/>
      <c r="C32" s="89" t="s">
        <v>32</v>
      </c>
      <c r="D32" s="185">
        <v>90457.762</v>
      </c>
      <c r="E32" s="240">
        <v>2.35338892062406</v>
      </c>
      <c r="F32" s="241">
        <v>98.16779037905488</v>
      </c>
      <c r="H32" s="211">
        <v>6</v>
      </c>
      <c r="I32" s="210"/>
      <c r="J32" s="89" t="s">
        <v>31</v>
      </c>
      <c r="K32" s="185">
        <v>31372.26229</v>
      </c>
      <c r="L32" s="240">
        <v>1.1091576408645025</v>
      </c>
      <c r="M32" s="241">
        <v>98.71132978476959</v>
      </c>
      <c r="O32" s="211">
        <v>6</v>
      </c>
      <c r="P32" s="210"/>
      <c r="Q32" s="89" t="s">
        <v>32</v>
      </c>
      <c r="R32" s="185" t="s">
        <v>67</v>
      </c>
      <c r="S32" s="240" t="s">
        <v>67</v>
      </c>
      <c r="T32" s="241" t="s">
        <v>67</v>
      </c>
    </row>
    <row r="33" spans="1:20" s="21" customFormat="1" ht="9.9" customHeight="1">
      <c r="A33" s="211">
        <v>7</v>
      </c>
      <c r="B33" s="210"/>
      <c r="C33" s="89" t="s">
        <v>31</v>
      </c>
      <c r="D33" s="185">
        <v>50325.012</v>
      </c>
      <c r="E33" s="240">
        <v>1.3092776457488842</v>
      </c>
      <c r="F33" s="241">
        <v>99.47706802480376</v>
      </c>
      <c r="H33" s="211">
        <v>7</v>
      </c>
      <c r="I33" s="210"/>
      <c r="J33" s="89" t="s">
        <v>34</v>
      </c>
      <c r="K33" s="185">
        <v>23775.657649999997</v>
      </c>
      <c r="L33" s="240">
        <v>0.8405817886293102</v>
      </c>
      <c r="M33" s="241">
        <v>99.5519115733989</v>
      </c>
      <c r="O33" s="211">
        <v>7</v>
      </c>
      <c r="P33" s="210"/>
      <c r="Q33" s="89" t="s">
        <v>33</v>
      </c>
      <c r="R33" s="185" t="s">
        <v>67</v>
      </c>
      <c r="S33" s="240" t="s">
        <v>67</v>
      </c>
      <c r="T33" s="241" t="s">
        <v>67</v>
      </c>
    </row>
    <row r="34" spans="1:20" s="21" customFormat="1" ht="9.9" customHeight="1">
      <c r="A34" s="211">
        <v>8</v>
      </c>
      <c r="B34" s="210"/>
      <c r="C34" s="89" t="s">
        <v>28</v>
      </c>
      <c r="D34" s="185">
        <v>20100.059</v>
      </c>
      <c r="E34" s="240">
        <v>0.5229319751962239</v>
      </c>
      <c r="F34" s="241">
        <v>99.99999999999999</v>
      </c>
      <c r="H34" s="211">
        <v>8</v>
      </c>
      <c r="I34" s="210"/>
      <c r="J34" s="89" t="s">
        <v>28</v>
      </c>
      <c r="K34" s="185">
        <v>12674.07547</v>
      </c>
      <c r="L34" s="240">
        <v>0.4480884266011236</v>
      </c>
      <c r="M34" s="241">
        <v>100.00000000000001</v>
      </c>
      <c r="O34" s="211">
        <v>8</v>
      </c>
      <c r="P34" s="210"/>
      <c r="Q34" s="89" t="s">
        <v>34</v>
      </c>
      <c r="R34" s="185" t="s">
        <v>67</v>
      </c>
      <c r="S34" s="240" t="s">
        <v>67</v>
      </c>
      <c r="T34" s="241" t="s">
        <v>67</v>
      </c>
    </row>
    <row r="35" spans="1:20" s="21" customFormat="1" ht="9.9" customHeight="1">
      <c r="A35" s="211">
        <v>9</v>
      </c>
      <c r="B35" s="210"/>
      <c r="C35" s="89" t="s">
        <v>33</v>
      </c>
      <c r="D35" s="185" t="s">
        <v>67</v>
      </c>
      <c r="E35" s="240" t="s">
        <v>67</v>
      </c>
      <c r="F35" s="241" t="s">
        <v>67</v>
      </c>
      <c r="H35" s="211">
        <v>9</v>
      </c>
      <c r="I35" s="210"/>
      <c r="J35" s="89" t="s">
        <v>33</v>
      </c>
      <c r="K35" s="185" t="s">
        <v>67</v>
      </c>
      <c r="L35" s="240" t="s">
        <v>67</v>
      </c>
      <c r="M35" s="241" t="s">
        <v>67</v>
      </c>
      <c r="O35" s="211">
        <v>9</v>
      </c>
      <c r="P35" s="210"/>
      <c r="Q35" s="89" t="s">
        <v>35</v>
      </c>
      <c r="R35" s="185" t="s">
        <v>67</v>
      </c>
      <c r="S35" s="240" t="s">
        <v>67</v>
      </c>
      <c r="T35" s="241" t="s">
        <v>67</v>
      </c>
    </row>
    <row r="36" spans="1:20" s="234" customFormat="1" ht="7.5" customHeight="1">
      <c r="A36" s="216"/>
      <c r="B36" s="216"/>
      <c r="C36" s="250"/>
      <c r="D36" s="251"/>
      <c r="E36" s="252"/>
      <c r="F36" s="252"/>
      <c r="G36" s="21"/>
      <c r="H36" s="216"/>
      <c r="I36" s="216"/>
      <c r="J36" s="250"/>
      <c r="K36" s="253"/>
      <c r="L36" s="252"/>
      <c r="M36" s="216"/>
      <c r="N36" s="21"/>
      <c r="O36" s="216"/>
      <c r="P36" s="216"/>
      <c r="Q36" s="250"/>
      <c r="R36" s="253"/>
      <c r="S36" s="252"/>
      <c r="T36" s="216"/>
    </row>
    <row r="37" spans="1:7" s="254" customFormat="1" ht="11.25" customHeight="1">
      <c r="A37" s="119"/>
      <c r="B37" s="119"/>
      <c r="D37" s="255"/>
      <c r="E37" s="256"/>
      <c r="F37" s="255"/>
      <c r="G37" s="25"/>
    </row>
    <row r="38" spans="1:13" ht="16.8">
      <c r="A38" s="202" t="s">
        <v>391</v>
      </c>
      <c r="B38" s="202"/>
      <c r="C38" s="202"/>
      <c r="D38" s="202"/>
      <c r="E38" s="202"/>
      <c r="F38" s="202"/>
      <c r="H38" s="202" t="s">
        <v>392</v>
      </c>
      <c r="I38" s="202"/>
      <c r="J38" s="202"/>
      <c r="K38" s="202"/>
      <c r="L38" s="202"/>
      <c r="M38" s="202"/>
    </row>
    <row r="39" spans="1:17" ht="13.8" thickBot="1">
      <c r="A39" s="234"/>
      <c r="B39" s="234"/>
      <c r="C39" s="234"/>
      <c r="D39" s="234"/>
      <c r="E39" s="234"/>
      <c r="F39" s="234"/>
      <c r="H39" s="234"/>
      <c r="I39" s="234"/>
      <c r="J39" s="234"/>
      <c r="K39" s="234"/>
      <c r="L39" s="234"/>
      <c r="M39" s="234"/>
      <c r="Q39" s="257"/>
    </row>
    <row r="40" spans="1:20" ht="13.8">
      <c r="A40" s="105" t="s">
        <v>64</v>
      </c>
      <c r="B40" s="105"/>
      <c r="C40" s="237"/>
      <c r="D40" s="237" t="s">
        <v>373</v>
      </c>
      <c r="E40" s="205" t="s">
        <v>383</v>
      </c>
      <c r="F40" s="205" t="s">
        <v>384</v>
      </c>
      <c r="G40" s="94"/>
      <c r="H40" s="105" t="s">
        <v>64</v>
      </c>
      <c r="I40" s="105"/>
      <c r="J40" s="237"/>
      <c r="K40" s="237" t="s">
        <v>373</v>
      </c>
      <c r="L40" s="205" t="s">
        <v>383</v>
      </c>
      <c r="M40" s="205" t="s">
        <v>384</v>
      </c>
      <c r="N40" s="15"/>
      <c r="O40" s="15"/>
      <c r="P40" s="15"/>
      <c r="Q40" s="15"/>
      <c r="R40" s="15"/>
      <c r="S40" s="15"/>
      <c r="T40" s="15"/>
    </row>
    <row r="41" spans="1:20" ht="13.8">
      <c r="A41" s="239"/>
      <c r="B41" s="239"/>
      <c r="C41" s="239"/>
      <c r="D41" s="239"/>
      <c r="E41" s="208" t="s">
        <v>385</v>
      </c>
      <c r="F41" s="208" t="s">
        <v>386</v>
      </c>
      <c r="G41" s="94"/>
      <c r="H41" s="239"/>
      <c r="I41" s="239"/>
      <c r="J41" s="239"/>
      <c r="K41" s="239"/>
      <c r="L41" s="208" t="s">
        <v>385</v>
      </c>
      <c r="M41" s="208" t="s">
        <v>386</v>
      </c>
      <c r="N41" s="15"/>
      <c r="O41" s="15"/>
      <c r="P41" s="15"/>
      <c r="Q41" s="15"/>
      <c r="R41" s="15"/>
      <c r="S41" s="15"/>
      <c r="T41" s="15"/>
    </row>
    <row r="42" spans="1:20" ht="15">
      <c r="A42" s="21"/>
      <c r="B42" s="21"/>
      <c r="C42" s="29"/>
      <c r="D42" s="29"/>
      <c r="E42" s="109"/>
      <c r="F42" s="109"/>
      <c r="G42" s="15"/>
      <c r="H42" s="21"/>
      <c r="I42" s="21"/>
      <c r="J42" s="29"/>
      <c r="K42" s="29"/>
      <c r="L42" s="109"/>
      <c r="M42" s="109"/>
      <c r="N42" s="15"/>
      <c r="O42" s="15"/>
      <c r="P42" s="15"/>
      <c r="Q42" s="15"/>
      <c r="R42" s="15"/>
      <c r="S42" s="15"/>
      <c r="T42" s="15"/>
    </row>
    <row r="43" spans="1:20" ht="9.9" customHeight="1">
      <c r="A43" s="211">
        <v>1</v>
      </c>
      <c r="B43" s="210"/>
      <c r="C43" s="89" t="s">
        <v>33</v>
      </c>
      <c r="D43" s="185">
        <v>1679523.55549</v>
      </c>
      <c r="E43" s="240">
        <v>93.36368241235259</v>
      </c>
      <c r="F43" s="241">
        <v>93.36368241235259</v>
      </c>
      <c r="G43" s="15"/>
      <c r="H43" s="211">
        <v>1</v>
      </c>
      <c r="I43" s="210"/>
      <c r="J43" s="89" t="s">
        <v>28</v>
      </c>
      <c r="K43" s="185">
        <v>2313125.9983</v>
      </c>
      <c r="L43" s="240">
        <v>44.903572556906354</v>
      </c>
      <c r="M43" s="241">
        <v>44.903572556906354</v>
      </c>
      <c r="N43" s="15"/>
      <c r="O43" s="15"/>
      <c r="P43" s="15"/>
      <c r="Q43" s="15"/>
      <c r="R43" s="15"/>
      <c r="S43" s="15"/>
      <c r="T43" s="15"/>
    </row>
    <row r="44" spans="1:16" ht="9.9" customHeight="1">
      <c r="A44" s="211">
        <v>2</v>
      </c>
      <c r="B44" s="210"/>
      <c r="C44" s="89" t="s">
        <v>28</v>
      </c>
      <c r="D44" s="185">
        <v>119374.56459000001</v>
      </c>
      <c r="E44" s="240">
        <v>6.635958692012517</v>
      </c>
      <c r="F44" s="241">
        <v>99.99964110436511</v>
      </c>
      <c r="G44" s="15"/>
      <c r="H44" s="211">
        <v>2</v>
      </c>
      <c r="I44" s="210"/>
      <c r="J44" s="89" t="s">
        <v>31</v>
      </c>
      <c r="K44" s="185">
        <v>870590.8375599999</v>
      </c>
      <c r="L44" s="240">
        <v>16.90034994655887</v>
      </c>
      <c r="M44" s="241">
        <v>61.80392250346522</v>
      </c>
      <c r="N44" s="15"/>
      <c r="O44" s="15"/>
      <c r="P44" s="15"/>
    </row>
    <row r="45" spans="1:20" ht="9.9" customHeight="1">
      <c r="A45" s="211">
        <v>3</v>
      </c>
      <c r="B45" s="210"/>
      <c r="C45" s="89" t="s">
        <v>31</v>
      </c>
      <c r="D45" s="185">
        <v>6.456189999999999</v>
      </c>
      <c r="E45" s="240">
        <v>0.00035889563488613756</v>
      </c>
      <c r="F45" s="241">
        <v>100</v>
      </c>
      <c r="G45" s="15"/>
      <c r="H45" s="211">
        <v>3</v>
      </c>
      <c r="I45" s="210"/>
      <c r="J45" s="89" t="s">
        <v>34</v>
      </c>
      <c r="K45" s="185">
        <v>829064.08339</v>
      </c>
      <c r="L45" s="240">
        <v>16.09421157783367</v>
      </c>
      <c r="M45" s="241">
        <v>77.89813408129889</v>
      </c>
      <c r="N45" s="15"/>
      <c r="O45" s="15"/>
      <c r="P45" s="15"/>
      <c r="Q45" s="15"/>
      <c r="R45" s="15"/>
      <c r="S45" s="15"/>
      <c r="T45" s="15"/>
    </row>
    <row r="46" spans="1:20" ht="9.9" customHeight="1">
      <c r="A46" s="211">
        <v>4</v>
      </c>
      <c r="B46" s="210"/>
      <c r="C46" s="89" t="s">
        <v>29</v>
      </c>
      <c r="D46" s="185" t="s">
        <v>67</v>
      </c>
      <c r="E46" s="240" t="s">
        <v>67</v>
      </c>
      <c r="F46" s="241" t="s">
        <v>67</v>
      </c>
      <c r="G46" s="15"/>
      <c r="H46" s="211">
        <v>4</v>
      </c>
      <c r="I46" s="210"/>
      <c r="J46" s="89" t="s">
        <v>30</v>
      </c>
      <c r="K46" s="185">
        <v>466594.54338</v>
      </c>
      <c r="L46" s="240">
        <v>9.057769420567071</v>
      </c>
      <c r="M46" s="241">
        <v>86.95590350186596</v>
      </c>
      <c r="N46" s="15"/>
      <c r="O46" s="15"/>
      <c r="P46" s="15"/>
      <c r="Q46" s="15"/>
      <c r="R46" s="15"/>
      <c r="S46" s="15"/>
      <c r="T46" s="15"/>
    </row>
    <row r="47" spans="1:20" ht="9.9" customHeight="1">
      <c r="A47" s="211">
        <v>5</v>
      </c>
      <c r="B47" s="210"/>
      <c r="C47" s="89" t="s">
        <v>30</v>
      </c>
      <c r="D47" s="185" t="s">
        <v>67</v>
      </c>
      <c r="E47" s="240" t="s">
        <v>67</v>
      </c>
      <c r="F47" s="241" t="s">
        <v>67</v>
      </c>
      <c r="G47" s="15"/>
      <c r="H47" s="211">
        <v>5</v>
      </c>
      <c r="I47" s="210"/>
      <c r="J47" s="89" t="s">
        <v>29</v>
      </c>
      <c r="K47" s="185">
        <v>378903.82835</v>
      </c>
      <c r="L47" s="240">
        <v>7.355472879950388</v>
      </c>
      <c r="M47" s="241">
        <v>94.31137638181634</v>
      </c>
      <c r="N47" s="15"/>
      <c r="O47" s="15"/>
      <c r="P47" s="15"/>
      <c r="Q47" s="15"/>
      <c r="R47" s="15"/>
      <c r="S47" s="15"/>
      <c r="T47" s="15"/>
    </row>
    <row r="48" spans="1:20" ht="9.9" customHeight="1">
      <c r="A48" s="211">
        <v>6</v>
      </c>
      <c r="B48" s="210"/>
      <c r="C48" s="89" t="s">
        <v>32</v>
      </c>
      <c r="D48" s="185" t="s">
        <v>67</v>
      </c>
      <c r="E48" s="240" t="s">
        <v>67</v>
      </c>
      <c r="F48" s="241" t="s">
        <v>67</v>
      </c>
      <c r="G48" s="15"/>
      <c r="H48" s="211">
        <v>6</v>
      </c>
      <c r="I48" s="210"/>
      <c r="J48" s="89" t="s">
        <v>32</v>
      </c>
      <c r="K48" s="185">
        <v>155145.43986</v>
      </c>
      <c r="L48" s="240">
        <v>3.011761797993995</v>
      </c>
      <c r="M48" s="241">
        <v>97.32313817981034</v>
      </c>
      <c r="N48" s="15"/>
      <c r="O48" s="15"/>
      <c r="P48" s="15"/>
      <c r="Q48" s="15"/>
      <c r="R48" s="15"/>
      <c r="S48" s="15"/>
      <c r="T48" s="15"/>
    </row>
    <row r="49" spans="1:20" ht="9.9" customHeight="1">
      <c r="A49" s="211">
        <v>7</v>
      </c>
      <c r="B49" s="210"/>
      <c r="C49" s="89" t="s">
        <v>34</v>
      </c>
      <c r="D49" s="185" t="s">
        <v>67</v>
      </c>
      <c r="E49" s="240" t="s">
        <v>67</v>
      </c>
      <c r="F49" s="241" t="s">
        <v>67</v>
      </c>
      <c r="G49" s="15"/>
      <c r="H49" s="211">
        <v>7</v>
      </c>
      <c r="I49" s="210"/>
      <c r="J49" s="89" t="s">
        <v>35</v>
      </c>
      <c r="K49" s="185">
        <v>56004.51245</v>
      </c>
      <c r="L49" s="240">
        <v>1.0871879396803115</v>
      </c>
      <c r="M49" s="241">
        <v>98.41032611949065</v>
      </c>
      <c r="N49" s="15"/>
      <c r="O49" s="15"/>
      <c r="P49" s="15"/>
      <c r="Q49" s="15"/>
      <c r="R49" s="15"/>
      <c r="S49" s="15"/>
      <c r="T49" s="15"/>
    </row>
    <row r="50" spans="1:20" ht="9.9" customHeight="1">
      <c r="A50" s="211">
        <v>8</v>
      </c>
      <c r="B50" s="210"/>
      <c r="C50" s="89" t="s">
        <v>35</v>
      </c>
      <c r="D50" s="185" t="s">
        <v>67</v>
      </c>
      <c r="E50" s="240" t="s">
        <v>67</v>
      </c>
      <c r="F50" s="241" t="s">
        <v>67</v>
      </c>
      <c r="G50" s="15"/>
      <c r="H50" s="211">
        <v>8</v>
      </c>
      <c r="I50" s="210"/>
      <c r="J50" s="89" t="s">
        <v>33</v>
      </c>
      <c r="K50" s="185">
        <v>49732.233009999996</v>
      </c>
      <c r="L50" s="240">
        <v>0.9654272767772852</v>
      </c>
      <c r="M50" s="241">
        <v>99.37575339626794</v>
      </c>
      <c r="N50" s="15"/>
      <c r="O50" s="15"/>
      <c r="P50" s="15"/>
      <c r="Q50" s="15"/>
      <c r="R50" s="15"/>
      <c r="S50" s="15"/>
      <c r="T50" s="15"/>
    </row>
    <row r="51" spans="1:20" ht="9.9" customHeight="1">
      <c r="A51" s="211">
        <v>9</v>
      </c>
      <c r="B51" s="210"/>
      <c r="C51" s="89" t="s">
        <v>36</v>
      </c>
      <c r="D51" s="185" t="s">
        <v>67</v>
      </c>
      <c r="E51" s="240" t="s">
        <v>67</v>
      </c>
      <c r="F51" s="241" t="s">
        <v>67</v>
      </c>
      <c r="G51" s="15"/>
      <c r="H51" s="211">
        <v>9</v>
      </c>
      <c r="I51" s="210"/>
      <c r="J51" s="89" t="s">
        <v>36</v>
      </c>
      <c r="K51" s="185">
        <v>32156.9302</v>
      </c>
      <c r="L51" s="240">
        <v>0.6242466037320459</v>
      </c>
      <c r="M51" s="241">
        <v>99.99999999999999</v>
      </c>
      <c r="N51" s="15"/>
      <c r="O51" s="15"/>
      <c r="P51" s="15"/>
      <c r="Q51" s="15"/>
      <c r="R51" s="15"/>
      <c r="S51" s="15"/>
      <c r="T51" s="15"/>
    </row>
    <row r="52" spans="1:20" ht="6.75" customHeight="1">
      <c r="A52" s="216"/>
      <c r="B52" s="216"/>
      <c r="C52" s="250"/>
      <c r="D52" s="251"/>
      <c r="E52" s="252"/>
      <c r="F52" s="252"/>
      <c r="G52" s="15"/>
      <c r="H52" s="216"/>
      <c r="I52" s="216"/>
      <c r="J52" s="250"/>
      <c r="K52" s="251"/>
      <c r="L52" s="252"/>
      <c r="M52" s="252"/>
      <c r="N52" s="15"/>
      <c r="O52" s="15"/>
      <c r="P52" s="15"/>
      <c r="Q52" s="15"/>
      <c r="R52" s="15"/>
      <c r="S52" s="15"/>
      <c r="T52" s="15"/>
    </row>
    <row r="53" spans="1:20" ht="15">
      <c r="A53" s="15" t="s">
        <v>393</v>
      </c>
      <c r="B53" s="26"/>
      <c r="C53" s="15"/>
      <c r="D53" s="15"/>
      <c r="E53" s="15"/>
      <c r="F53" s="15"/>
      <c r="G53" s="15"/>
      <c r="H53" s="15"/>
      <c r="I53" s="15"/>
      <c r="J53" s="15"/>
      <c r="K53" s="15"/>
      <c r="L53" s="15"/>
      <c r="M53" s="15"/>
      <c r="N53" s="15"/>
      <c r="O53" s="15"/>
      <c r="P53" s="15"/>
      <c r="Q53" s="258"/>
      <c r="R53" s="15"/>
      <c r="S53" s="15"/>
      <c r="T53" s="15"/>
    </row>
    <row r="54" spans="1:20" ht="15">
      <c r="A54" s="15" t="s">
        <v>394</v>
      </c>
      <c r="B54" s="16"/>
      <c r="C54" s="15"/>
      <c r="D54" s="15"/>
      <c r="E54" s="15"/>
      <c r="F54" s="15"/>
      <c r="G54" s="15"/>
      <c r="H54" s="15"/>
      <c r="I54" s="15"/>
      <c r="J54" s="15"/>
      <c r="K54" s="15"/>
      <c r="L54" s="15"/>
      <c r="M54" s="15"/>
      <c r="N54" s="15"/>
      <c r="O54" s="15"/>
      <c r="P54" s="15"/>
      <c r="Q54" s="15"/>
      <c r="R54" s="15"/>
      <c r="S54" s="15"/>
      <c r="T54" s="15"/>
    </row>
    <row r="55" spans="1:20" ht="15">
      <c r="A55" s="15" t="s">
        <v>371</v>
      </c>
      <c r="B55" s="15"/>
      <c r="C55" s="15"/>
      <c r="D55" s="15"/>
      <c r="E55" s="15"/>
      <c r="F55" s="15"/>
      <c r="G55" s="15"/>
      <c r="H55" s="15"/>
      <c r="I55" s="15"/>
      <c r="J55" s="15"/>
      <c r="K55" s="15"/>
      <c r="L55" s="15"/>
      <c r="M55" s="15"/>
      <c r="N55" s="15"/>
      <c r="O55" s="15"/>
      <c r="P55" s="15"/>
      <c r="Q55" s="15"/>
      <c r="R55" s="15"/>
      <c r="S55" s="15"/>
      <c r="T55" s="15"/>
    </row>
    <row r="56" spans="1:20" ht="15">
      <c r="A56" s="229" t="s">
        <v>69</v>
      </c>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sheetData>
  <mergeCells count="36">
    <mergeCell ref="L40:L41"/>
    <mergeCell ref="M40:M41"/>
    <mergeCell ref="A40:C41"/>
    <mergeCell ref="D40:D41"/>
    <mergeCell ref="E40:E41"/>
    <mergeCell ref="F40:F41"/>
    <mergeCell ref="H40:J41"/>
    <mergeCell ref="K40:K41"/>
    <mergeCell ref="L24:L25"/>
    <mergeCell ref="M24:M25"/>
    <mergeCell ref="O24:Q25"/>
    <mergeCell ref="R24:R25"/>
    <mergeCell ref="S24:S25"/>
    <mergeCell ref="T24:T25"/>
    <mergeCell ref="A24:C25"/>
    <mergeCell ref="D24:D25"/>
    <mergeCell ref="E24:E25"/>
    <mergeCell ref="F24:F25"/>
    <mergeCell ref="H24:J25"/>
    <mergeCell ref="K24:K25"/>
    <mergeCell ref="L8:L9"/>
    <mergeCell ref="M8:M9"/>
    <mergeCell ref="O8:Q9"/>
    <mergeCell ref="R8:R9"/>
    <mergeCell ref="S8:S9"/>
    <mergeCell ref="T8:T9"/>
    <mergeCell ref="A2:T2"/>
    <mergeCell ref="A3:T3"/>
    <mergeCell ref="A4:T4"/>
    <mergeCell ref="Q6:T6"/>
    <mergeCell ref="A8:C9"/>
    <mergeCell ref="D8:D9"/>
    <mergeCell ref="E8:E9"/>
    <mergeCell ref="F8:F9"/>
    <mergeCell ref="H8:J9"/>
    <mergeCell ref="K8:K9"/>
  </mergeCells>
  <hyperlinks>
    <hyperlink ref="A54"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B07DF-08CC-4D9B-9FB3-6EC7C6758976}">
  <dimension ref="A1:F72"/>
  <sheetViews>
    <sheetView showGridLines="0" workbookViewId="0" topLeftCell="A1"/>
  </sheetViews>
  <sheetFormatPr defaultColWidth="11.421875" defaultRowHeight="15"/>
  <cols>
    <col min="1" max="1" width="4.57421875" style="304" customWidth="1"/>
    <col min="2" max="2" width="1.421875" style="304" customWidth="1"/>
    <col min="3" max="3" width="30.57421875" style="304" customWidth="1"/>
    <col min="4" max="6" width="21.57421875" style="304" customWidth="1"/>
    <col min="7" max="16384" width="11.421875" style="304" customWidth="1"/>
  </cols>
  <sheetData>
    <row r="1" spans="1:6" s="260" customFormat="1" ht="17.1" customHeight="1">
      <c r="A1" s="1248" t="s">
        <v>1063</v>
      </c>
      <c r="B1" s="259"/>
      <c r="C1" s="259"/>
      <c r="D1" s="259"/>
      <c r="E1" s="259"/>
      <c r="F1" s="259"/>
    </row>
    <row r="2" spans="1:6" s="262" customFormat="1" ht="24" customHeight="1">
      <c r="A2" s="261" t="s">
        <v>395</v>
      </c>
      <c r="B2" s="261"/>
      <c r="C2" s="261"/>
      <c r="D2" s="261"/>
      <c r="E2" s="261"/>
      <c r="F2" s="261"/>
    </row>
    <row r="3" spans="1:6" s="264" customFormat="1" ht="18.9" customHeight="1">
      <c r="A3" s="263">
        <v>45016</v>
      </c>
      <c r="B3" s="263"/>
      <c r="C3" s="263"/>
      <c r="D3" s="263"/>
      <c r="E3" s="263"/>
      <c r="F3" s="263"/>
    </row>
    <row r="4" spans="1:6" s="260" customFormat="1" ht="17.1" customHeight="1">
      <c r="A4" s="265" t="s">
        <v>71</v>
      </c>
      <c r="B4" s="265"/>
      <c r="C4" s="265"/>
      <c r="D4" s="265"/>
      <c r="E4" s="265"/>
      <c r="F4" s="265"/>
    </row>
    <row r="5" spans="1:6" s="267" customFormat="1" ht="15" customHeight="1">
      <c r="A5" s="266" t="s">
        <v>396</v>
      </c>
      <c r="B5" s="266"/>
      <c r="C5" s="266"/>
      <c r="D5" s="266"/>
      <c r="E5" s="266"/>
      <c r="F5" s="266"/>
    </row>
    <row r="6" s="268" customFormat="1" ht="6.9" customHeight="1" thickBot="1"/>
    <row r="7" spans="1:6" s="272" customFormat="1" ht="9.9" customHeight="1">
      <c r="A7" s="269" t="s">
        <v>397</v>
      </c>
      <c r="B7" s="269"/>
      <c r="C7" s="270"/>
      <c r="D7" s="270" t="s">
        <v>373</v>
      </c>
      <c r="E7" s="271" t="s">
        <v>398</v>
      </c>
      <c r="F7" s="271" t="s">
        <v>399</v>
      </c>
    </row>
    <row r="8" spans="1:6" s="272" customFormat="1" ht="16.5" customHeight="1">
      <c r="A8" s="273"/>
      <c r="B8" s="273"/>
      <c r="C8" s="273"/>
      <c r="D8" s="273"/>
      <c r="E8" s="274" t="s">
        <v>385</v>
      </c>
      <c r="F8" s="274" t="s">
        <v>386</v>
      </c>
    </row>
    <row r="9" spans="1:6" s="272" customFormat="1" ht="8.25" customHeight="1">
      <c r="A9" s="275"/>
      <c r="B9" s="275"/>
      <c r="C9" s="276"/>
      <c r="D9" s="275"/>
      <c r="E9" s="277"/>
      <c r="F9" s="277"/>
    </row>
    <row r="10" spans="1:6" s="283" customFormat="1" ht="12" customHeight="1">
      <c r="A10" s="275">
        <v>1</v>
      </c>
      <c r="B10" s="278"/>
      <c r="C10" s="279" t="s">
        <v>28</v>
      </c>
      <c r="D10" s="280">
        <v>0</v>
      </c>
      <c r="E10" s="281" t="s">
        <v>67</v>
      </c>
      <c r="F10" s="282" t="s">
        <v>67</v>
      </c>
    </row>
    <row r="11" spans="1:6" s="283" customFormat="1" ht="12" customHeight="1">
      <c r="A11" s="275">
        <v>2</v>
      </c>
      <c r="B11" s="278"/>
      <c r="C11" s="279" t="s">
        <v>30</v>
      </c>
      <c r="D11" s="280">
        <v>0</v>
      </c>
      <c r="E11" s="281" t="s">
        <v>67</v>
      </c>
      <c r="F11" s="282" t="s">
        <v>67</v>
      </c>
    </row>
    <row r="12" spans="1:6" s="283" customFormat="1" ht="12" customHeight="1">
      <c r="A12" s="275">
        <v>3</v>
      </c>
      <c r="B12" s="278"/>
      <c r="C12" s="279" t="s">
        <v>29</v>
      </c>
      <c r="D12" s="280">
        <v>0</v>
      </c>
      <c r="E12" s="281" t="s">
        <v>67</v>
      </c>
      <c r="F12" s="282" t="s">
        <v>67</v>
      </c>
    </row>
    <row r="13" spans="1:6" s="283" customFormat="1" ht="12" customHeight="1">
      <c r="A13" s="275">
        <v>4</v>
      </c>
      <c r="B13" s="278"/>
      <c r="C13" s="279" t="s">
        <v>36</v>
      </c>
      <c r="D13" s="280">
        <v>0</v>
      </c>
      <c r="E13" s="281" t="s">
        <v>67</v>
      </c>
      <c r="F13" s="282" t="s">
        <v>67</v>
      </c>
    </row>
    <row r="14" spans="1:6" s="283" customFormat="1" ht="12" customHeight="1">
      <c r="A14" s="275">
        <v>5</v>
      </c>
      <c r="B14" s="278"/>
      <c r="C14" s="279" t="s">
        <v>34</v>
      </c>
      <c r="D14" s="280">
        <v>0</v>
      </c>
      <c r="E14" s="281" t="s">
        <v>67</v>
      </c>
      <c r="F14" s="282" t="s">
        <v>67</v>
      </c>
    </row>
    <row r="15" spans="1:6" s="283" customFormat="1" ht="12" customHeight="1">
      <c r="A15" s="275">
        <v>6</v>
      </c>
      <c r="B15" s="278"/>
      <c r="C15" s="279" t="s">
        <v>33</v>
      </c>
      <c r="D15" s="280">
        <v>0</v>
      </c>
      <c r="E15" s="281" t="s">
        <v>67</v>
      </c>
      <c r="F15" s="282" t="s">
        <v>67</v>
      </c>
    </row>
    <row r="16" spans="1:6" s="283" customFormat="1" ht="12" customHeight="1">
      <c r="A16" s="275">
        <v>7</v>
      </c>
      <c r="B16" s="278"/>
      <c r="C16" s="279" t="s">
        <v>31</v>
      </c>
      <c r="D16" s="280">
        <v>0</v>
      </c>
      <c r="E16" s="281" t="s">
        <v>67</v>
      </c>
      <c r="F16" s="282" t="s">
        <v>67</v>
      </c>
    </row>
    <row r="17" spans="1:6" s="283" customFormat="1" ht="12" customHeight="1">
      <c r="A17" s="275">
        <v>8</v>
      </c>
      <c r="B17" s="278"/>
      <c r="C17" s="279" t="s">
        <v>35</v>
      </c>
      <c r="D17" s="280">
        <v>0</v>
      </c>
      <c r="E17" s="281" t="s">
        <v>67</v>
      </c>
      <c r="F17" s="282" t="s">
        <v>67</v>
      </c>
    </row>
    <row r="18" spans="1:6" s="283" customFormat="1" ht="12" customHeight="1">
      <c r="A18" s="275">
        <v>9</v>
      </c>
      <c r="B18" s="278"/>
      <c r="C18" s="279" t="s">
        <v>32</v>
      </c>
      <c r="D18" s="280">
        <v>0</v>
      </c>
      <c r="E18" s="281" t="s">
        <v>67</v>
      </c>
      <c r="F18" s="282" t="s">
        <v>67</v>
      </c>
    </row>
    <row r="19" spans="1:6" s="288" customFormat="1" ht="6.75" customHeight="1">
      <c r="A19" s="284"/>
      <c r="B19" s="284"/>
      <c r="C19" s="285"/>
      <c r="D19" s="286"/>
      <c r="E19" s="287"/>
      <c r="F19" s="287"/>
    </row>
    <row r="20" spans="3:6" s="288" customFormat="1" ht="11.85" customHeight="1">
      <c r="C20" s="289"/>
      <c r="D20" s="290"/>
      <c r="E20" s="291"/>
      <c r="F20" s="291"/>
    </row>
    <row r="21" spans="1:6" s="267" customFormat="1" ht="15" customHeight="1">
      <c r="A21" s="266" t="s">
        <v>400</v>
      </c>
      <c r="B21" s="266"/>
      <c r="C21" s="266"/>
      <c r="D21" s="266"/>
      <c r="E21" s="266"/>
      <c r="F21" s="292"/>
    </row>
    <row r="22" s="268" customFormat="1" ht="6.9" customHeight="1" thickBot="1"/>
    <row r="23" spans="1:6" s="272" customFormat="1" ht="9.9" customHeight="1">
      <c r="A23" s="269" t="s">
        <v>397</v>
      </c>
      <c r="B23" s="269"/>
      <c r="C23" s="270"/>
      <c r="D23" s="270" t="s">
        <v>373</v>
      </c>
      <c r="E23" s="271" t="s">
        <v>398</v>
      </c>
      <c r="F23" s="271" t="s">
        <v>399</v>
      </c>
    </row>
    <row r="24" spans="1:6" s="272" customFormat="1" ht="16.5" customHeight="1">
      <c r="A24" s="273"/>
      <c r="B24" s="273"/>
      <c r="C24" s="273"/>
      <c r="D24" s="273"/>
      <c r="E24" s="274" t="s">
        <v>385</v>
      </c>
      <c r="F24" s="274" t="s">
        <v>386</v>
      </c>
    </row>
    <row r="25" spans="1:6" s="272" customFormat="1" ht="8.25" customHeight="1">
      <c r="A25" s="275"/>
      <c r="B25" s="275"/>
      <c r="C25" s="276"/>
      <c r="D25" s="275"/>
      <c r="E25" s="277"/>
      <c r="F25" s="277"/>
    </row>
    <row r="26" spans="1:6" s="283" customFormat="1" ht="12" customHeight="1">
      <c r="A26" s="275">
        <v>1</v>
      </c>
      <c r="B26" s="278"/>
      <c r="C26" s="279" t="s">
        <v>33</v>
      </c>
      <c r="D26" s="280">
        <v>1684353.542</v>
      </c>
      <c r="E26" s="281">
        <v>84.31082568151734</v>
      </c>
      <c r="F26" s="282">
        <v>84.31082568151734</v>
      </c>
    </row>
    <row r="27" spans="1:6" s="283" customFormat="1" ht="12" customHeight="1">
      <c r="A27" s="275">
        <v>2</v>
      </c>
      <c r="B27" s="278"/>
      <c r="C27" s="279" t="s">
        <v>28</v>
      </c>
      <c r="D27" s="280">
        <v>313430.355</v>
      </c>
      <c r="E27" s="281">
        <v>15.688851161451172</v>
      </c>
      <c r="F27" s="282">
        <v>99.99967684296851</v>
      </c>
    </row>
    <row r="28" spans="1:6" s="283" customFormat="1" ht="12" customHeight="1">
      <c r="A28" s="275">
        <v>3</v>
      </c>
      <c r="B28" s="278"/>
      <c r="C28" s="279" t="s">
        <v>31</v>
      </c>
      <c r="D28" s="280">
        <v>6.456</v>
      </c>
      <c r="E28" s="281">
        <v>0.0003231570314825722</v>
      </c>
      <c r="F28" s="282">
        <v>100</v>
      </c>
    </row>
    <row r="29" spans="1:6" s="283" customFormat="1" ht="12" customHeight="1">
      <c r="A29" s="275">
        <v>4</v>
      </c>
      <c r="B29" s="278"/>
      <c r="C29" s="279" t="s">
        <v>30</v>
      </c>
      <c r="D29" s="280">
        <v>0</v>
      </c>
      <c r="E29" s="281" t="s">
        <v>67</v>
      </c>
      <c r="F29" s="282" t="s">
        <v>67</v>
      </c>
    </row>
    <row r="30" spans="1:6" s="283" customFormat="1" ht="12" customHeight="1">
      <c r="A30" s="275">
        <v>5</v>
      </c>
      <c r="B30" s="278"/>
      <c r="C30" s="279" t="s">
        <v>29</v>
      </c>
      <c r="D30" s="280">
        <v>0</v>
      </c>
      <c r="E30" s="281" t="s">
        <v>67</v>
      </c>
      <c r="F30" s="282" t="s">
        <v>67</v>
      </c>
    </row>
    <row r="31" spans="1:6" s="283" customFormat="1" ht="12" customHeight="1">
      <c r="A31" s="275">
        <v>6</v>
      </c>
      <c r="B31" s="278"/>
      <c r="C31" s="279" t="s">
        <v>36</v>
      </c>
      <c r="D31" s="280">
        <v>0</v>
      </c>
      <c r="E31" s="281" t="s">
        <v>67</v>
      </c>
      <c r="F31" s="282" t="s">
        <v>67</v>
      </c>
    </row>
    <row r="32" spans="1:6" s="283" customFormat="1" ht="12" customHeight="1">
      <c r="A32" s="275">
        <v>7</v>
      </c>
      <c r="B32" s="278"/>
      <c r="C32" s="279" t="s">
        <v>34</v>
      </c>
      <c r="D32" s="280">
        <v>0</v>
      </c>
      <c r="E32" s="281" t="s">
        <v>67</v>
      </c>
      <c r="F32" s="282" t="s">
        <v>67</v>
      </c>
    </row>
    <row r="33" spans="1:6" s="283" customFormat="1" ht="12" customHeight="1">
      <c r="A33" s="275">
        <v>8</v>
      </c>
      <c r="B33" s="278"/>
      <c r="C33" s="279" t="s">
        <v>35</v>
      </c>
      <c r="D33" s="280">
        <v>0</v>
      </c>
      <c r="E33" s="281" t="s">
        <v>67</v>
      </c>
      <c r="F33" s="282" t="s">
        <v>67</v>
      </c>
    </row>
    <row r="34" spans="1:6" s="283" customFormat="1" ht="12" customHeight="1">
      <c r="A34" s="275">
        <v>9</v>
      </c>
      <c r="B34" s="278"/>
      <c r="C34" s="279" t="s">
        <v>32</v>
      </c>
      <c r="D34" s="280">
        <v>0</v>
      </c>
      <c r="E34" s="281" t="s">
        <v>67</v>
      </c>
      <c r="F34" s="282" t="s">
        <v>67</v>
      </c>
    </row>
    <row r="35" spans="1:6" s="288" customFormat="1" ht="9" customHeight="1">
      <c r="A35" s="284"/>
      <c r="B35" s="284"/>
      <c r="C35" s="285"/>
      <c r="D35" s="286"/>
      <c r="E35" s="287"/>
      <c r="F35" s="287"/>
    </row>
    <row r="36" spans="3:6" s="288" customFormat="1" ht="7.5" customHeight="1">
      <c r="C36" s="289"/>
      <c r="D36" s="290"/>
      <c r="E36" s="291"/>
      <c r="F36" s="291"/>
    </row>
    <row r="37" spans="1:6" s="267" customFormat="1" ht="15" customHeight="1">
      <c r="A37" s="266" t="s">
        <v>401</v>
      </c>
      <c r="B37" s="266"/>
      <c r="C37" s="266"/>
      <c r="D37" s="266"/>
      <c r="E37" s="266"/>
      <c r="F37" s="266"/>
    </row>
    <row r="38" s="268" customFormat="1" ht="6.9" customHeight="1" thickBot="1"/>
    <row r="39" spans="1:6" s="293" customFormat="1" ht="9.9" customHeight="1">
      <c r="A39" s="269" t="s">
        <v>397</v>
      </c>
      <c r="B39" s="269"/>
      <c r="C39" s="270"/>
      <c r="D39" s="270" t="s">
        <v>373</v>
      </c>
      <c r="E39" s="271" t="s">
        <v>398</v>
      </c>
      <c r="F39" s="271" t="s">
        <v>399</v>
      </c>
    </row>
    <row r="40" spans="1:6" s="293" customFormat="1" ht="15.75" customHeight="1">
      <c r="A40" s="273"/>
      <c r="B40" s="273"/>
      <c r="C40" s="273"/>
      <c r="D40" s="273"/>
      <c r="E40" s="274" t="s">
        <v>385</v>
      </c>
      <c r="F40" s="274" t="s">
        <v>386</v>
      </c>
    </row>
    <row r="41" spans="1:6" s="293" customFormat="1" ht="8.25" customHeight="1">
      <c r="A41" s="283"/>
      <c r="B41" s="283"/>
      <c r="C41" s="276"/>
      <c r="D41" s="275"/>
      <c r="E41" s="277"/>
      <c r="F41" s="277"/>
    </row>
    <row r="42" spans="1:6" s="283" customFormat="1" ht="12" customHeight="1">
      <c r="A42" s="275">
        <v>1</v>
      </c>
      <c r="B42" s="278"/>
      <c r="C42" s="279" t="s">
        <v>29</v>
      </c>
      <c r="D42" s="280">
        <v>3693893.371</v>
      </c>
      <c r="E42" s="281">
        <v>33.47553589907017</v>
      </c>
      <c r="F42" s="282">
        <v>33.47553589907017</v>
      </c>
    </row>
    <row r="43" spans="1:6" s="283" customFormat="1" ht="12" customHeight="1">
      <c r="A43" s="275">
        <v>2</v>
      </c>
      <c r="B43" s="278"/>
      <c r="C43" s="279" t="s">
        <v>30</v>
      </c>
      <c r="D43" s="280">
        <v>2274217.727</v>
      </c>
      <c r="E43" s="281">
        <v>20.60986864433512</v>
      </c>
      <c r="F43" s="282">
        <v>54.08540454340529</v>
      </c>
    </row>
    <row r="44" spans="1:6" s="283" customFormat="1" ht="12" customHeight="1">
      <c r="A44" s="275">
        <v>3</v>
      </c>
      <c r="B44" s="278"/>
      <c r="C44" s="279" t="s">
        <v>28</v>
      </c>
      <c r="D44" s="280">
        <v>1424879.888</v>
      </c>
      <c r="E44" s="281">
        <v>12.912830190789792</v>
      </c>
      <c r="F44" s="282">
        <v>66.99823473419508</v>
      </c>
    </row>
    <row r="45" spans="1:6" s="283" customFormat="1" ht="12" customHeight="1">
      <c r="A45" s="275">
        <v>4</v>
      </c>
      <c r="B45" s="278"/>
      <c r="C45" s="279" t="s">
        <v>34</v>
      </c>
      <c r="D45" s="280">
        <v>1201054.738</v>
      </c>
      <c r="E45" s="281">
        <v>10.88443735661565</v>
      </c>
      <c r="F45" s="282">
        <v>77.88267209081073</v>
      </c>
    </row>
    <row r="46" spans="1:6" s="283" customFormat="1" ht="12" customHeight="1">
      <c r="A46" s="275">
        <v>5</v>
      </c>
      <c r="B46" s="278"/>
      <c r="C46" s="279" t="s">
        <v>31</v>
      </c>
      <c r="D46" s="280">
        <v>922670.867</v>
      </c>
      <c r="E46" s="281">
        <v>8.361611619266391</v>
      </c>
      <c r="F46" s="282">
        <v>86.24428371007713</v>
      </c>
    </row>
    <row r="47" spans="1:6" s="283" customFormat="1" ht="12" customHeight="1">
      <c r="A47" s="275">
        <v>6</v>
      </c>
      <c r="B47" s="278"/>
      <c r="C47" s="279" t="s">
        <v>35</v>
      </c>
      <c r="D47" s="280">
        <v>617955.088</v>
      </c>
      <c r="E47" s="281">
        <v>5.600155622997019</v>
      </c>
      <c r="F47" s="282">
        <v>91.84443933307415</v>
      </c>
    </row>
    <row r="48" spans="1:6" s="283" customFormat="1" ht="12" customHeight="1">
      <c r="A48" s="275">
        <v>7</v>
      </c>
      <c r="B48" s="278"/>
      <c r="C48" s="279" t="s">
        <v>36</v>
      </c>
      <c r="D48" s="280">
        <v>542046.465</v>
      </c>
      <c r="E48" s="281">
        <v>4.912241387509066</v>
      </c>
      <c r="F48" s="282">
        <v>96.75668072058322</v>
      </c>
    </row>
    <row r="49" spans="1:6" s="283" customFormat="1" ht="12" customHeight="1">
      <c r="A49" s="275">
        <v>8</v>
      </c>
      <c r="B49" s="278"/>
      <c r="C49" s="279" t="s">
        <v>32</v>
      </c>
      <c r="D49" s="280">
        <v>307794.603</v>
      </c>
      <c r="E49" s="281">
        <v>2.78935752806454</v>
      </c>
      <c r="F49" s="282">
        <v>99.54603824864776</v>
      </c>
    </row>
    <row r="50" spans="1:6" s="283" customFormat="1" ht="12" customHeight="1">
      <c r="A50" s="275">
        <v>9</v>
      </c>
      <c r="B50" s="278"/>
      <c r="C50" s="279" t="s">
        <v>33</v>
      </c>
      <c r="D50" s="280">
        <v>50092.889</v>
      </c>
      <c r="E50" s="281">
        <v>0.45396175135225286</v>
      </c>
      <c r="F50" s="282">
        <v>100.00000000000001</v>
      </c>
    </row>
    <row r="51" spans="1:6" s="288" customFormat="1" ht="6" customHeight="1">
      <c r="A51" s="284"/>
      <c r="B51" s="284"/>
      <c r="C51" s="294"/>
      <c r="D51" s="294"/>
      <c r="E51" s="294"/>
      <c r="F51" s="294"/>
    </row>
    <row r="52" spans="3:6" s="268" customFormat="1" ht="9.75" customHeight="1">
      <c r="C52" s="295"/>
      <c r="D52" s="296"/>
      <c r="E52" s="297"/>
      <c r="F52" s="297"/>
    </row>
    <row r="53" spans="1:6" s="267" customFormat="1" ht="15" customHeight="1">
      <c r="A53" s="266" t="s">
        <v>402</v>
      </c>
      <c r="B53" s="266"/>
      <c r="C53" s="266"/>
      <c r="D53" s="266"/>
      <c r="E53" s="266"/>
      <c r="F53" s="266"/>
    </row>
    <row r="54" s="268" customFormat="1" ht="6.9" customHeight="1" thickBot="1"/>
    <row r="55" spans="1:6" s="293" customFormat="1" ht="12.75" customHeight="1">
      <c r="A55" s="269" t="s">
        <v>397</v>
      </c>
      <c r="B55" s="269"/>
      <c r="C55" s="270"/>
      <c r="D55" s="270" t="s">
        <v>373</v>
      </c>
      <c r="E55" s="271" t="s">
        <v>398</v>
      </c>
      <c r="F55" s="271" t="s">
        <v>399</v>
      </c>
    </row>
    <row r="56" spans="1:6" s="283" customFormat="1" ht="12.75" customHeight="1">
      <c r="A56" s="273"/>
      <c r="B56" s="273"/>
      <c r="C56" s="273"/>
      <c r="D56" s="273"/>
      <c r="E56" s="274" t="s">
        <v>385</v>
      </c>
      <c r="F56" s="274" t="s">
        <v>386</v>
      </c>
    </row>
    <row r="57" spans="3:6" s="283" customFormat="1" ht="7.5" customHeight="1">
      <c r="C57" s="276"/>
      <c r="D57" s="275"/>
      <c r="E57" s="277"/>
      <c r="F57" s="277"/>
    </row>
    <row r="58" spans="1:6" s="283" customFormat="1" ht="12" customHeight="1">
      <c r="A58" s="275">
        <v>1</v>
      </c>
      <c r="B58" s="278"/>
      <c r="C58" s="279" t="s">
        <v>34</v>
      </c>
      <c r="D58" s="280">
        <v>25704.663</v>
      </c>
      <c r="E58" s="281">
        <v>100</v>
      </c>
      <c r="F58" s="282">
        <v>100</v>
      </c>
    </row>
    <row r="59" spans="1:6" s="283" customFormat="1" ht="12" customHeight="1">
      <c r="A59" s="275">
        <v>2</v>
      </c>
      <c r="B59" s="278"/>
      <c r="C59" s="279" t="s">
        <v>28</v>
      </c>
      <c r="D59" s="280">
        <v>0</v>
      </c>
      <c r="E59" s="281" t="s">
        <v>67</v>
      </c>
      <c r="F59" s="282" t="s">
        <v>67</v>
      </c>
    </row>
    <row r="60" spans="1:6" s="283" customFormat="1" ht="12" customHeight="1">
      <c r="A60" s="275">
        <v>3</v>
      </c>
      <c r="B60" s="278"/>
      <c r="C60" s="279" t="s">
        <v>30</v>
      </c>
      <c r="D60" s="280">
        <v>0</v>
      </c>
      <c r="E60" s="281" t="s">
        <v>67</v>
      </c>
      <c r="F60" s="282" t="s">
        <v>67</v>
      </c>
    </row>
    <row r="61" spans="1:6" s="283" customFormat="1" ht="12" customHeight="1">
      <c r="A61" s="275">
        <v>4</v>
      </c>
      <c r="B61" s="278"/>
      <c r="C61" s="279" t="s">
        <v>29</v>
      </c>
      <c r="D61" s="280">
        <v>0</v>
      </c>
      <c r="E61" s="281" t="s">
        <v>67</v>
      </c>
      <c r="F61" s="282" t="s">
        <v>67</v>
      </c>
    </row>
    <row r="62" spans="1:6" s="283" customFormat="1" ht="12" customHeight="1">
      <c r="A62" s="275">
        <v>5</v>
      </c>
      <c r="B62" s="278"/>
      <c r="C62" s="279" t="s">
        <v>36</v>
      </c>
      <c r="D62" s="280">
        <v>0</v>
      </c>
      <c r="E62" s="281" t="s">
        <v>67</v>
      </c>
      <c r="F62" s="282" t="s">
        <v>67</v>
      </c>
    </row>
    <row r="63" spans="1:6" s="283" customFormat="1" ht="12" customHeight="1">
      <c r="A63" s="275">
        <v>6</v>
      </c>
      <c r="B63" s="278"/>
      <c r="C63" s="279" t="s">
        <v>33</v>
      </c>
      <c r="D63" s="280">
        <v>0</v>
      </c>
      <c r="E63" s="281" t="s">
        <v>67</v>
      </c>
      <c r="F63" s="282" t="s">
        <v>67</v>
      </c>
    </row>
    <row r="64" spans="1:6" s="283" customFormat="1" ht="12" customHeight="1">
      <c r="A64" s="275">
        <v>7</v>
      </c>
      <c r="B64" s="278"/>
      <c r="C64" s="279" t="s">
        <v>31</v>
      </c>
      <c r="D64" s="280">
        <v>0</v>
      </c>
      <c r="E64" s="281" t="s">
        <v>67</v>
      </c>
      <c r="F64" s="282" t="s">
        <v>67</v>
      </c>
    </row>
    <row r="65" spans="1:6" s="283" customFormat="1" ht="12" customHeight="1">
      <c r="A65" s="275">
        <v>8</v>
      </c>
      <c r="B65" s="278"/>
      <c r="C65" s="279" t="s">
        <v>35</v>
      </c>
      <c r="D65" s="280">
        <v>0</v>
      </c>
      <c r="E65" s="281" t="s">
        <v>67</v>
      </c>
      <c r="F65" s="282" t="s">
        <v>67</v>
      </c>
    </row>
    <row r="66" spans="1:6" s="283" customFormat="1" ht="12" customHeight="1">
      <c r="A66" s="275">
        <v>9</v>
      </c>
      <c r="B66" s="278"/>
      <c r="C66" s="279" t="s">
        <v>32</v>
      </c>
      <c r="D66" s="280">
        <v>0</v>
      </c>
      <c r="E66" s="281" t="s">
        <v>67</v>
      </c>
      <c r="F66" s="282" t="s">
        <v>67</v>
      </c>
    </row>
    <row r="67" spans="1:6" s="288" customFormat="1" ht="6" customHeight="1">
      <c r="A67" s="284"/>
      <c r="B67" s="284"/>
      <c r="C67" s="285"/>
      <c r="D67" s="298"/>
      <c r="E67" s="299"/>
      <c r="F67" s="299"/>
    </row>
    <row r="68" spans="1:6" s="268" customFormat="1" ht="6" customHeight="1">
      <c r="A68" s="283"/>
      <c r="B68" s="283"/>
      <c r="C68" s="283"/>
      <c r="D68" s="283"/>
      <c r="E68" s="283"/>
      <c r="F68" s="283"/>
    </row>
    <row r="69" spans="1:6" s="301" customFormat="1" ht="11.1" customHeight="1">
      <c r="A69" s="283" t="s">
        <v>403</v>
      </c>
      <c r="B69" s="300"/>
      <c r="C69" s="283"/>
      <c r="D69" s="283"/>
      <c r="E69" s="283"/>
      <c r="F69" s="283"/>
    </row>
    <row r="70" spans="1:6" s="301" customFormat="1" ht="11.1" customHeight="1">
      <c r="A70" s="302" t="s">
        <v>404</v>
      </c>
      <c r="B70" s="300"/>
      <c r="C70" s="283"/>
      <c r="D70" s="283"/>
      <c r="E70" s="283"/>
      <c r="F70" s="283"/>
    </row>
    <row r="71" s="229" customFormat="1" ht="10.2">
      <c r="A71" s="229" t="s">
        <v>405</v>
      </c>
    </row>
    <row r="72" spans="1:6" s="268" customFormat="1" ht="15">
      <c r="A72" s="303"/>
      <c r="B72" s="283"/>
      <c r="C72" s="283"/>
      <c r="D72" s="283"/>
      <c r="E72" s="283"/>
      <c r="F72" s="283"/>
    </row>
    <row r="73" s="268" customFormat="1" ht="15"/>
    <row r="74" s="268" customFormat="1" ht="15"/>
    <row r="75" s="268" customFormat="1" ht="15"/>
    <row r="76" s="268" customFormat="1" ht="15"/>
    <row r="77" s="268" customFormat="1" ht="15"/>
    <row r="78" s="268" customFormat="1" ht="15"/>
    <row r="79" s="268" customFormat="1" ht="15"/>
    <row r="80" s="268" customFormat="1" ht="15"/>
    <row r="81" s="268" customFormat="1" ht="15"/>
    <row r="82" s="268" customFormat="1" ht="15"/>
    <row r="83" s="268" customFormat="1" ht="15"/>
    <row r="84" s="268" customFormat="1" ht="15"/>
    <row r="85" s="268" customFormat="1" ht="15"/>
    <row r="86" s="268" customFormat="1" ht="15"/>
    <row r="87" s="268" customFormat="1" ht="15"/>
    <row r="88" s="268" customFormat="1" ht="15"/>
    <row r="89" s="268" customFormat="1" ht="15"/>
    <row r="90" s="268" customFormat="1" ht="15"/>
    <row r="91" s="268" customFormat="1" ht="15"/>
    <row r="92" s="268" customFormat="1" ht="15"/>
    <row r="93" s="268" customFormat="1" ht="15"/>
    <row r="94" s="268" customFormat="1" ht="15"/>
    <row r="95" s="268" customFormat="1" ht="15"/>
    <row r="96" s="268" customFormat="1" ht="15"/>
    <row r="97" s="268" customFormat="1" ht="15"/>
    <row r="98" s="268" customFormat="1" ht="15"/>
    <row r="99" s="268" customFormat="1" ht="15"/>
    <row r="100" s="268" customFormat="1" ht="15"/>
    <row r="101" s="268" customFormat="1" ht="15"/>
    <row r="102" s="268" customFormat="1" ht="15"/>
    <row r="103" s="268" customFormat="1" ht="15"/>
    <row r="104" s="268" customFormat="1" ht="15"/>
    <row r="105" s="268" customFormat="1" ht="15"/>
    <row r="106" s="268" customFormat="1" ht="15"/>
    <row r="107" s="268" customFormat="1" ht="15"/>
    <row r="108" s="268" customFormat="1" ht="15"/>
    <row r="109" s="268" customFormat="1" ht="15"/>
    <row r="110" s="268" customFormat="1" ht="15"/>
    <row r="111" s="268" customFormat="1" ht="15"/>
    <row r="112" s="268" customFormat="1" ht="15"/>
    <row r="113" s="268" customFormat="1" ht="15"/>
    <row r="114" s="268" customFormat="1" ht="15"/>
    <row r="115" s="268" customFormat="1" ht="15"/>
    <row r="116" s="268" customFormat="1" ht="15"/>
    <row r="117" s="268" customFormat="1" ht="15"/>
    <row r="118" s="268" customFormat="1" ht="15"/>
    <row r="119" s="268" customFormat="1" ht="15"/>
    <row r="120" s="268" customFormat="1" ht="15"/>
    <row r="121" s="268" customFormat="1" ht="15"/>
    <row r="122" s="268" customFormat="1" ht="15"/>
    <row r="123" s="268" customFormat="1" ht="15"/>
    <row r="124" s="268" customFormat="1" ht="15"/>
    <row r="125" s="268" customFormat="1" ht="15"/>
    <row r="126" s="268" customFormat="1" ht="15"/>
    <row r="127" s="268" customFormat="1" ht="15"/>
    <row r="128" s="268" customFormat="1" ht="15"/>
    <row r="129" s="268" customFormat="1" ht="15"/>
    <row r="130" s="268" customFormat="1" ht="15"/>
    <row r="131" s="268" customFormat="1" ht="15"/>
    <row r="132" s="268" customFormat="1" ht="15"/>
    <row r="133" s="268" customFormat="1" ht="15"/>
    <row r="134" s="268" customFormat="1" ht="15"/>
    <row r="135" s="268" customFormat="1" ht="15"/>
    <row r="136" s="268" customFormat="1" ht="15"/>
    <row r="137" s="268" customFormat="1" ht="15"/>
    <row r="138" s="268" customFormat="1" ht="15"/>
    <row r="139" s="268" customFormat="1" ht="15"/>
    <row r="140" s="268" customFormat="1" ht="15"/>
    <row r="141" s="268" customFormat="1" ht="15"/>
    <row r="142" s="268" customFormat="1" ht="15"/>
    <row r="143" s="268" customFormat="1" ht="15"/>
    <row r="144" s="268" customFormat="1" ht="15"/>
    <row r="145" s="268" customFormat="1" ht="15"/>
    <row r="146" s="268" customFormat="1" ht="15"/>
    <row r="147" s="268" customFormat="1" ht="15"/>
    <row r="148" s="268" customFormat="1" ht="15"/>
    <row r="149" s="268" customFormat="1" ht="15"/>
    <row r="150" s="268" customFormat="1" ht="15"/>
    <row r="151" s="268" customFormat="1" ht="15"/>
    <row r="152" s="268" customFormat="1" ht="15"/>
    <row r="153" s="268" customFormat="1" ht="15"/>
    <row r="154" s="268" customFormat="1" ht="15"/>
    <row r="155" s="268" customFormat="1" ht="15"/>
    <row r="156" s="268" customFormat="1" ht="15"/>
    <row r="157" s="268" customFormat="1" ht="15"/>
    <row r="158" s="268" customFormat="1" ht="15"/>
    <row r="159" s="268" customFormat="1" ht="15"/>
    <row r="160" s="268" customFormat="1" ht="15"/>
    <row r="161" s="268" customFormat="1" ht="15"/>
    <row r="162" s="268" customFormat="1" ht="15"/>
    <row r="163" s="268" customFormat="1" ht="15"/>
    <row r="164" s="268" customFormat="1" ht="15"/>
    <row r="165" s="268" customFormat="1" ht="15"/>
    <row r="166" s="268" customFormat="1" ht="15"/>
    <row r="167" s="268" customFormat="1" ht="15"/>
    <row r="168" s="268" customFormat="1" ht="15"/>
    <row r="169" s="268" customFormat="1" ht="15"/>
    <row r="170" s="268" customFormat="1" ht="15"/>
    <row r="171" s="268" customFormat="1" ht="15"/>
    <row r="172" s="268" customFormat="1" ht="15"/>
    <row r="173" s="268" customFormat="1" ht="15"/>
    <row r="174" s="268" customFormat="1" ht="15"/>
    <row r="175" s="268" customFormat="1" ht="15"/>
    <row r="176" s="268" customFormat="1" ht="15"/>
    <row r="177" s="268" customFormat="1" ht="15"/>
    <row r="178" s="268" customFormat="1" ht="15"/>
    <row r="179" s="268" customFormat="1" ht="15"/>
    <row r="180" s="268" customFormat="1" ht="15"/>
    <row r="181" s="268" customFormat="1" ht="15"/>
    <row r="182" s="268" customFormat="1" ht="15"/>
    <row r="183" s="268" customFormat="1" ht="15"/>
    <row r="184" s="268" customFormat="1" ht="15"/>
    <row r="185" s="268" customFormat="1" ht="15"/>
    <row r="186" s="268" customFormat="1" ht="15"/>
    <row r="187" s="268" customFormat="1" ht="15"/>
    <row r="188" s="268" customFormat="1" ht="15"/>
    <row r="189" s="268" customFormat="1" ht="15"/>
    <row r="190" s="268" customFormat="1" ht="15"/>
    <row r="191" s="268" customFormat="1" ht="15"/>
    <row r="192" s="268" customFormat="1" ht="15"/>
    <row r="193" s="268" customFormat="1" ht="15"/>
    <row r="194" s="268" customFormat="1" ht="15"/>
    <row r="195" s="268" customFormat="1" ht="15"/>
    <row r="196" s="268" customFormat="1" ht="15"/>
    <row r="197" s="268" customFormat="1" ht="15"/>
    <row r="198" s="268" customFormat="1" ht="15"/>
    <row r="199" s="268" customFormat="1" ht="15"/>
    <row r="200" s="268" customFormat="1" ht="15"/>
    <row r="201" s="268" customFormat="1" ht="15"/>
    <row r="202" s="268" customFormat="1" ht="15"/>
    <row r="203" s="268" customFormat="1" ht="15"/>
    <row r="204" s="268" customFormat="1" ht="15"/>
    <row r="205" s="268" customFormat="1" ht="15"/>
    <row r="206" s="268" customFormat="1" ht="15"/>
    <row r="207" s="268" customFormat="1" ht="15"/>
    <row r="208" s="268" customFormat="1" ht="15"/>
    <row r="209" s="268" customFormat="1" ht="15"/>
    <row r="210" s="268" customFormat="1" ht="15"/>
    <row r="211" s="268" customFormat="1" ht="15"/>
    <row r="212" s="268" customFormat="1" ht="15"/>
    <row r="213" s="268" customFormat="1" ht="15"/>
    <row r="214" s="268" customFormat="1" ht="15"/>
    <row r="215" s="268" customFormat="1" ht="15"/>
    <row r="216" s="268" customFormat="1" ht="15"/>
    <row r="217" s="268" customFormat="1" ht="15"/>
    <row r="218" s="268" customFormat="1" ht="15"/>
    <row r="219" s="268" customFormat="1" ht="15"/>
    <row r="220" s="268" customFormat="1" ht="15"/>
    <row r="221" s="268" customFormat="1" ht="15"/>
    <row r="222" s="268" customFormat="1" ht="15"/>
    <row r="223" s="268" customFormat="1" ht="15"/>
    <row r="224" s="268" customFormat="1" ht="15"/>
    <row r="225" s="268" customFormat="1" ht="15"/>
    <row r="226" s="268" customFormat="1" ht="15"/>
    <row r="227" s="268" customFormat="1" ht="15"/>
    <row r="228" s="268" customFormat="1" ht="15"/>
    <row r="229" s="268" customFormat="1" ht="15"/>
    <row r="230" s="268" customFormat="1" ht="15"/>
    <row r="231" s="268" customFormat="1" ht="15"/>
    <row r="232" s="268" customFormat="1" ht="15"/>
    <row r="233" s="268" customFormat="1" ht="15"/>
    <row r="234" s="268" customFormat="1" ht="15"/>
    <row r="235" s="268" customFormat="1" ht="15"/>
    <row r="236" s="268" customFormat="1" ht="15"/>
    <row r="237" s="268" customFormat="1" ht="15"/>
    <row r="238" s="268" customFormat="1" ht="15"/>
    <row r="239" s="268" customFormat="1" ht="15"/>
    <row r="240" s="268" customFormat="1" ht="15"/>
    <row r="241" s="268" customFormat="1" ht="15"/>
    <row r="242" s="268" customFormat="1" ht="15"/>
    <row r="243" s="268" customFormat="1" ht="15"/>
    <row r="244" s="268" customFormat="1" ht="15"/>
    <row r="245" s="268" customFormat="1" ht="15"/>
    <row r="246" s="268" customFormat="1" ht="15"/>
    <row r="247" s="268" customFormat="1" ht="15"/>
    <row r="248" s="268" customFormat="1" ht="15"/>
    <row r="249" s="268" customFormat="1" ht="15"/>
    <row r="250" s="268" customFormat="1" ht="15"/>
    <row r="251" s="268" customFormat="1" ht="15"/>
    <row r="252" s="268" customFormat="1" ht="15"/>
    <row r="253" s="268" customFormat="1" ht="15"/>
    <row r="254" s="268" customFormat="1" ht="15"/>
    <row r="255" s="268" customFormat="1" ht="15"/>
    <row r="256" s="268" customFormat="1" ht="15"/>
    <row r="257" s="268" customFormat="1" ht="15"/>
    <row r="258" s="268" customFormat="1" ht="15"/>
    <row r="259" s="268" customFormat="1" ht="15"/>
    <row r="260" s="268" customFormat="1" ht="15"/>
    <row r="261" s="268" customFormat="1" ht="15"/>
    <row r="262" s="268" customFormat="1" ht="15"/>
    <row r="263" s="268" customFormat="1" ht="15"/>
    <row r="264" s="268" customFormat="1" ht="15"/>
    <row r="265" s="268" customFormat="1" ht="15"/>
    <row r="266" s="268" customFormat="1" ht="15"/>
    <row r="267" s="268" customFormat="1" ht="15"/>
    <row r="268" s="268" customFormat="1" ht="15"/>
    <row r="269" s="268" customFormat="1" ht="15"/>
    <row r="270" s="268" customFormat="1" ht="15"/>
    <row r="271" s="268" customFormat="1" ht="15"/>
    <row r="272" s="268" customFormat="1" ht="15"/>
    <row r="273" s="268" customFormat="1" ht="15"/>
    <row r="274" s="268" customFormat="1" ht="15"/>
    <row r="275" s="268" customFormat="1" ht="15"/>
    <row r="276" s="268" customFormat="1" ht="15"/>
    <row r="277" s="268" customFormat="1" ht="15"/>
    <row r="278" s="268" customFormat="1" ht="15"/>
    <row r="279" s="268" customFormat="1" ht="15"/>
    <row r="280" s="268" customFormat="1" ht="15"/>
    <row r="281" s="268" customFormat="1" ht="15"/>
    <row r="282" s="268" customFormat="1" ht="15"/>
    <row r="283" s="268" customFormat="1" ht="15"/>
    <row r="284" s="268" customFormat="1" ht="15"/>
    <row r="285" s="268" customFormat="1" ht="15"/>
    <row r="286" s="268" customFormat="1" ht="15"/>
    <row r="287" s="268" customFormat="1" ht="15"/>
    <row r="288" s="268" customFormat="1" ht="15"/>
    <row r="289" s="268" customFormat="1" ht="15"/>
    <row r="290" s="268" customFormat="1" ht="15"/>
    <row r="291" s="268" customFormat="1" ht="15"/>
    <row r="292" s="268" customFormat="1" ht="15"/>
    <row r="293" s="268" customFormat="1" ht="15"/>
    <row r="294" s="268" customFormat="1" ht="15"/>
    <row r="295" s="268" customFormat="1" ht="15"/>
    <row r="296" s="268" customFormat="1" ht="15"/>
    <row r="297" s="268" customFormat="1" ht="15"/>
    <row r="298" s="268" customFormat="1" ht="15"/>
    <row r="299" s="268" customFormat="1" ht="15"/>
    <row r="300" s="268" customFormat="1" ht="15"/>
    <row r="301" s="268" customFormat="1" ht="15"/>
    <row r="302" s="268" customFormat="1" ht="15"/>
    <row r="303" s="268" customFormat="1" ht="15"/>
    <row r="304" s="268" customFormat="1" ht="15"/>
    <row r="305" s="268" customFormat="1" ht="15"/>
    <row r="306" s="268" customFormat="1" ht="15"/>
    <row r="307" s="268" customFormat="1" ht="15"/>
    <row r="308" s="268" customFormat="1" ht="15"/>
    <row r="309" s="268" customFormat="1" ht="15"/>
    <row r="310" s="268" customFormat="1" ht="15"/>
    <row r="311" s="268" customFormat="1" ht="15"/>
    <row r="312" s="268" customFormat="1" ht="15"/>
    <row r="313" s="268" customFormat="1" ht="15"/>
    <row r="314" s="268" customFormat="1" ht="15"/>
    <row r="315" s="268" customFormat="1" ht="15"/>
    <row r="316" s="268" customFormat="1" ht="15"/>
    <row r="317" s="268" customFormat="1" ht="15"/>
    <row r="318" s="268" customFormat="1" ht="15"/>
    <row r="319" s="268" customFormat="1" ht="15"/>
    <row r="320" s="268" customFormat="1" ht="15"/>
    <row r="321" s="268" customFormat="1" ht="15"/>
    <row r="322" s="268" customFormat="1" ht="15"/>
    <row r="323" s="268" customFormat="1" ht="15"/>
    <row r="324" s="268" customFormat="1" ht="15"/>
    <row r="325" s="268" customFormat="1" ht="15"/>
    <row r="326" s="268" customFormat="1" ht="15"/>
    <row r="327" s="268" customFormat="1" ht="15"/>
    <row r="328" s="268" customFormat="1" ht="15"/>
    <row r="329" s="268" customFormat="1" ht="15"/>
    <row r="330" s="268" customFormat="1" ht="15"/>
    <row r="331" s="268" customFormat="1" ht="15"/>
    <row r="332" s="268" customFormat="1" ht="15"/>
    <row r="333" s="268" customFormat="1" ht="15"/>
    <row r="334" s="268" customFormat="1" ht="15"/>
    <row r="335" s="268" customFormat="1" ht="15"/>
    <row r="336" s="268" customFormat="1" ht="15"/>
    <row r="337" s="268" customFormat="1" ht="15"/>
    <row r="338" s="268" customFormat="1" ht="15"/>
    <row r="339" s="268" customFormat="1" ht="15"/>
    <row r="340" s="268" customFormat="1" ht="15"/>
    <row r="341" s="268" customFormat="1" ht="15"/>
    <row r="342" s="268" customFormat="1" ht="15"/>
    <row r="343" s="268" customFormat="1" ht="15"/>
    <row r="344" s="268" customFormat="1" ht="15"/>
    <row r="345" s="268" customFormat="1" ht="15"/>
    <row r="346" s="268" customFormat="1" ht="15"/>
    <row r="347" s="268" customFormat="1" ht="15"/>
    <row r="348" s="268" customFormat="1" ht="15"/>
    <row r="349" s="268" customFormat="1" ht="15"/>
    <row r="350" s="268" customFormat="1" ht="15"/>
    <row r="351" s="268" customFormat="1" ht="15"/>
    <row r="352" s="268" customFormat="1" ht="15"/>
    <row r="353" s="268" customFormat="1" ht="15"/>
    <row r="354" s="268" customFormat="1" ht="15"/>
    <row r="355" s="268" customFormat="1" ht="15"/>
    <row r="356" s="268" customFormat="1" ht="15"/>
    <row r="357" s="268" customFormat="1" ht="15"/>
    <row r="358" s="268" customFormat="1" ht="15"/>
    <row r="359" s="268" customFormat="1" ht="15"/>
    <row r="360" s="268" customFormat="1" ht="15"/>
    <row r="361" s="268" customFormat="1" ht="15"/>
    <row r="362" s="268" customFormat="1" ht="15"/>
    <row r="363" s="268" customFormat="1" ht="15"/>
    <row r="364" s="268" customFormat="1" ht="15"/>
    <row r="365" s="268" customFormat="1" ht="15"/>
    <row r="366" s="268" customFormat="1" ht="15"/>
    <row r="367" s="268" customFormat="1" ht="15"/>
    <row r="368" s="268" customFormat="1" ht="15"/>
    <row r="369" s="268" customFormat="1" ht="15"/>
    <row r="370" s="268" customFormat="1" ht="15"/>
    <row r="371" s="268" customFormat="1" ht="15"/>
    <row r="372" s="268" customFormat="1" ht="15"/>
    <row r="373" s="268" customFormat="1" ht="15"/>
    <row r="374" s="268" customFormat="1" ht="15"/>
    <row r="375" s="268" customFormat="1" ht="15"/>
    <row r="376" s="268" customFormat="1" ht="15"/>
    <row r="377" s="268" customFormat="1" ht="15"/>
    <row r="378" s="268" customFormat="1" ht="15"/>
    <row r="379" s="268" customFormat="1" ht="15"/>
    <row r="380" s="268" customFormat="1" ht="15"/>
    <row r="381" s="268" customFormat="1" ht="15"/>
    <row r="382" s="268" customFormat="1" ht="15"/>
    <row r="383" s="268" customFormat="1" ht="15"/>
    <row r="384" s="268" customFormat="1" ht="15"/>
    <row r="385" s="268" customFormat="1" ht="15"/>
    <row r="386" s="268" customFormat="1" ht="15"/>
    <row r="387" s="268" customFormat="1" ht="15"/>
    <row r="388" s="268" customFormat="1" ht="15"/>
    <row r="389" s="268" customFormat="1" ht="15"/>
    <row r="390" s="268" customFormat="1" ht="15"/>
    <row r="391" s="268" customFormat="1" ht="15"/>
    <row r="392" s="268" customFormat="1" ht="15"/>
    <row r="393" s="268" customFormat="1" ht="15"/>
    <row r="394" s="268" customFormat="1" ht="15"/>
    <row r="395" s="268" customFormat="1" ht="15"/>
    <row r="396" s="268" customFormat="1" ht="15"/>
    <row r="397" s="268" customFormat="1" ht="15"/>
    <row r="398" s="268" customFormat="1" ht="15"/>
    <row r="399" s="268" customFormat="1" ht="15"/>
    <row r="400" s="268" customFormat="1" ht="15"/>
    <row r="401" s="268" customFormat="1" ht="15"/>
    <row r="402" s="268" customFormat="1" ht="15"/>
    <row r="403" s="268" customFormat="1" ht="15"/>
    <row r="404" s="268" customFormat="1" ht="15"/>
    <row r="405" s="268" customFormat="1" ht="15"/>
    <row r="406" s="268" customFormat="1" ht="15"/>
    <row r="407" s="268" customFormat="1" ht="15"/>
    <row r="408" s="268" customFormat="1" ht="15"/>
    <row r="409" s="268" customFormat="1" ht="15"/>
    <row r="410" s="268" customFormat="1" ht="15"/>
    <row r="411" s="268" customFormat="1" ht="15"/>
    <row r="412" s="268" customFormat="1" ht="15"/>
    <row r="413" s="268" customFormat="1" ht="15"/>
    <row r="414" s="268" customFormat="1" ht="15"/>
    <row r="415" s="268" customFormat="1" ht="15"/>
    <row r="416" s="268" customFormat="1" ht="15"/>
    <row r="417" s="268" customFormat="1" ht="15"/>
    <row r="418" s="268" customFormat="1" ht="15"/>
    <row r="419" s="268" customFormat="1" ht="15"/>
    <row r="420" s="268" customFormat="1" ht="15"/>
    <row r="421" s="268" customFormat="1" ht="15"/>
    <row r="422" s="268" customFormat="1" ht="15"/>
    <row r="423" s="268" customFormat="1" ht="15"/>
    <row r="424" s="268" customFormat="1" ht="15"/>
    <row r="425" s="268" customFormat="1" ht="15"/>
    <row r="426" s="268" customFormat="1" ht="15"/>
    <row r="427" s="268" customFormat="1" ht="15"/>
    <row r="428" s="268" customFormat="1" ht="15"/>
    <row r="429" s="268" customFormat="1" ht="15"/>
    <row r="430" s="268" customFormat="1" ht="15"/>
    <row r="431" s="268" customFormat="1" ht="15"/>
    <row r="432" s="268" customFormat="1" ht="15"/>
    <row r="433" s="268" customFormat="1" ht="15"/>
  </sheetData>
  <mergeCells count="16">
    <mergeCell ref="A39:C40"/>
    <mergeCell ref="D39:D40"/>
    <mergeCell ref="E39:E40"/>
    <mergeCell ref="F39:F40"/>
    <mergeCell ref="A55:C56"/>
    <mergeCell ref="D55:D56"/>
    <mergeCell ref="E55:E56"/>
    <mergeCell ref="F55:F56"/>
    <mergeCell ref="A7:C8"/>
    <mergeCell ref="D7:D8"/>
    <mergeCell ref="E7:E8"/>
    <mergeCell ref="F7:F8"/>
    <mergeCell ref="A23:C24"/>
    <mergeCell ref="D23:D24"/>
    <mergeCell ref="E23:E24"/>
    <mergeCell ref="F23:F24"/>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BCA6C-7FE6-4A98-9EDF-47F26A208B38}">
  <dimension ref="A1:G59"/>
  <sheetViews>
    <sheetView showGridLines="0" workbookViewId="0" topLeftCell="A1"/>
  </sheetViews>
  <sheetFormatPr defaultColWidth="11.421875" defaultRowHeight="15"/>
  <cols>
    <col min="1" max="1" width="6.57421875" style="347" customWidth="1"/>
    <col min="2" max="2" width="0.85546875" style="347" customWidth="1"/>
    <col min="3" max="3" width="26.8515625" style="347" customWidth="1"/>
    <col min="4" max="6" width="18.57421875" style="347" customWidth="1"/>
    <col min="7" max="7" width="11.8515625" style="347" customWidth="1"/>
    <col min="8" max="16384" width="11.421875" style="347" customWidth="1"/>
  </cols>
  <sheetData>
    <row r="1" spans="1:6" s="306" customFormat="1" ht="15" customHeight="1">
      <c r="A1" s="1243" t="s">
        <v>1063</v>
      </c>
      <c r="B1" s="305"/>
      <c r="C1" s="305"/>
      <c r="D1" s="305"/>
      <c r="E1" s="305"/>
      <c r="F1" s="305"/>
    </row>
    <row r="2" spans="1:6" s="308" customFormat="1" ht="19.5" customHeight="1">
      <c r="A2" s="307" t="s">
        <v>406</v>
      </c>
      <c r="B2" s="307"/>
      <c r="C2" s="307"/>
      <c r="D2" s="307"/>
      <c r="E2" s="307"/>
      <c r="F2" s="307"/>
    </row>
    <row r="3" spans="1:6" s="305" customFormat="1" ht="20.1" customHeight="1">
      <c r="A3" s="309">
        <v>45016</v>
      </c>
      <c r="B3" s="309"/>
      <c r="C3" s="309"/>
      <c r="D3" s="309"/>
      <c r="E3" s="309"/>
      <c r="F3" s="309"/>
    </row>
    <row r="4" spans="1:6" s="311" customFormat="1" ht="20.1" customHeight="1">
      <c r="A4" s="310" t="s">
        <v>71</v>
      </c>
      <c r="B4" s="310"/>
      <c r="C4" s="310"/>
      <c r="D4" s="310"/>
      <c r="E4" s="310"/>
      <c r="F4" s="310"/>
    </row>
    <row r="5" s="312" customFormat="1" ht="4.5" customHeight="1"/>
    <row r="6" spans="1:6" s="312" customFormat="1" ht="15" customHeight="1">
      <c r="A6" s="313" t="s">
        <v>72</v>
      </c>
      <c r="B6" s="313"/>
      <c r="C6" s="313"/>
      <c r="D6" s="313"/>
      <c r="E6" s="313"/>
      <c r="F6" s="313"/>
    </row>
    <row r="7" s="314" customFormat="1" ht="6.9" customHeight="1" thickBot="1"/>
    <row r="8" spans="1:6" s="318" customFormat="1" ht="12.15" customHeight="1">
      <c r="A8" s="315" t="s">
        <v>397</v>
      </c>
      <c r="B8" s="315"/>
      <c r="C8" s="316"/>
      <c r="D8" s="316" t="s">
        <v>373</v>
      </c>
      <c r="E8" s="317" t="s">
        <v>398</v>
      </c>
      <c r="F8" s="317" t="s">
        <v>407</v>
      </c>
    </row>
    <row r="9" spans="1:6" s="318" customFormat="1" ht="12.15" customHeight="1">
      <c r="A9" s="319"/>
      <c r="B9" s="319"/>
      <c r="C9" s="319"/>
      <c r="D9" s="319"/>
      <c r="E9" s="320" t="s">
        <v>385</v>
      </c>
      <c r="F9" s="320" t="s">
        <v>386</v>
      </c>
    </row>
    <row r="10" spans="1:6" s="318" customFormat="1" ht="4.5" customHeight="1">
      <c r="A10" s="321"/>
      <c r="B10" s="321"/>
      <c r="C10" s="322"/>
      <c r="D10" s="323"/>
      <c r="E10" s="324"/>
      <c r="F10" s="324"/>
    </row>
    <row r="11" spans="1:6" s="321" customFormat="1" ht="12" customHeight="1">
      <c r="A11" s="323">
        <v>1</v>
      </c>
      <c r="B11" s="325"/>
      <c r="C11" s="326" t="s">
        <v>28</v>
      </c>
      <c r="D11" s="327">
        <v>632.012</v>
      </c>
      <c r="E11" s="328">
        <v>100</v>
      </c>
      <c r="F11" s="329">
        <v>100</v>
      </c>
    </row>
    <row r="12" spans="1:6" s="321" customFormat="1" ht="12" customHeight="1">
      <c r="A12" s="323">
        <v>2</v>
      </c>
      <c r="B12" s="325"/>
      <c r="C12" s="326" t="s">
        <v>30</v>
      </c>
      <c r="D12" s="327">
        <v>0</v>
      </c>
      <c r="E12" s="328" t="s">
        <v>67</v>
      </c>
      <c r="F12" s="329" t="s">
        <v>67</v>
      </c>
    </row>
    <row r="13" spans="1:6" s="321" customFormat="1" ht="12" customHeight="1">
      <c r="A13" s="323">
        <v>3</v>
      </c>
      <c r="B13" s="325"/>
      <c r="C13" s="326" t="s">
        <v>29</v>
      </c>
      <c r="D13" s="327">
        <v>0</v>
      </c>
      <c r="E13" s="328" t="s">
        <v>67</v>
      </c>
      <c r="F13" s="329" t="s">
        <v>67</v>
      </c>
    </row>
    <row r="14" spans="1:6" s="321" customFormat="1" ht="12" customHeight="1">
      <c r="A14" s="323">
        <v>4</v>
      </c>
      <c r="B14" s="325"/>
      <c r="C14" s="326" t="s">
        <v>36</v>
      </c>
      <c r="D14" s="327">
        <v>0</v>
      </c>
      <c r="E14" s="328" t="s">
        <v>67</v>
      </c>
      <c r="F14" s="329" t="s">
        <v>67</v>
      </c>
    </row>
    <row r="15" spans="1:6" s="321" customFormat="1" ht="12" customHeight="1">
      <c r="A15" s="323">
        <v>5</v>
      </c>
      <c r="B15" s="325"/>
      <c r="C15" s="326" t="s">
        <v>34</v>
      </c>
      <c r="D15" s="327">
        <v>0</v>
      </c>
      <c r="E15" s="328" t="s">
        <v>67</v>
      </c>
      <c r="F15" s="329" t="s">
        <v>67</v>
      </c>
    </row>
    <row r="16" spans="1:6" s="321" customFormat="1" ht="12" customHeight="1">
      <c r="A16" s="323">
        <v>6</v>
      </c>
      <c r="B16" s="325"/>
      <c r="C16" s="326" t="s">
        <v>33</v>
      </c>
      <c r="D16" s="327">
        <v>0</v>
      </c>
      <c r="E16" s="328" t="s">
        <v>67</v>
      </c>
      <c r="F16" s="329" t="s">
        <v>67</v>
      </c>
    </row>
    <row r="17" spans="1:6" s="321" customFormat="1" ht="12" customHeight="1">
      <c r="A17" s="323">
        <v>7</v>
      </c>
      <c r="B17" s="325"/>
      <c r="C17" s="326" t="s">
        <v>31</v>
      </c>
      <c r="D17" s="327">
        <v>0</v>
      </c>
      <c r="E17" s="328" t="s">
        <v>67</v>
      </c>
      <c r="F17" s="329" t="s">
        <v>67</v>
      </c>
    </row>
    <row r="18" spans="1:6" s="321" customFormat="1" ht="12" customHeight="1">
      <c r="A18" s="323">
        <v>8</v>
      </c>
      <c r="B18" s="325"/>
      <c r="C18" s="326" t="s">
        <v>35</v>
      </c>
      <c r="D18" s="327">
        <v>0</v>
      </c>
      <c r="E18" s="328" t="s">
        <v>67</v>
      </c>
      <c r="F18" s="329" t="s">
        <v>67</v>
      </c>
    </row>
    <row r="19" spans="1:6" s="321" customFormat="1" ht="12" customHeight="1">
      <c r="A19" s="323">
        <v>9</v>
      </c>
      <c r="B19" s="325"/>
      <c r="C19" s="326" t="s">
        <v>32</v>
      </c>
      <c r="D19" s="327">
        <v>0</v>
      </c>
      <c r="E19" s="328" t="s">
        <v>67</v>
      </c>
      <c r="F19" s="329" t="s">
        <v>67</v>
      </c>
    </row>
    <row r="20" spans="1:6" s="334" customFormat="1" ht="7.5" customHeight="1">
      <c r="A20" s="330"/>
      <c r="B20" s="330"/>
      <c r="C20" s="331"/>
      <c r="D20" s="332"/>
      <c r="E20" s="333"/>
      <c r="F20" s="333"/>
    </row>
    <row r="21" s="314" customFormat="1" ht="7.5" customHeight="1">
      <c r="D21" s="335"/>
    </row>
    <row r="22" spans="1:6" s="311" customFormat="1" ht="13.5" customHeight="1">
      <c r="A22" s="313" t="s">
        <v>92</v>
      </c>
      <c r="B22" s="313"/>
      <c r="C22" s="313"/>
      <c r="D22" s="313"/>
      <c r="E22" s="313"/>
      <c r="F22" s="313"/>
    </row>
    <row r="23" s="314" customFormat="1" ht="6.9" customHeight="1" thickBot="1"/>
    <row r="24" spans="1:6" s="318" customFormat="1" ht="12.15" customHeight="1">
      <c r="A24" s="315" t="s">
        <v>397</v>
      </c>
      <c r="B24" s="315"/>
      <c r="C24" s="316"/>
      <c r="D24" s="316" t="s">
        <v>373</v>
      </c>
      <c r="E24" s="317" t="s">
        <v>398</v>
      </c>
      <c r="F24" s="317" t="s">
        <v>399</v>
      </c>
    </row>
    <row r="25" spans="1:6" s="321" customFormat="1" ht="12.15" customHeight="1">
      <c r="A25" s="319"/>
      <c r="B25" s="319"/>
      <c r="C25" s="319"/>
      <c r="D25" s="319"/>
      <c r="E25" s="320" t="s">
        <v>385</v>
      </c>
      <c r="F25" s="320" t="s">
        <v>386</v>
      </c>
    </row>
    <row r="26" spans="1:6" s="321" customFormat="1" ht="4.5" customHeight="1">
      <c r="A26" s="322"/>
      <c r="B26" s="322"/>
      <c r="C26" s="322"/>
      <c r="D26" s="323"/>
      <c r="E26" s="324"/>
      <c r="F26" s="324"/>
    </row>
    <row r="27" spans="1:7" s="321" customFormat="1" ht="12" customHeight="1">
      <c r="A27" s="323">
        <v>1</v>
      </c>
      <c r="B27" s="325"/>
      <c r="C27" s="326" t="s">
        <v>29</v>
      </c>
      <c r="D27" s="327">
        <v>345578.383</v>
      </c>
      <c r="E27" s="328">
        <v>26.913554773892695</v>
      </c>
      <c r="F27" s="329">
        <v>26.913554773892695</v>
      </c>
      <c r="G27" s="336"/>
    </row>
    <row r="28" spans="1:7" s="321" customFormat="1" ht="12" customHeight="1">
      <c r="A28" s="323">
        <v>2</v>
      </c>
      <c r="B28" s="325"/>
      <c r="C28" s="326" t="s">
        <v>33</v>
      </c>
      <c r="D28" s="327">
        <v>302309.673</v>
      </c>
      <c r="E28" s="328">
        <v>23.543798869395978</v>
      </c>
      <c r="F28" s="329">
        <v>50.45735364328867</v>
      </c>
      <c r="G28" s="336"/>
    </row>
    <row r="29" spans="1:7" s="321" customFormat="1" ht="12" customHeight="1">
      <c r="A29" s="323">
        <v>3</v>
      </c>
      <c r="B29" s="325"/>
      <c r="C29" s="326" t="s">
        <v>30</v>
      </c>
      <c r="D29" s="327">
        <v>217720.919</v>
      </c>
      <c r="E29" s="328">
        <v>16.956048662710348</v>
      </c>
      <c r="F29" s="329">
        <v>67.41340230599901</v>
      </c>
      <c r="G29" s="336"/>
    </row>
    <row r="30" spans="1:7" s="321" customFormat="1" ht="12" customHeight="1">
      <c r="A30" s="323">
        <v>4</v>
      </c>
      <c r="B30" s="325"/>
      <c r="C30" s="326" t="s">
        <v>32</v>
      </c>
      <c r="D30" s="327">
        <v>148463.514</v>
      </c>
      <c r="E30" s="328">
        <v>11.56229993692512</v>
      </c>
      <c r="F30" s="329">
        <v>78.97570224292413</v>
      </c>
      <c r="G30" s="336"/>
    </row>
    <row r="31" spans="1:7" s="321" customFormat="1" ht="12" customHeight="1">
      <c r="A31" s="323">
        <v>5</v>
      </c>
      <c r="B31" s="325"/>
      <c r="C31" s="326" t="s">
        <v>28</v>
      </c>
      <c r="D31" s="327">
        <v>140250.109</v>
      </c>
      <c r="E31" s="328">
        <v>10.922642087297229</v>
      </c>
      <c r="F31" s="329">
        <v>89.89834433022136</v>
      </c>
      <c r="G31" s="336"/>
    </row>
    <row r="32" spans="1:7" s="321" customFormat="1" ht="12" customHeight="1">
      <c r="A32" s="323">
        <v>6</v>
      </c>
      <c r="B32" s="325"/>
      <c r="C32" s="326" t="s">
        <v>36</v>
      </c>
      <c r="D32" s="327">
        <v>106693.141</v>
      </c>
      <c r="E32" s="328">
        <v>8.309234129098165</v>
      </c>
      <c r="F32" s="329">
        <v>98.20757845931954</v>
      </c>
      <c r="G32" s="336"/>
    </row>
    <row r="33" spans="1:7" s="321" customFormat="1" ht="12" customHeight="1">
      <c r="A33" s="323">
        <v>7</v>
      </c>
      <c r="B33" s="325"/>
      <c r="C33" s="326" t="s">
        <v>35</v>
      </c>
      <c r="D33" s="327">
        <v>19648.831</v>
      </c>
      <c r="E33" s="328">
        <v>1.5302458584669654</v>
      </c>
      <c r="F33" s="329">
        <v>99.7378243177865</v>
      </c>
      <c r="G33" s="336"/>
    </row>
    <row r="34" spans="1:7" s="321" customFormat="1" ht="12" customHeight="1">
      <c r="A34" s="323">
        <v>8</v>
      </c>
      <c r="B34" s="325"/>
      <c r="C34" s="326" t="s">
        <v>31</v>
      </c>
      <c r="D34" s="327">
        <v>3366.417</v>
      </c>
      <c r="E34" s="328">
        <v>0.26217568221350096</v>
      </c>
      <c r="F34" s="329">
        <v>100</v>
      </c>
      <c r="G34" s="336"/>
    </row>
    <row r="35" spans="1:7" s="321" customFormat="1" ht="12" customHeight="1">
      <c r="A35" s="323">
        <v>9</v>
      </c>
      <c r="B35" s="325"/>
      <c r="C35" s="326" t="s">
        <v>34</v>
      </c>
      <c r="D35" s="327">
        <v>0</v>
      </c>
      <c r="E35" s="328" t="s">
        <v>67</v>
      </c>
      <c r="F35" s="329" t="s">
        <v>67</v>
      </c>
      <c r="G35" s="336"/>
    </row>
    <row r="36" spans="1:6" s="334" customFormat="1" ht="5.25" customHeight="1">
      <c r="A36" s="330"/>
      <c r="B36" s="330"/>
      <c r="C36" s="331"/>
      <c r="D36" s="332"/>
      <c r="E36" s="333"/>
      <c r="F36" s="333"/>
    </row>
    <row r="37" spans="4:6" s="314" customFormat="1" ht="7.5" customHeight="1">
      <c r="D37" s="337"/>
      <c r="E37" s="337"/>
      <c r="F37" s="338"/>
    </row>
    <row r="38" spans="1:6" s="311" customFormat="1" ht="14.25" customHeight="1">
      <c r="A38" s="313" t="s">
        <v>74</v>
      </c>
      <c r="B38" s="313"/>
      <c r="C38" s="313"/>
      <c r="D38" s="313"/>
      <c r="E38" s="313"/>
      <c r="F38" s="313"/>
    </row>
    <row r="39" s="314" customFormat="1" ht="6.9" customHeight="1" thickBot="1"/>
    <row r="40" spans="1:6" s="318" customFormat="1" ht="12.15" customHeight="1">
      <c r="A40" s="315" t="s">
        <v>397</v>
      </c>
      <c r="B40" s="315"/>
      <c r="C40" s="316"/>
      <c r="D40" s="316" t="s">
        <v>373</v>
      </c>
      <c r="E40" s="317" t="s">
        <v>398</v>
      </c>
      <c r="F40" s="317" t="s">
        <v>399</v>
      </c>
    </row>
    <row r="41" spans="1:6" s="321" customFormat="1" ht="12.15" customHeight="1">
      <c r="A41" s="319"/>
      <c r="B41" s="319"/>
      <c r="C41" s="319"/>
      <c r="D41" s="319"/>
      <c r="E41" s="320" t="s">
        <v>385</v>
      </c>
      <c r="F41" s="320" t="s">
        <v>386</v>
      </c>
    </row>
    <row r="42" spans="3:6" s="321" customFormat="1" ht="4.5" customHeight="1">
      <c r="C42" s="322"/>
      <c r="D42" s="323"/>
      <c r="E42" s="324"/>
      <c r="F42" s="324"/>
    </row>
    <row r="43" spans="1:6" s="321" customFormat="1" ht="12" customHeight="1">
      <c r="A43" s="323">
        <v>1</v>
      </c>
      <c r="B43" s="325"/>
      <c r="C43" s="326" t="s">
        <v>29</v>
      </c>
      <c r="D43" s="327">
        <v>2069607.017</v>
      </c>
      <c r="E43" s="328">
        <v>30.592871876328964</v>
      </c>
      <c r="F43" s="329">
        <v>30.592871876328964</v>
      </c>
    </row>
    <row r="44" spans="1:7" s="321" customFormat="1" ht="12" customHeight="1">
      <c r="A44" s="323">
        <v>2</v>
      </c>
      <c r="B44" s="325"/>
      <c r="C44" s="326" t="s">
        <v>30</v>
      </c>
      <c r="D44" s="327">
        <v>1266008.881</v>
      </c>
      <c r="E44" s="328">
        <v>18.714107157826476</v>
      </c>
      <c r="F44" s="329">
        <v>49.30697903415544</v>
      </c>
      <c r="G44" s="339"/>
    </row>
    <row r="45" spans="1:7" s="321" customFormat="1" ht="12" customHeight="1">
      <c r="A45" s="323">
        <v>3</v>
      </c>
      <c r="B45" s="325"/>
      <c r="C45" s="326" t="s">
        <v>28</v>
      </c>
      <c r="D45" s="327">
        <v>1180107.987</v>
      </c>
      <c r="E45" s="328">
        <v>17.444322593598688</v>
      </c>
      <c r="F45" s="329">
        <v>66.75130162775413</v>
      </c>
      <c r="G45" s="339"/>
    </row>
    <row r="46" spans="1:7" s="321" customFormat="1" ht="12" customHeight="1">
      <c r="A46" s="323">
        <v>4</v>
      </c>
      <c r="B46" s="325"/>
      <c r="C46" s="326" t="s">
        <v>33</v>
      </c>
      <c r="D46" s="327">
        <v>546241.464</v>
      </c>
      <c r="E46" s="328">
        <v>8.074525735766947</v>
      </c>
      <c r="F46" s="329">
        <v>74.82582736352109</v>
      </c>
      <c r="G46" s="339"/>
    </row>
    <row r="47" spans="1:7" s="321" customFormat="1" ht="12" customHeight="1">
      <c r="A47" s="323">
        <v>5</v>
      </c>
      <c r="B47" s="325"/>
      <c r="C47" s="326" t="s">
        <v>35</v>
      </c>
      <c r="D47" s="327">
        <v>507636.014</v>
      </c>
      <c r="E47" s="328">
        <v>7.50386107533783</v>
      </c>
      <c r="F47" s="329">
        <v>82.32968843885891</v>
      </c>
      <c r="G47" s="339"/>
    </row>
    <row r="48" spans="1:7" s="321" customFormat="1" ht="12" customHeight="1">
      <c r="A48" s="323">
        <v>6</v>
      </c>
      <c r="B48" s="325"/>
      <c r="C48" s="326" t="s">
        <v>31</v>
      </c>
      <c r="D48" s="327">
        <v>503725.643</v>
      </c>
      <c r="E48" s="328">
        <v>7.446058082784527</v>
      </c>
      <c r="F48" s="329">
        <v>89.77574652164344</v>
      </c>
      <c r="G48" s="339"/>
    </row>
    <row r="49" spans="1:7" s="321" customFormat="1" ht="12" customHeight="1">
      <c r="A49" s="323">
        <v>7</v>
      </c>
      <c r="B49" s="325"/>
      <c r="C49" s="326" t="s">
        <v>36</v>
      </c>
      <c r="D49" s="327">
        <v>465467.102</v>
      </c>
      <c r="E49" s="328">
        <v>6.88052142129558</v>
      </c>
      <c r="F49" s="329">
        <v>96.65626794293902</v>
      </c>
      <c r="G49" s="339"/>
    </row>
    <row r="50" spans="1:7" s="321" customFormat="1" ht="12" customHeight="1">
      <c r="A50" s="323">
        <v>8</v>
      </c>
      <c r="B50" s="325"/>
      <c r="C50" s="326" t="s">
        <v>32</v>
      </c>
      <c r="D50" s="327">
        <v>226203.39</v>
      </c>
      <c r="E50" s="328">
        <v>3.343732057060992</v>
      </c>
      <c r="F50" s="329">
        <v>100.00000000000001</v>
      </c>
      <c r="G50" s="339"/>
    </row>
    <row r="51" spans="1:7" s="321" customFormat="1" ht="12" customHeight="1">
      <c r="A51" s="323">
        <v>9</v>
      </c>
      <c r="B51" s="325"/>
      <c r="C51" s="326" t="s">
        <v>34</v>
      </c>
      <c r="D51" s="327">
        <v>0</v>
      </c>
      <c r="E51" s="328" t="s">
        <v>67</v>
      </c>
      <c r="F51" s="329" t="s">
        <v>67</v>
      </c>
      <c r="G51" s="339"/>
    </row>
    <row r="52" spans="1:6" s="334" customFormat="1" ht="6" customHeight="1">
      <c r="A52" s="330"/>
      <c r="B52" s="330"/>
      <c r="C52" s="331"/>
      <c r="D52" s="332"/>
      <c r="E52" s="333"/>
      <c r="F52" s="340"/>
    </row>
    <row r="53" spans="1:6" s="342" customFormat="1" ht="8.25" customHeight="1">
      <c r="A53" s="323"/>
      <c r="B53" s="323"/>
      <c r="C53" s="321"/>
      <c r="D53" s="341"/>
      <c r="E53" s="321"/>
      <c r="F53" s="321"/>
    </row>
    <row r="54" spans="1:6" s="342" customFormat="1" ht="11.1" customHeight="1">
      <c r="A54" s="343" t="s">
        <v>408</v>
      </c>
      <c r="B54" s="343"/>
      <c r="C54" s="321"/>
      <c r="D54" s="321"/>
      <c r="E54" s="321"/>
      <c r="F54" s="321"/>
    </row>
    <row r="55" spans="1:6" s="342" customFormat="1" ht="11.1" customHeight="1">
      <c r="A55" s="302" t="s">
        <v>404</v>
      </c>
      <c r="B55" s="321"/>
      <c r="C55" s="321"/>
      <c r="D55" s="341"/>
      <c r="E55" s="321"/>
      <c r="F55" s="321"/>
    </row>
    <row r="56" spans="1:6" ht="15">
      <c r="A56" s="229" t="s">
        <v>405</v>
      </c>
      <c r="B56" s="344"/>
      <c r="C56" s="326"/>
      <c r="D56" s="345"/>
      <c r="E56" s="346"/>
      <c r="F56" s="346"/>
    </row>
    <row r="57" ht="15">
      <c r="C57" s="326"/>
    </row>
    <row r="58" spans="1:6" ht="15">
      <c r="A58" s="348"/>
      <c r="B58" s="348"/>
      <c r="C58" s="348"/>
      <c r="D58" s="349"/>
      <c r="E58" s="349"/>
      <c r="F58" s="349"/>
    </row>
    <row r="59" spans="1:6" ht="15">
      <c r="A59" s="348"/>
      <c r="B59" s="348"/>
      <c r="C59" s="348"/>
      <c r="D59" s="349"/>
      <c r="E59" s="349"/>
      <c r="F59" s="349"/>
    </row>
    <row r="65" s="347" customFormat="1" ht="15"/>
    <row r="66" s="347" customFormat="1" ht="15"/>
    <row r="67" s="347" customFormat="1" ht="15"/>
    <row r="68" s="347" customFormat="1" ht="15"/>
    <row r="69" s="347" customFormat="1" ht="15"/>
    <row r="70" s="347" customFormat="1" ht="15"/>
    <row r="71" s="347" customFormat="1" ht="15"/>
    <row r="72" s="347" customFormat="1" ht="15"/>
    <row r="73" s="347" customFormat="1" ht="15"/>
    <row r="74" s="347" customFormat="1" ht="15"/>
    <row r="75" s="347" customFormat="1" ht="15"/>
    <row r="76" s="347" customFormat="1" ht="15"/>
    <row r="77" s="347" customFormat="1" ht="15"/>
    <row r="78" s="347" customFormat="1" ht="15"/>
    <row r="79" s="347" customFormat="1" ht="15"/>
    <row r="80" s="347" customFormat="1" ht="15"/>
    <row r="81" s="347" customFormat="1" ht="15"/>
    <row r="82" s="347" customFormat="1" ht="15"/>
    <row r="83" s="347" customFormat="1" ht="15"/>
    <row r="84" s="347" customFormat="1" ht="15"/>
    <row r="85" s="347" customFormat="1" ht="15"/>
    <row r="86" s="347" customFormat="1" ht="15"/>
    <row r="87" s="347" customFormat="1" ht="15"/>
    <row r="88" s="347" customFormat="1" ht="15"/>
    <row r="89" s="347" customFormat="1" ht="15"/>
    <row r="90" s="347" customFormat="1" ht="15"/>
    <row r="91" s="347" customFormat="1" ht="15"/>
    <row r="92" s="347" customFormat="1" ht="15"/>
    <row r="93" s="347" customFormat="1" ht="15"/>
    <row r="94" s="347" customFormat="1" ht="15"/>
    <row r="95" s="347" customFormat="1" ht="15"/>
    <row r="96" s="347" customFormat="1" ht="15"/>
    <row r="97" s="347" customFormat="1" ht="15"/>
    <row r="98" s="347" customFormat="1" ht="15"/>
    <row r="99" s="347" customFormat="1" ht="15"/>
    <row r="100" s="347" customFormat="1" ht="15"/>
    <row r="101" s="347" customFormat="1" ht="15"/>
    <row r="102" s="347" customFormat="1" ht="15"/>
    <row r="103" s="347" customFormat="1" ht="15"/>
    <row r="104" s="347" customFormat="1" ht="15"/>
    <row r="105" s="347" customFormat="1" ht="15"/>
    <row r="106" s="347" customFormat="1" ht="15"/>
    <row r="107" s="347" customFormat="1" ht="15"/>
    <row r="108" s="347" customFormat="1" ht="15"/>
    <row r="109" s="347" customFormat="1" ht="15"/>
    <row r="110" s="347" customFormat="1" ht="15"/>
    <row r="111" s="347" customFormat="1" ht="15"/>
    <row r="112" s="347" customFormat="1" ht="15"/>
    <row r="113" s="347" customFormat="1" ht="15"/>
    <row r="114" s="347" customFormat="1" ht="15"/>
    <row r="115" s="347" customFormat="1" ht="15"/>
    <row r="116" s="347" customFormat="1" ht="15"/>
    <row r="117" s="347" customFormat="1" ht="15"/>
    <row r="118" s="347" customFormat="1" ht="15"/>
    <row r="119" s="347" customFormat="1" ht="15"/>
    <row r="120" s="347" customFormat="1" ht="15"/>
    <row r="121" s="347" customFormat="1" ht="15"/>
    <row r="122" s="347" customFormat="1" ht="15"/>
    <row r="123" s="347" customFormat="1" ht="15"/>
    <row r="124" s="347" customFormat="1" ht="15"/>
    <row r="125" s="347" customFormat="1" ht="15"/>
    <row r="126" s="347" customFormat="1" ht="15"/>
    <row r="127" s="347" customFormat="1" ht="15"/>
    <row r="128" s="347" customFormat="1" ht="15"/>
    <row r="129" s="347" customFormat="1" ht="15"/>
    <row r="130" s="347" customFormat="1" ht="15"/>
    <row r="131" s="347" customFormat="1" ht="15"/>
    <row r="132" s="347" customFormat="1" ht="15"/>
    <row r="133" s="347" customFormat="1" ht="15"/>
    <row r="134" s="347" customFormat="1" ht="15"/>
    <row r="135" s="347" customFormat="1" ht="15"/>
    <row r="136" s="347" customFormat="1" ht="15"/>
    <row r="137" s="347" customFormat="1" ht="15"/>
    <row r="138" s="347" customFormat="1" ht="15"/>
    <row r="139" s="347" customFormat="1" ht="15"/>
    <row r="140" s="347" customFormat="1" ht="15"/>
    <row r="141" s="347" customFormat="1" ht="15"/>
    <row r="142" s="347" customFormat="1" ht="15"/>
    <row r="143" s="347" customFormat="1" ht="15"/>
    <row r="144" s="347" customFormat="1" ht="15"/>
    <row r="145" s="347" customFormat="1" ht="15"/>
    <row r="146" s="347" customFormat="1" ht="15"/>
    <row r="147" s="347" customFormat="1" ht="15"/>
    <row r="148" s="347" customFormat="1" ht="15"/>
    <row r="149" s="347" customFormat="1" ht="15"/>
    <row r="150" s="347" customFormat="1" ht="15"/>
    <row r="151" s="347" customFormat="1" ht="15"/>
    <row r="152" s="347" customFormat="1" ht="15"/>
    <row r="153" s="347" customFormat="1" ht="15"/>
    <row r="154" s="347" customFormat="1" ht="15"/>
    <row r="155" s="347" customFormat="1" ht="15"/>
    <row r="156" s="347" customFormat="1" ht="15"/>
    <row r="157" s="347" customFormat="1" ht="15"/>
    <row r="158" s="347" customFormat="1" ht="15"/>
    <row r="159" s="347" customFormat="1" ht="15"/>
    <row r="160" s="347" customFormat="1" ht="15"/>
    <row r="161" s="347" customFormat="1" ht="15"/>
    <row r="162" s="347" customFormat="1" ht="15"/>
    <row r="163" s="347" customFormat="1" ht="15"/>
    <row r="164" s="347" customFormat="1" ht="15"/>
    <row r="165" s="347" customFormat="1" ht="15"/>
    <row r="166" s="347" customFormat="1" ht="15"/>
    <row r="167" s="347" customFormat="1" ht="15"/>
    <row r="168" s="347" customFormat="1" ht="15"/>
    <row r="169" s="347" customFormat="1" ht="15"/>
    <row r="170" s="347" customFormat="1" ht="15"/>
    <row r="171" s="347" customFormat="1" ht="15"/>
    <row r="172" s="347" customFormat="1" ht="15"/>
    <row r="173" s="347" customFormat="1" ht="15"/>
    <row r="174" s="347" customFormat="1" ht="15"/>
    <row r="175" s="347" customFormat="1" ht="15"/>
    <row r="176" s="347" customFormat="1" ht="15"/>
    <row r="177" s="347" customFormat="1" ht="15"/>
    <row r="178" s="347" customFormat="1" ht="15"/>
    <row r="179" s="347" customFormat="1" ht="15"/>
    <row r="180" s="347" customFormat="1" ht="15"/>
    <row r="181" s="347" customFormat="1" ht="15"/>
    <row r="182" s="347" customFormat="1" ht="15"/>
    <row r="183" s="347" customFormat="1" ht="15"/>
    <row r="184" s="347" customFormat="1" ht="15"/>
    <row r="185" s="347" customFormat="1" ht="15"/>
    <row r="186" s="347" customFormat="1" ht="15"/>
    <row r="187" s="347" customFormat="1" ht="15"/>
    <row r="188" s="347" customFormat="1" ht="15"/>
    <row r="189" s="347" customFormat="1" ht="15"/>
    <row r="190" s="347" customFormat="1" ht="15"/>
    <row r="191" s="347" customFormat="1" ht="15"/>
    <row r="192" s="347" customFormat="1" ht="15"/>
    <row r="193" s="347" customFormat="1" ht="15"/>
    <row r="194" s="347" customFormat="1" ht="15"/>
    <row r="195" s="347" customFormat="1" ht="15"/>
    <row r="196" s="347" customFormat="1" ht="15"/>
    <row r="197" s="347" customFormat="1" ht="15"/>
    <row r="198" s="347" customFormat="1" ht="15"/>
    <row r="199" s="347" customFormat="1" ht="15"/>
    <row r="200" s="347" customFormat="1" ht="15"/>
    <row r="201" s="347" customFormat="1" ht="15"/>
    <row r="202" s="347" customFormat="1" ht="15"/>
    <row r="203" s="347" customFormat="1" ht="15"/>
    <row r="204" s="347" customFormat="1" ht="15"/>
    <row r="205" s="347" customFormat="1" ht="15"/>
    <row r="206" s="347" customFormat="1" ht="15"/>
    <row r="207" s="347" customFormat="1" ht="15"/>
    <row r="208" s="347" customFormat="1" ht="15"/>
    <row r="209" s="347" customFormat="1" ht="15"/>
    <row r="210" s="347" customFormat="1" ht="15"/>
    <row r="211" s="347" customFormat="1" ht="15"/>
    <row r="212" s="347" customFormat="1" ht="15"/>
    <row r="213" s="347" customFormat="1" ht="15"/>
    <row r="214" s="347" customFormat="1" ht="15"/>
    <row r="215" s="347" customFormat="1" ht="15"/>
    <row r="216" s="347" customFormat="1" ht="15"/>
    <row r="217" s="347" customFormat="1" ht="15"/>
    <row r="218" s="347" customFormat="1" ht="15"/>
    <row r="219" s="347" customFormat="1" ht="15"/>
    <row r="220" s="347" customFormat="1" ht="15"/>
    <row r="221" s="347" customFormat="1" ht="15"/>
    <row r="222" s="347" customFormat="1" ht="15"/>
    <row r="223" s="347" customFormat="1" ht="15"/>
    <row r="224" s="347" customFormat="1" ht="15"/>
    <row r="225" s="347" customFormat="1" ht="15"/>
    <row r="226" s="347" customFormat="1" ht="15"/>
    <row r="227" s="347" customFormat="1" ht="15"/>
    <row r="228" s="347" customFormat="1" ht="15"/>
    <row r="229" s="347" customFormat="1" ht="15"/>
    <row r="230" s="347" customFormat="1" ht="15"/>
    <row r="231" s="347" customFormat="1" ht="15"/>
    <row r="232" s="347" customFormat="1" ht="15"/>
    <row r="233" s="347" customFormat="1" ht="15"/>
    <row r="234" s="347" customFormat="1" ht="15"/>
    <row r="235" s="347" customFormat="1" ht="15"/>
    <row r="236" s="347" customFormat="1" ht="15"/>
    <row r="237" s="347" customFormat="1" ht="15"/>
    <row r="238" s="347" customFormat="1" ht="15"/>
    <row r="239" s="347" customFormat="1" ht="15"/>
    <row r="240" s="347" customFormat="1" ht="15"/>
    <row r="241" s="347" customFormat="1" ht="15"/>
    <row r="242" s="347" customFormat="1" ht="15"/>
    <row r="243" s="347" customFormat="1" ht="15"/>
    <row r="244" s="347" customFormat="1" ht="15"/>
    <row r="245" s="347" customFormat="1" ht="15"/>
    <row r="246" s="347" customFormat="1" ht="15"/>
    <row r="247" s="347" customFormat="1" ht="15"/>
    <row r="248" s="347" customFormat="1" ht="15"/>
    <row r="249" s="347" customFormat="1" ht="15"/>
    <row r="250" s="347" customFormat="1" ht="15"/>
    <row r="251" s="347" customFormat="1" ht="15"/>
    <row r="252" s="347" customFormat="1" ht="15"/>
    <row r="253" s="347" customFormat="1" ht="15"/>
    <row r="254" s="347" customFormat="1" ht="15"/>
    <row r="255" s="347" customFormat="1" ht="15"/>
    <row r="256" s="347" customFormat="1" ht="15"/>
    <row r="257" s="347" customFormat="1" ht="15"/>
    <row r="258" s="347" customFormat="1" ht="15"/>
    <row r="259" s="347" customFormat="1" ht="15"/>
    <row r="260" s="347" customFormat="1" ht="15"/>
    <row r="261" s="347" customFormat="1" ht="15"/>
    <row r="262" s="347" customFormat="1" ht="15"/>
    <row r="263" s="347" customFormat="1" ht="15"/>
    <row r="264" s="347" customFormat="1" ht="15"/>
    <row r="265" s="347" customFormat="1" ht="15"/>
    <row r="266" s="347" customFormat="1" ht="15"/>
    <row r="267" s="347" customFormat="1" ht="15"/>
    <row r="268" s="347" customFormat="1" ht="15"/>
    <row r="269" s="347" customFormat="1" ht="15"/>
    <row r="270" s="347" customFormat="1" ht="15"/>
    <row r="271" s="347" customFormat="1" ht="15"/>
    <row r="272" s="347" customFormat="1" ht="15"/>
    <row r="273" s="347" customFormat="1" ht="15"/>
    <row r="274" s="347" customFormat="1" ht="15"/>
    <row r="275" s="347" customFormat="1" ht="15"/>
    <row r="276" s="347" customFormat="1" ht="15"/>
    <row r="277" s="347" customFormat="1" ht="15"/>
    <row r="278" s="347" customFormat="1" ht="15"/>
    <row r="279" s="347" customFormat="1" ht="15"/>
    <row r="280" s="347" customFormat="1" ht="15"/>
    <row r="281" s="347" customFormat="1" ht="15"/>
    <row r="282" s="347" customFormat="1" ht="15"/>
    <row r="283" s="347" customFormat="1" ht="15"/>
    <row r="284" s="347" customFormat="1" ht="15"/>
    <row r="285" s="347" customFormat="1" ht="15"/>
    <row r="286" s="347" customFormat="1" ht="15"/>
    <row r="287" s="347" customFormat="1" ht="15"/>
    <row r="288" s="347" customFormat="1" ht="15"/>
    <row r="289" s="347" customFormat="1" ht="15"/>
    <row r="290" s="347" customFormat="1" ht="15"/>
    <row r="291" s="347" customFormat="1" ht="15"/>
    <row r="292" s="347" customFormat="1" ht="15"/>
    <row r="293" s="347" customFormat="1" ht="15"/>
    <row r="294" s="347" customFormat="1" ht="15"/>
    <row r="295" s="347" customFormat="1" ht="15"/>
    <row r="296" s="347" customFormat="1" ht="15"/>
    <row r="297" s="347" customFormat="1" ht="15"/>
    <row r="298" s="347" customFormat="1" ht="15"/>
    <row r="299" s="347" customFormat="1" ht="15"/>
    <row r="300" s="347" customFormat="1" ht="15"/>
    <row r="301" s="347" customFormat="1" ht="15"/>
    <row r="302" s="347" customFormat="1" ht="15"/>
    <row r="303" s="347" customFormat="1" ht="15"/>
    <row r="304" s="347" customFormat="1" ht="15"/>
    <row r="305" s="347" customFormat="1" ht="15"/>
    <row r="306" s="347" customFormat="1" ht="15"/>
    <row r="307" s="347" customFormat="1" ht="15"/>
    <row r="308" s="347" customFormat="1" ht="15"/>
    <row r="309" s="347" customFormat="1" ht="15"/>
    <row r="310" s="347" customFormat="1" ht="15"/>
    <row r="311" s="347" customFormat="1" ht="15"/>
    <row r="312" s="347" customFormat="1" ht="15"/>
    <row r="313" s="347" customFormat="1" ht="15"/>
    <row r="314" s="347" customFormat="1" ht="15"/>
    <row r="315" s="347" customFormat="1" ht="15"/>
    <row r="316" s="347" customFormat="1" ht="15"/>
    <row r="317" s="347" customFormat="1" ht="15"/>
    <row r="318" s="347" customFormat="1" ht="15"/>
    <row r="319" s="347" customFormat="1" ht="15"/>
    <row r="320" s="347" customFormat="1" ht="15"/>
    <row r="321" s="347" customFormat="1" ht="15"/>
    <row r="322" s="347" customFormat="1" ht="15"/>
    <row r="323" s="347" customFormat="1" ht="15"/>
    <row r="324" s="347" customFormat="1" ht="15"/>
    <row r="325" s="347" customFormat="1" ht="15"/>
    <row r="326" s="347" customFormat="1" ht="15"/>
    <row r="327" s="347" customFormat="1" ht="15"/>
    <row r="328" s="347" customFormat="1" ht="15"/>
    <row r="329" s="347" customFormat="1" ht="15"/>
    <row r="330" s="347" customFormat="1" ht="15"/>
    <row r="331" s="347" customFormat="1" ht="15"/>
    <row r="332" s="347" customFormat="1" ht="15"/>
    <row r="333" s="347" customFormat="1" ht="15"/>
    <row r="334" s="347" customFormat="1" ht="15"/>
    <row r="335" s="347" customFormat="1" ht="15"/>
    <row r="336" s="347" customFormat="1" ht="15"/>
    <row r="337" s="347" customFormat="1" ht="15"/>
    <row r="338" s="347" customFormat="1" ht="15"/>
    <row r="339" s="347" customFormat="1" ht="15"/>
    <row r="340" s="347" customFormat="1" ht="15"/>
    <row r="341" s="347" customFormat="1" ht="15"/>
    <row r="342" s="347" customFormat="1" ht="15"/>
    <row r="343" s="347" customFormat="1" ht="15"/>
    <row r="344" s="347" customFormat="1" ht="15"/>
    <row r="345" s="347" customFormat="1" ht="15"/>
    <row r="346" s="347" customFormat="1" ht="15"/>
    <row r="347" s="347" customFormat="1" ht="15"/>
    <row r="348" s="347" customFormat="1" ht="15"/>
    <row r="349" s="347" customFormat="1" ht="15"/>
    <row r="350" s="347" customFormat="1" ht="15"/>
    <row r="351" s="347" customFormat="1" ht="15"/>
    <row r="352" s="347" customFormat="1" ht="15"/>
    <row r="353" s="347" customFormat="1" ht="15"/>
    <row r="354" s="347" customFormat="1" ht="15"/>
    <row r="355" s="347" customFormat="1" ht="15"/>
    <row r="356" s="347" customFormat="1" ht="15"/>
    <row r="357" s="347" customFormat="1" ht="15"/>
    <row r="358" s="347" customFormat="1" ht="15"/>
    <row r="359" s="347" customFormat="1" ht="15"/>
    <row r="360" s="347" customFormat="1" ht="15"/>
    <row r="361" s="347" customFormat="1" ht="15"/>
    <row r="362" s="347" customFormat="1" ht="15"/>
    <row r="363" s="347" customFormat="1" ht="15"/>
    <row r="364" s="347" customFormat="1" ht="15"/>
    <row r="365" s="347" customFormat="1" ht="15"/>
    <row r="366" s="347" customFormat="1" ht="15"/>
    <row r="367" s="347" customFormat="1" ht="15"/>
    <row r="368" s="347" customFormat="1" ht="15"/>
    <row r="369" s="347" customFormat="1" ht="15"/>
    <row r="370" s="347" customFormat="1" ht="15"/>
    <row r="371" s="347" customFormat="1" ht="15"/>
    <row r="372" s="347" customFormat="1" ht="15"/>
    <row r="373" s="347" customFormat="1" ht="15"/>
    <row r="374" s="347" customFormat="1" ht="15"/>
    <row r="375" s="347" customFormat="1" ht="15"/>
    <row r="376" s="347" customFormat="1" ht="15"/>
    <row r="377" s="347" customFormat="1" ht="15"/>
    <row r="378" s="347" customFormat="1" ht="15"/>
    <row r="379" s="347" customFormat="1" ht="15"/>
    <row r="380" s="347" customFormat="1" ht="15"/>
    <row r="381" s="347" customFormat="1" ht="15"/>
    <row r="382" s="347" customFormat="1" ht="15"/>
    <row r="383" s="347" customFormat="1" ht="15"/>
    <row r="384" s="347" customFormat="1" ht="15"/>
    <row r="385" s="347" customFormat="1" ht="15"/>
    <row r="386" s="347" customFormat="1" ht="15"/>
    <row r="387" s="347" customFormat="1" ht="15"/>
    <row r="388" s="347" customFormat="1" ht="15"/>
    <row r="389" s="347" customFormat="1" ht="15"/>
    <row r="390" s="347" customFormat="1" ht="15"/>
    <row r="391" s="347" customFormat="1" ht="15"/>
    <row r="392" s="347" customFormat="1" ht="15"/>
    <row r="393" s="347" customFormat="1" ht="15"/>
    <row r="394" s="347" customFormat="1" ht="15"/>
    <row r="395" s="347" customFormat="1" ht="15"/>
    <row r="396" s="347" customFormat="1" ht="15"/>
    <row r="397" s="347" customFormat="1" ht="15"/>
    <row r="398" s="347" customFormat="1" ht="15"/>
    <row r="399" s="347" customFormat="1" ht="15"/>
    <row r="400" s="347" customFormat="1" ht="15"/>
    <row r="401" s="347" customFormat="1" ht="15"/>
    <row r="402" s="347" customFormat="1" ht="15"/>
    <row r="403" s="347" customFormat="1" ht="15"/>
    <row r="404" s="347" customFormat="1" ht="15"/>
    <row r="405" s="347" customFormat="1" ht="15"/>
    <row r="406" s="347" customFormat="1" ht="15"/>
    <row r="407" s="347" customFormat="1" ht="15"/>
    <row r="408" s="347" customFormat="1" ht="15"/>
    <row r="409" s="347" customFormat="1" ht="15"/>
    <row r="410" s="347" customFormat="1" ht="15"/>
    <row r="411" s="347" customFormat="1" ht="15"/>
    <row r="412" s="347" customFormat="1" ht="15"/>
    <row r="413" s="347" customFormat="1" ht="15"/>
    <row r="414" s="347" customFormat="1" ht="15"/>
    <row r="415" s="347" customFormat="1" ht="15"/>
    <row r="416" s="347" customFormat="1" ht="15"/>
    <row r="417" s="347" customFormat="1" ht="15"/>
    <row r="418" s="347" customFormat="1" ht="15"/>
    <row r="419" s="347" customFormat="1" ht="15"/>
    <row r="420" s="347" customFormat="1" ht="15"/>
    <row r="421" s="347" customFormat="1" ht="15"/>
    <row r="422" s="347" customFormat="1" ht="15"/>
    <row r="423" s="347" customFormat="1" ht="15"/>
    <row r="424" s="347" customFormat="1" ht="15"/>
    <row r="425" s="347" customFormat="1" ht="15"/>
    <row r="426" s="347" customFormat="1" ht="15"/>
    <row r="427" s="347" customFormat="1" ht="15"/>
    <row r="428" s="347" customFormat="1" ht="15"/>
    <row r="429" s="347" customFormat="1" ht="15"/>
    <row r="430" s="347" customFormat="1" ht="15"/>
    <row r="431" s="347" customFormat="1" ht="15"/>
    <row r="432" s="347" customFormat="1" ht="15"/>
    <row r="433" s="347" customFormat="1" ht="15"/>
    <row r="434" s="347" customFormat="1" ht="15"/>
    <row r="435" s="347" customFormat="1" ht="15"/>
    <row r="436" s="347" customFormat="1" ht="15"/>
    <row r="437" s="347" customFormat="1" ht="15"/>
    <row r="438" s="347" customFormat="1" ht="15"/>
    <row r="439" s="347" customFormat="1" ht="15"/>
    <row r="440" s="347" customFormat="1" ht="15"/>
    <row r="441" s="347" customFormat="1" ht="15"/>
    <row r="442" s="347" customFormat="1" ht="15"/>
    <row r="443" s="347" customFormat="1" ht="15"/>
    <row r="444" s="347" customFormat="1" ht="15"/>
    <row r="445" s="347" customFormat="1" ht="15"/>
    <row r="446" s="347" customFormat="1" ht="15"/>
    <row r="447" s="347" customFormat="1" ht="15"/>
    <row r="448" s="347" customFormat="1" ht="15"/>
    <row r="449" s="347" customFormat="1" ht="15"/>
    <row r="450" s="347" customFormat="1" ht="15"/>
    <row r="451" s="347" customFormat="1" ht="15"/>
    <row r="452" s="347" customFormat="1" ht="15"/>
    <row r="453" s="347" customFormat="1" ht="15"/>
    <row r="454" s="347" customFormat="1" ht="15"/>
    <row r="455" s="347" customFormat="1" ht="15"/>
    <row r="456" s="347" customFormat="1" ht="15"/>
    <row r="457" s="347" customFormat="1" ht="15"/>
    <row r="458" s="347" customFormat="1" ht="15"/>
    <row r="459" s="347" customFormat="1" ht="15"/>
    <row r="460" s="347" customFormat="1" ht="15"/>
    <row r="461" s="347" customFormat="1" ht="15"/>
    <row r="462" s="347" customFormat="1" ht="15"/>
    <row r="463" s="347" customFormat="1" ht="15"/>
    <row r="464" s="347" customFormat="1" ht="15"/>
    <row r="465" s="347" customFormat="1" ht="15"/>
    <row r="466" s="347" customFormat="1" ht="15"/>
    <row r="467" s="347" customFormat="1" ht="15"/>
    <row r="468" s="347" customFormat="1" ht="15"/>
    <row r="469" s="347" customFormat="1" ht="15"/>
    <row r="470" s="347" customFormat="1" ht="15"/>
    <row r="471" s="347" customFormat="1" ht="15"/>
    <row r="472" s="347" customFormat="1" ht="15"/>
    <row r="473" s="347" customFormat="1" ht="15"/>
    <row r="474" s="347" customFormat="1" ht="15"/>
    <row r="475" s="347" customFormat="1" ht="15"/>
    <row r="476" s="347" customFormat="1" ht="15"/>
    <row r="477" s="347" customFormat="1" ht="15"/>
    <row r="478" s="347" customFormat="1" ht="15"/>
    <row r="479" s="347" customFormat="1" ht="15"/>
    <row r="480" s="347" customFormat="1" ht="15"/>
    <row r="481" s="347" customFormat="1" ht="15"/>
    <row r="482" s="347" customFormat="1" ht="15"/>
    <row r="483" s="347" customFormat="1" ht="15"/>
    <row r="484" s="347" customFormat="1" ht="15"/>
    <row r="485" s="347" customFormat="1" ht="15"/>
    <row r="486" s="347" customFormat="1" ht="15"/>
    <row r="487" s="347" customFormat="1" ht="15"/>
    <row r="488" s="347" customFormat="1" ht="15"/>
    <row r="489" s="347" customFormat="1" ht="15"/>
    <row r="490" s="347" customFormat="1" ht="15"/>
    <row r="491" s="347" customFormat="1" ht="15"/>
    <row r="492" s="347" customFormat="1" ht="15"/>
    <row r="493" s="347" customFormat="1" ht="15"/>
    <row r="494" s="347" customFormat="1" ht="15"/>
    <row r="495" s="347" customFormat="1" ht="15"/>
    <row r="496" s="347" customFormat="1" ht="15"/>
    <row r="497" s="347" customFormat="1" ht="15"/>
    <row r="498" s="347" customFormat="1" ht="15"/>
    <row r="499" s="347" customFormat="1" ht="15"/>
    <row r="500" s="347" customFormat="1" ht="15"/>
    <row r="501" s="347" customFormat="1" ht="15"/>
    <row r="502" s="347" customFormat="1" ht="15"/>
    <row r="503" s="347" customFormat="1" ht="15"/>
    <row r="504" s="347" customFormat="1" ht="15"/>
    <row r="505" s="347" customFormat="1" ht="15"/>
    <row r="506" s="347" customFormat="1" ht="15"/>
    <row r="507" s="347" customFormat="1" ht="15"/>
    <row r="508" s="347" customFormat="1" ht="15"/>
    <row r="509" s="347" customFormat="1" ht="15"/>
    <row r="510" s="347" customFormat="1" ht="15"/>
    <row r="511" s="347" customFormat="1" ht="15"/>
    <row r="512" s="347" customFormat="1" ht="15"/>
    <row r="513" s="347" customFormat="1" ht="15"/>
    <row r="514" s="347" customFormat="1" ht="15"/>
    <row r="515" s="347" customFormat="1" ht="15"/>
    <row r="516" s="347" customFormat="1" ht="15"/>
    <row r="517" s="347" customFormat="1" ht="15"/>
    <row r="518" s="347" customFormat="1" ht="15"/>
    <row r="519" s="347" customFormat="1" ht="15"/>
    <row r="520" s="347" customFormat="1" ht="15"/>
    <row r="521" s="347" customFormat="1" ht="15"/>
    <row r="522" s="347" customFormat="1" ht="15"/>
    <row r="523" s="347" customFormat="1" ht="15"/>
    <row r="524" s="347" customFormat="1" ht="15"/>
    <row r="525" s="347" customFormat="1" ht="15"/>
    <row r="526" s="347" customFormat="1" ht="15"/>
    <row r="527" s="347" customFormat="1" ht="15"/>
    <row r="528" s="347" customFormat="1" ht="15"/>
    <row r="529" s="347" customFormat="1" ht="15"/>
    <row r="530" s="347" customFormat="1" ht="15"/>
  </sheetData>
  <mergeCells count="12">
    <mergeCell ref="A40:C41"/>
    <mergeCell ref="D40:D41"/>
    <mergeCell ref="E40:E41"/>
    <mergeCell ref="F40:F41"/>
    <mergeCell ref="A8:C9"/>
    <mergeCell ref="D8:D9"/>
    <mergeCell ref="E8:E9"/>
    <mergeCell ref="F8:F9"/>
    <mergeCell ref="A24:C25"/>
    <mergeCell ref="D24:D25"/>
    <mergeCell ref="E24:E25"/>
    <mergeCell ref="F24:F25"/>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CA61E-0BA2-469B-988A-C1C5B2B24EFC}">
  <dimension ref="A1:AB36"/>
  <sheetViews>
    <sheetView showGridLines="0" workbookViewId="0" topLeftCell="A1"/>
  </sheetViews>
  <sheetFormatPr defaultColWidth="11.421875" defaultRowHeight="15"/>
  <cols>
    <col min="1" max="1" width="27.140625" style="7" customWidth="1"/>
    <col min="2" max="15" width="5.28125" style="7" bestFit="1" customWidth="1"/>
    <col min="16" max="16" width="5.8515625" style="7" bestFit="1" customWidth="1"/>
    <col min="17" max="26" width="5.28125" style="7" bestFit="1" customWidth="1"/>
    <col min="27" max="27" width="6.7109375" style="8" bestFit="1" customWidth="1"/>
    <col min="28" max="256" width="11.57421875" style="7" customWidth="1"/>
    <col min="257" max="257" width="27.140625" style="7" customWidth="1"/>
    <col min="258" max="271" width="5.28125" style="7" bestFit="1" customWidth="1"/>
    <col min="272" max="272" width="5.8515625" style="7" bestFit="1" customWidth="1"/>
    <col min="273" max="282" width="5.28125" style="7" bestFit="1" customWidth="1"/>
    <col min="283" max="283" width="6.7109375" style="7" bestFit="1" customWidth="1"/>
    <col min="284" max="512" width="11.57421875" style="7" customWidth="1"/>
    <col min="513" max="513" width="27.140625" style="7" customWidth="1"/>
    <col min="514" max="527" width="5.28125" style="7" bestFit="1" customWidth="1"/>
    <col min="528" max="528" width="5.8515625" style="7" bestFit="1" customWidth="1"/>
    <col min="529" max="538" width="5.28125" style="7" bestFit="1" customWidth="1"/>
    <col min="539" max="539" width="6.7109375" style="7" bestFit="1" customWidth="1"/>
    <col min="540" max="768" width="11.57421875" style="7" customWidth="1"/>
    <col min="769" max="769" width="27.140625" style="7" customWidth="1"/>
    <col min="770" max="783" width="5.28125" style="7" bestFit="1" customWidth="1"/>
    <col min="784" max="784" width="5.8515625" style="7" bestFit="1" customWidth="1"/>
    <col min="785" max="794" width="5.28125" style="7" bestFit="1" customWidth="1"/>
    <col min="795" max="795" width="6.7109375" style="7" bestFit="1" customWidth="1"/>
    <col min="796" max="1024" width="11.57421875" style="7" customWidth="1"/>
    <col min="1025" max="1025" width="27.140625" style="7" customWidth="1"/>
    <col min="1026" max="1039" width="5.28125" style="7" bestFit="1" customWidth="1"/>
    <col min="1040" max="1040" width="5.8515625" style="7" bestFit="1" customWidth="1"/>
    <col min="1041" max="1050" width="5.28125" style="7" bestFit="1" customWidth="1"/>
    <col min="1051" max="1051" width="6.7109375" style="7" bestFit="1" customWidth="1"/>
    <col min="1052" max="1280" width="11.57421875" style="7" customWidth="1"/>
    <col min="1281" max="1281" width="27.140625" style="7" customWidth="1"/>
    <col min="1282" max="1295" width="5.28125" style="7" bestFit="1" customWidth="1"/>
    <col min="1296" max="1296" width="5.8515625" style="7" bestFit="1" customWidth="1"/>
    <col min="1297" max="1306" width="5.28125" style="7" bestFit="1" customWidth="1"/>
    <col min="1307" max="1307" width="6.7109375" style="7" bestFit="1" customWidth="1"/>
    <col min="1308" max="1536" width="11.57421875" style="7" customWidth="1"/>
    <col min="1537" max="1537" width="27.140625" style="7" customWidth="1"/>
    <col min="1538" max="1551" width="5.28125" style="7" bestFit="1" customWidth="1"/>
    <col min="1552" max="1552" width="5.8515625" style="7" bestFit="1" customWidth="1"/>
    <col min="1553" max="1562" width="5.28125" style="7" bestFit="1" customWidth="1"/>
    <col min="1563" max="1563" width="6.7109375" style="7" bestFit="1" customWidth="1"/>
    <col min="1564" max="1792" width="11.57421875" style="7" customWidth="1"/>
    <col min="1793" max="1793" width="27.140625" style="7" customWidth="1"/>
    <col min="1794" max="1807" width="5.28125" style="7" bestFit="1" customWidth="1"/>
    <col min="1808" max="1808" width="5.8515625" style="7" bestFit="1" customWidth="1"/>
    <col min="1809" max="1818" width="5.28125" style="7" bestFit="1" customWidth="1"/>
    <col min="1819" max="1819" width="6.7109375" style="7" bestFit="1" customWidth="1"/>
    <col min="1820" max="2048" width="11.57421875" style="7" customWidth="1"/>
    <col min="2049" max="2049" width="27.140625" style="7" customWidth="1"/>
    <col min="2050" max="2063" width="5.28125" style="7" bestFit="1" customWidth="1"/>
    <col min="2064" max="2064" width="5.8515625" style="7" bestFit="1" customWidth="1"/>
    <col min="2065" max="2074" width="5.28125" style="7" bestFit="1" customWidth="1"/>
    <col min="2075" max="2075" width="6.7109375" style="7" bestFit="1" customWidth="1"/>
    <col min="2076" max="2304" width="11.57421875" style="7" customWidth="1"/>
    <col min="2305" max="2305" width="27.140625" style="7" customWidth="1"/>
    <col min="2306" max="2319" width="5.28125" style="7" bestFit="1" customWidth="1"/>
    <col min="2320" max="2320" width="5.8515625" style="7" bestFit="1" customWidth="1"/>
    <col min="2321" max="2330" width="5.28125" style="7" bestFit="1" customWidth="1"/>
    <col min="2331" max="2331" width="6.7109375" style="7" bestFit="1" customWidth="1"/>
    <col min="2332" max="2560" width="11.57421875" style="7" customWidth="1"/>
    <col min="2561" max="2561" width="27.140625" style="7" customWidth="1"/>
    <col min="2562" max="2575" width="5.28125" style="7" bestFit="1" customWidth="1"/>
    <col min="2576" max="2576" width="5.8515625" style="7" bestFit="1" customWidth="1"/>
    <col min="2577" max="2586" width="5.28125" style="7" bestFit="1" customWidth="1"/>
    <col min="2587" max="2587" width="6.7109375" style="7" bestFit="1" customWidth="1"/>
    <col min="2588" max="2816" width="11.57421875" style="7" customWidth="1"/>
    <col min="2817" max="2817" width="27.140625" style="7" customWidth="1"/>
    <col min="2818" max="2831" width="5.28125" style="7" bestFit="1" customWidth="1"/>
    <col min="2832" max="2832" width="5.8515625" style="7" bestFit="1" customWidth="1"/>
    <col min="2833" max="2842" width="5.28125" style="7" bestFit="1" customWidth="1"/>
    <col min="2843" max="2843" width="6.7109375" style="7" bestFit="1" customWidth="1"/>
    <col min="2844" max="3072" width="11.57421875" style="7" customWidth="1"/>
    <col min="3073" max="3073" width="27.140625" style="7" customWidth="1"/>
    <col min="3074" max="3087" width="5.28125" style="7" bestFit="1" customWidth="1"/>
    <col min="3088" max="3088" width="5.8515625" style="7" bestFit="1" customWidth="1"/>
    <col min="3089" max="3098" width="5.28125" style="7" bestFit="1" customWidth="1"/>
    <col min="3099" max="3099" width="6.7109375" style="7" bestFit="1" customWidth="1"/>
    <col min="3100" max="3328" width="11.57421875" style="7" customWidth="1"/>
    <col min="3329" max="3329" width="27.140625" style="7" customWidth="1"/>
    <col min="3330" max="3343" width="5.28125" style="7" bestFit="1" customWidth="1"/>
    <col min="3344" max="3344" width="5.8515625" style="7" bestFit="1" customWidth="1"/>
    <col min="3345" max="3354" width="5.28125" style="7" bestFit="1" customWidth="1"/>
    <col min="3355" max="3355" width="6.7109375" style="7" bestFit="1" customWidth="1"/>
    <col min="3356" max="3584" width="11.57421875" style="7" customWidth="1"/>
    <col min="3585" max="3585" width="27.140625" style="7" customWidth="1"/>
    <col min="3586" max="3599" width="5.28125" style="7" bestFit="1" customWidth="1"/>
    <col min="3600" max="3600" width="5.8515625" style="7" bestFit="1" customWidth="1"/>
    <col min="3601" max="3610" width="5.28125" style="7" bestFit="1" customWidth="1"/>
    <col min="3611" max="3611" width="6.7109375" style="7" bestFit="1" customWidth="1"/>
    <col min="3612" max="3840" width="11.57421875" style="7" customWidth="1"/>
    <col min="3841" max="3841" width="27.140625" style="7" customWidth="1"/>
    <col min="3842" max="3855" width="5.28125" style="7" bestFit="1" customWidth="1"/>
    <col min="3856" max="3856" width="5.8515625" style="7" bestFit="1" customWidth="1"/>
    <col min="3857" max="3866" width="5.28125" style="7" bestFit="1" customWidth="1"/>
    <col min="3867" max="3867" width="6.7109375" style="7" bestFit="1" customWidth="1"/>
    <col min="3868" max="4096" width="11.57421875" style="7" customWidth="1"/>
    <col min="4097" max="4097" width="27.140625" style="7" customWidth="1"/>
    <col min="4098" max="4111" width="5.28125" style="7" bestFit="1" customWidth="1"/>
    <col min="4112" max="4112" width="5.8515625" style="7" bestFit="1" customWidth="1"/>
    <col min="4113" max="4122" width="5.28125" style="7" bestFit="1" customWidth="1"/>
    <col min="4123" max="4123" width="6.7109375" style="7" bestFit="1" customWidth="1"/>
    <col min="4124" max="4352" width="11.57421875" style="7" customWidth="1"/>
    <col min="4353" max="4353" width="27.140625" style="7" customWidth="1"/>
    <col min="4354" max="4367" width="5.28125" style="7" bestFit="1" customWidth="1"/>
    <col min="4368" max="4368" width="5.8515625" style="7" bestFit="1" customWidth="1"/>
    <col min="4369" max="4378" width="5.28125" style="7" bestFit="1" customWidth="1"/>
    <col min="4379" max="4379" width="6.7109375" style="7" bestFit="1" customWidth="1"/>
    <col min="4380" max="4608" width="11.57421875" style="7" customWidth="1"/>
    <col min="4609" max="4609" width="27.140625" style="7" customWidth="1"/>
    <col min="4610" max="4623" width="5.28125" style="7" bestFit="1" customWidth="1"/>
    <col min="4624" max="4624" width="5.8515625" style="7" bestFit="1" customWidth="1"/>
    <col min="4625" max="4634" width="5.28125" style="7" bestFit="1" customWidth="1"/>
    <col min="4635" max="4635" width="6.7109375" style="7" bestFit="1" customWidth="1"/>
    <col min="4636" max="4864" width="11.57421875" style="7" customWidth="1"/>
    <col min="4865" max="4865" width="27.140625" style="7" customWidth="1"/>
    <col min="4866" max="4879" width="5.28125" style="7" bestFit="1" customWidth="1"/>
    <col min="4880" max="4880" width="5.8515625" style="7" bestFit="1" customWidth="1"/>
    <col min="4881" max="4890" width="5.28125" style="7" bestFit="1" customWidth="1"/>
    <col min="4891" max="4891" width="6.7109375" style="7" bestFit="1" customWidth="1"/>
    <col min="4892" max="5120" width="11.57421875" style="7" customWidth="1"/>
    <col min="5121" max="5121" width="27.140625" style="7" customWidth="1"/>
    <col min="5122" max="5135" width="5.28125" style="7" bestFit="1" customWidth="1"/>
    <col min="5136" max="5136" width="5.8515625" style="7" bestFit="1" customWidth="1"/>
    <col min="5137" max="5146" width="5.28125" style="7" bestFit="1" customWidth="1"/>
    <col min="5147" max="5147" width="6.7109375" style="7" bestFit="1" customWidth="1"/>
    <col min="5148" max="5376" width="11.57421875" style="7" customWidth="1"/>
    <col min="5377" max="5377" width="27.140625" style="7" customWidth="1"/>
    <col min="5378" max="5391" width="5.28125" style="7" bestFit="1" customWidth="1"/>
    <col min="5392" max="5392" width="5.8515625" style="7" bestFit="1" customWidth="1"/>
    <col min="5393" max="5402" width="5.28125" style="7" bestFit="1" customWidth="1"/>
    <col min="5403" max="5403" width="6.7109375" style="7" bestFit="1" customWidth="1"/>
    <col min="5404" max="5632" width="11.57421875" style="7" customWidth="1"/>
    <col min="5633" max="5633" width="27.140625" style="7" customWidth="1"/>
    <col min="5634" max="5647" width="5.28125" style="7" bestFit="1" customWidth="1"/>
    <col min="5648" max="5648" width="5.8515625" style="7" bestFit="1" customWidth="1"/>
    <col min="5649" max="5658" width="5.28125" style="7" bestFit="1" customWidth="1"/>
    <col min="5659" max="5659" width="6.7109375" style="7" bestFit="1" customWidth="1"/>
    <col min="5660" max="5888" width="11.57421875" style="7" customWidth="1"/>
    <col min="5889" max="5889" width="27.140625" style="7" customWidth="1"/>
    <col min="5890" max="5903" width="5.28125" style="7" bestFit="1" customWidth="1"/>
    <col min="5904" max="5904" width="5.8515625" style="7" bestFit="1" customWidth="1"/>
    <col min="5905" max="5914" width="5.28125" style="7" bestFit="1" customWidth="1"/>
    <col min="5915" max="5915" width="6.7109375" style="7" bestFit="1" customWidth="1"/>
    <col min="5916" max="6144" width="11.57421875" style="7" customWidth="1"/>
    <col min="6145" max="6145" width="27.140625" style="7" customWidth="1"/>
    <col min="6146" max="6159" width="5.28125" style="7" bestFit="1" customWidth="1"/>
    <col min="6160" max="6160" width="5.8515625" style="7" bestFit="1" customWidth="1"/>
    <col min="6161" max="6170" width="5.28125" style="7" bestFit="1" customWidth="1"/>
    <col min="6171" max="6171" width="6.7109375" style="7" bestFit="1" customWidth="1"/>
    <col min="6172" max="6400" width="11.57421875" style="7" customWidth="1"/>
    <col min="6401" max="6401" width="27.140625" style="7" customWidth="1"/>
    <col min="6402" max="6415" width="5.28125" style="7" bestFit="1" customWidth="1"/>
    <col min="6416" max="6416" width="5.8515625" style="7" bestFit="1" customWidth="1"/>
    <col min="6417" max="6426" width="5.28125" style="7" bestFit="1" customWidth="1"/>
    <col min="6427" max="6427" width="6.7109375" style="7" bestFit="1" customWidth="1"/>
    <col min="6428" max="6656" width="11.57421875" style="7" customWidth="1"/>
    <col min="6657" max="6657" width="27.140625" style="7" customWidth="1"/>
    <col min="6658" max="6671" width="5.28125" style="7" bestFit="1" customWidth="1"/>
    <col min="6672" max="6672" width="5.8515625" style="7" bestFit="1" customWidth="1"/>
    <col min="6673" max="6682" width="5.28125" style="7" bestFit="1" customWidth="1"/>
    <col min="6683" max="6683" width="6.7109375" style="7" bestFit="1" customWidth="1"/>
    <col min="6684" max="6912" width="11.57421875" style="7" customWidth="1"/>
    <col min="6913" max="6913" width="27.140625" style="7" customWidth="1"/>
    <col min="6914" max="6927" width="5.28125" style="7" bestFit="1" customWidth="1"/>
    <col min="6928" max="6928" width="5.8515625" style="7" bestFit="1" customWidth="1"/>
    <col min="6929" max="6938" width="5.28125" style="7" bestFit="1" customWidth="1"/>
    <col min="6939" max="6939" width="6.7109375" style="7" bestFit="1" customWidth="1"/>
    <col min="6940" max="7168" width="11.57421875" style="7" customWidth="1"/>
    <col min="7169" max="7169" width="27.140625" style="7" customWidth="1"/>
    <col min="7170" max="7183" width="5.28125" style="7" bestFit="1" customWidth="1"/>
    <col min="7184" max="7184" width="5.8515625" style="7" bestFit="1" customWidth="1"/>
    <col min="7185" max="7194" width="5.28125" style="7" bestFit="1" customWidth="1"/>
    <col min="7195" max="7195" width="6.7109375" style="7" bestFit="1" customWidth="1"/>
    <col min="7196" max="7424" width="11.57421875" style="7" customWidth="1"/>
    <col min="7425" max="7425" width="27.140625" style="7" customWidth="1"/>
    <col min="7426" max="7439" width="5.28125" style="7" bestFit="1" customWidth="1"/>
    <col min="7440" max="7440" width="5.8515625" style="7" bestFit="1" customWidth="1"/>
    <col min="7441" max="7450" width="5.28125" style="7" bestFit="1" customWidth="1"/>
    <col min="7451" max="7451" width="6.7109375" style="7" bestFit="1" customWidth="1"/>
    <col min="7452" max="7680" width="11.57421875" style="7" customWidth="1"/>
    <col min="7681" max="7681" width="27.140625" style="7" customWidth="1"/>
    <col min="7682" max="7695" width="5.28125" style="7" bestFit="1" customWidth="1"/>
    <col min="7696" max="7696" width="5.8515625" style="7" bestFit="1" customWidth="1"/>
    <col min="7697" max="7706" width="5.28125" style="7" bestFit="1" customWidth="1"/>
    <col min="7707" max="7707" width="6.7109375" style="7" bestFit="1" customWidth="1"/>
    <col min="7708" max="7936" width="11.57421875" style="7" customWidth="1"/>
    <col min="7937" max="7937" width="27.140625" style="7" customWidth="1"/>
    <col min="7938" max="7951" width="5.28125" style="7" bestFit="1" customWidth="1"/>
    <col min="7952" max="7952" width="5.8515625" style="7" bestFit="1" customWidth="1"/>
    <col min="7953" max="7962" width="5.28125" style="7" bestFit="1" customWidth="1"/>
    <col min="7963" max="7963" width="6.7109375" style="7" bestFit="1" customWidth="1"/>
    <col min="7964" max="8192" width="11.57421875" style="7" customWidth="1"/>
    <col min="8193" max="8193" width="27.140625" style="7" customWidth="1"/>
    <col min="8194" max="8207" width="5.28125" style="7" bestFit="1" customWidth="1"/>
    <col min="8208" max="8208" width="5.8515625" style="7" bestFit="1" customWidth="1"/>
    <col min="8209" max="8218" width="5.28125" style="7" bestFit="1" customWidth="1"/>
    <col min="8219" max="8219" width="6.7109375" style="7" bestFit="1" customWidth="1"/>
    <col min="8220" max="8448" width="11.57421875" style="7" customWidth="1"/>
    <col min="8449" max="8449" width="27.140625" style="7" customWidth="1"/>
    <col min="8450" max="8463" width="5.28125" style="7" bestFit="1" customWidth="1"/>
    <col min="8464" max="8464" width="5.8515625" style="7" bestFit="1" customWidth="1"/>
    <col min="8465" max="8474" width="5.28125" style="7" bestFit="1" customWidth="1"/>
    <col min="8475" max="8475" width="6.7109375" style="7" bestFit="1" customWidth="1"/>
    <col min="8476" max="8704" width="11.57421875" style="7" customWidth="1"/>
    <col min="8705" max="8705" width="27.140625" style="7" customWidth="1"/>
    <col min="8706" max="8719" width="5.28125" style="7" bestFit="1" customWidth="1"/>
    <col min="8720" max="8720" width="5.8515625" style="7" bestFit="1" customWidth="1"/>
    <col min="8721" max="8730" width="5.28125" style="7" bestFit="1" customWidth="1"/>
    <col min="8731" max="8731" width="6.7109375" style="7" bestFit="1" customWidth="1"/>
    <col min="8732" max="8960" width="11.57421875" style="7" customWidth="1"/>
    <col min="8961" max="8961" width="27.140625" style="7" customWidth="1"/>
    <col min="8962" max="8975" width="5.28125" style="7" bestFit="1" customWidth="1"/>
    <col min="8976" max="8976" width="5.8515625" style="7" bestFit="1" customWidth="1"/>
    <col min="8977" max="8986" width="5.28125" style="7" bestFit="1" customWidth="1"/>
    <col min="8987" max="8987" width="6.7109375" style="7" bestFit="1" customWidth="1"/>
    <col min="8988" max="9216" width="11.57421875" style="7" customWidth="1"/>
    <col min="9217" max="9217" width="27.140625" style="7" customWidth="1"/>
    <col min="9218" max="9231" width="5.28125" style="7" bestFit="1" customWidth="1"/>
    <col min="9232" max="9232" width="5.8515625" style="7" bestFit="1" customWidth="1"/>
    <col min="9233" max="9242" width="5.28125" style="7" bestFit="1" customWidth="1"/>
    <col min="9243" max="9243" width="6.7109375" style="7" bestFit="1" customWidth="1"/>
    <col min="9244" max="9472" width="11.57421875" style="7" customWidth="1"/>
    <col min="9473" max="9473" width="27.140625" style="7" customWidth="1"/>
    <col min="9474" max="9487" width="5.28125" style="7" bestFit="1" customWidth="1"/>
    <col min="9488" max="9488" width="5.8515625" style="7" bestFit="1" customWidth="1"/>
    <col min="9489" max="9498" width="5.28125" style="7" bestFit="1" customWidth="1"/>
    <col min="9499" max="9499" width="6.7109375" style="7" bestFit="1" customWidth="1"/>
    <col min="9500" max="9728" width="11.57421875" style="7" customWidth="1"/>
    <col min="9729" max="9729" width="27.140625" style="7" customWidth="1"/>
    <col min="9730" max="9743" width="5.28125" style="7" bestFit="1" customWidth="1"/>
    <col min="9744" max="9744" width="5.8515625" style="7" bestFit="1" customWidth="1"/>
    <col min="9745" max="9754" width="5.28125" style="7" bestFit="1" customWidth="1"/>
    <col min="9755" max="9755" width="6.7109375" style="7" bestFit="1" customWidth="1"/>
    <col min="9756" max="9984" width="11.57421875" style="7" customWidth="1"/>
    <col min="9985" max="9985" width="27.140625" style="7" customWidth="1"/>
    <col min="9986" max="9999" width="5.28125" style="7" bestFit="1" customWidth="1"/>
    <col min="10000" max="10000" width="5.8515625" style="7" bestFit="1" customWidth="1"/>
    <col min="10001" max="10010" width="5.28125" style="7" bestFit="1" customWidth="1"/>
    <col min="10011" max="10011" width="6.7109375" style="7" bestFit="1" customWidth="1"/>
    <col min="10012" max="10240" width="11.57421875" style="7" customWidth="1"/>
    <col min="10241" max="10241" width="27.140625" style="7" customWidth="1"/>
    <col min="10242" max="10255" width="5.28125" style="7" bestFit="1" customWidth="1"/>
    <col min="10256" max="10256" width="5.8515625" style="7" bestFit="1" customWidth="1"/>
    <col min="10257" max="10266" width="5.28125" style="7" bestFit="1" customWidth="1"/>
    <col min="10267" max="10267" width="6.7109375" style="7" bestFit="1" customWidth="1"/>
    <col min="10268" max="10496" width="11.57421875" style="7" customWidth="1"/>
    <col min="10497" max="10497" width="27.140625" style="7" customWidth="1"/>
    <col min="10498" max="10511" width="5.28125" style="7" bestFit="1" customWidth="1"/>
    <col min="10512" max="10512" width="5.8515625" style="7" bestFit="1" customWidth="1"/>
    <col min="10513" max="10522" width="5.28125" style="7" bestFit="1" customWidth="1"/>
    <col min="10523" max="10523" width="6.7109375" style="7" bestFit="1" customWidth="1"/>
    <col min="10524" max="10752" width="11.57421875" style="7" customWidth="1"/>
    <col min="10753" max="10753" width="27.140625" style="7" customWidth="1"/>
    <col min="10754" max="10767" width="5.28125" style="7" bestFit="1" customWidth="1"/>
    <col min="10768" max="10768" width="5.8515625" style="7" bestFit="1" customWidth="1"/>
    <col min="10769" max="10778" width="5.28125" style="7" bestFit="1" customWidth="1"/>
    <col min="10779" max="10779" width="6.7109375" style="7" bestFit="1" customWidth="1"/>
    <col min="10780" max="11008" width="11.57421875" style="7" customWidth="1"/>
    <col min="11009" max="11009" width="27.140625" style="7" customWidth="1"/>
    <col min="11010" max="11023" width="5.28125" style="7" bestFit="1" customWidth="1"/>
    <col min="11024" max="11024" width="5.8515625" style="7" bestFit="1" customWidth="1"/>
    <col min="11025" max="11034" width="5.28125" style="7" bestFit="1" customWidth="1"/>
    <col min="11035" max="11035" width="6.7109375" style="7" bestFit="1" customWidth="1"/>
    <col min="11036" max="11264" width="11.57421875" style="7" customWidth="1"/>
    <col min="11265" max="11265" width="27.140625" style="7" customWidth="1"/>
    <col min="11266" max="11279" width="5.28125" style="7" bestFit="1" customWidth="1"/>
    <col min="11280" max="11280" width="5.8515625" style="7" bestFit="1" customWidth="1"/>
    <col min="11281" max="11290" width="5.28125" style="7" bestFit="1" customWidth="1"/>
    <col min="11291" max="11291" width="6.7109375" style="7" bestFit="1" customWidth="1"/>
    <col min="11292" max="11520" width="11.57421875" style="7" customWidth="1"/>
    <col min="11521" max="11521" width="27.140625" style="7" customWidth="1"/>
    <col min="11522" max="11535" width="5.28125" style="7" bestFit="1" customWidth="1"/>
    <col min="11536" max="11536" width="5.8515625" style="7" bestFit="1" customWidth="1"/>
    <col min="11537" max="11546" width="5.28125" style="7" bestFit="1" customWidth="1"/>
    <col min="11547" max="11547" width="6.7109375" style="7" bestFit="1" customWidth="1"/>
    <col min="11548" max="11776" width="11.57421875" style="7" customWidth="1"/>
    <col min="11777" max="11777" width="27.140625" style="7" customWidth="1"/>
    <col min="11778" max="11791" width="5.28125" style="7" bestFit="1" customWidth="1"/>
    <col min="11792" max="11792" width="5.8515625" style="7" bestFit="1" customWidth="1"/>
    <col min="11793" max="11802" width="5.28125" style="7" bestFit="1" customWidth="1"/>
    <col min="11803" max="11803" width="6.7109375" style="7" bestFit="1" customWidth="1"/>
    <col min="11804" max="12032" width="11.57421875" style="7" customWidth="1"/>
    <col min="12033" max="12033" width="27.140625" style="7" customWidth="1"/>
    <col min="12034" max="12047" width="5.28125" style="7" bestFit="1" customWidth="1"/>
    <col min="12048" max="12048" width="5.8515625" style="7" bestFit="1" customWidth="1"/>
    <col min="12049" max="12058" width="5.28125" style="7" bestFit="1" customWidth="1"/>
    <col min="12059" max="12059" width="6.7109375" style="7" bestFit="1" customWidth="1"/>
    <col min="12060" max="12288" width="11.57421875" style="7" customWidth="1"/>
    <col min="12289" max="12289" width="27.140625" style="7" customWidth="1"/>
    <col min="12290" max="12303" width="5.28125" style="7" bestFit="1" customWidth="1"/>
    <col min="12304" max="12304" width="5.8515625" style="7" bestFit="1" customWidth="1"/>
    <col min="12305" max="12314" width="5.28125" style="7" bestFit="1" customWidth="1"/>
    <col min="12315" max="12315" width="6.7109375" style="7" bestFit="1" customWidth="1"/>
    <col min="12316" max="12544" width="11.57421875" style="7" customWidth="1"/>
    <col min="12545" max="12545" width="27.140625" style="7" customWidth="1"/>
    <col min="12546" max="12559" width="5.28125" style="7" bestFit="1" customWidth="1"/>
    <col min="12560" max="12560" width="5.8515625" style="7" bestFit="1" customWidth="1"/>
    <col min="12561" max="12570" width="5.28125" style="7" bestFit="1" customWidth="1"/>
    <col min="12571" max="12571" width="6.7109375" style="7" bestFit="1" customWidth="1"/>
    <col min="12572" max="12800" width="11.57421875" style="7" customWidth="1"/>
    <col min="12801" max="12801" width="27.140625" style="7" customWidth="1"/>
    <col min="12802" max="12815" width="5.28125" style="7" bestFit="1" customWidth="1"/>
    <col min="12816" max="12816" width="5.8515625" style="7" bestFit="1" customWidth="1"/>
    <col min="12817" max="12826" width="5.28125" style="7" bestFit="1" customWidth="1"/>
    <col min="12827" max="12827" width="6.7109375" style="7" bestFit="1" customWidth="1"/>
    <col min="12828" max="13056" width="11.57421875" style="7" customWidth="1"/>
    <col min="13057" max="13057" width="27.140625" style="7" customWidth="1"/>
    <col min="13058" max="13071" width="5.28125" style="7" bestFit="1" customWidth="1"/>
    <col min="13072" max="13072" width="5.8515625" style="7" bestFit="1" customWidth="1"/>
    <col min="13073" max="13082" width="5.28125" style="7" bestFit="1" customWidth="1"/>
    <col min="13083" max="13083" width="6.7109375" style="7" bestFit="1" customWidth="1"/>
    <col min="13084" max="13312" width="11.57421875" style="7" customWidth="1"/>
    <col min="13313" max="13313" width="27.140625" style="7" customWidth="1"/>
    <col min="13314" max="13327" width="5.28125" style="7" bestFit="1" customWidth="1"/>
    <col min="13328" max="13328" width="5.8515625" style="7" bestFit="1" customWidth="1"/>
    <col min="13329" max="13338" width="5.28125" style="7" bestFit="1" customWidth="1"/>
    <col min="13339" max="13339" width="6.7109375" style="7" bestFit="1" customWidth="1"/>
    <col min="13340" max="13568" width="11.57421875" style="7" customWidth="1"/>
    <col min="13569" max="13569" width="27.140625" style="7" customWidth="1"/>
    <col min="13570" max="13583" width="5.28125" style="7" bestFit="1" customWidth="1"/>
    <col min="13584" max="13584" width="5.8515625" style="7" bestFit="1" customWidth="1"/>
    <col min="13585" max="13594" width="5.28125" style="7" bestFit="1" customWidth="1"/>
    <col min="13595" max="13595" width="6.7109375" style="7" bestFit="1" customWidth="1"/>
    <col min="13596" max="13824" width="11.57421875" style="7" customWidth="1"/>
    <col min="13825" max="13825" width="27.140625" style="7" customWidth="1"/>
    <col min="13826" max="13839" width="5.28125" style="7" bestFit="1" customWidth="1"/>
    <col min="13840" max="13840" width="5.8515625" style="7" bestFit="1" customWidth="1"/>
    <col min="13841" max="13850" width="5.28125" style="7" bestFit="1" customWidth="1"/>
    <col min="13851" max="13851" width="6.7109375" style="7" bestFit="1" customWidth="1"/>
    <col min="13852" max="14080" width="11.57421875" style="7" customWidth="1"/>
    <col min="14081" max="14081" width="27.140625" style="7" customWidth="1"/>
    <col min="14082" max="14095" width="5.28125" style="7" bestFit="1" customWidth="1"/>
    <col min="14096" max="14096" width="5.8515625" style="7" bestFit="1" customWidth="1"/>
    <col min="14097" max="14106" width="5.28125" style="7" bestFit="1" customWidth="1"/>
    <col min="14107" max="14107" width="6.7109375" style="7" bestFit="1" customWidth="1"/>
    <col min="14108" max="14336" width="11.57421875" style="7" customWidth="1"/>
    <col min="14337" max="14337" width="27.140625" style="7" customWidth="1"/>
    <col min="14338" max="14351" width="5.28125" style="7" bestFit="1" customWidth="1"/>
    <col min="14352" max="14352" width="5.8515625" style="7" bestFit="1" customWidth="1"/>
    <col min="14353" max="14362" width="5.28125" style="7" bestFit="1" customWidth="1"/>
    <col min="14363" max="14363" width="6.7109375" style="7" bestFit="1" customWidth="1"/>
    <col min="14364" max="14592" width="11.57421875" style="7" customWidth="1"/>
    <col min="14593" max="14593" width="27.140625" style="7" customWidth="1"/>
    <col min="14594" max="14607" width="5.28125" style="7" bestFit="1" customWidth="1"/>
    <col min="14608" max="14608" width="5.8515625" style="7" bestFit="1" customWidth="1"/>
    <col min="14609" max="14618" width="5.28125" style="7" bestFit="1" customWidth="1"/>
    <col min="14619" max="14619" width="6.7109375" style="7" bestFit="1" customWidth="1"/>
    <col min="14620" max="14848" width="11.57421875" style="7" customWidth="1"/>
    <col min="14849" max="14849" width="27.140625" style="7" customWidth="1"/>
    <col min="14850" max="14863" width="5.28125" style="7" bestFit="1" customWidth="1"/>
    <col min="14864" max="14864" width="5.8515625" style="7" bestFit="1" customWidth="1"/>
    <col min="14865" max="14874" width="5.28125" style="7" bestFit="1" customWidth="1"/>
    <col min="14875" max="14875" width="6.7109375" style="7" bestFit="1" customWidth="1"/>
    <col min="14876" max="15104" width="11.57421875" style="7" customWidth="1"/>
    <col min="15105" max="15105" width="27.140625" style="7" customWidth="1"/>
    <col min="15106" max="15119" width="5.28125" style="7" bestFit="1" customWidth="1"/>
    <col min="15120" max="15120" width="5.8515625" style="7" bestFit="1" customWidth="1"/>
    <col min="15121" max="15130" width="5.28125" style="7" bestFit="1" customWidth="1"/>
    <col min="15131" max="15131" width="6.7109375" style="7" bestFit="1" customWidth="1"/>
    <col min="15132" max="15360" width="11.57421875" style="7" customWidth="1"/>
    <col min="15361" max="15361" width="27.140625" style="7" customWidth="1"/>
    <col min="15362" max="15375" width="5.28125" style="7" bestFit="1" customWidth="1"/>
    <col min="15376" max="15376" width="5.8515625" style="7" bestFit="1" customWidth="1"/>
    <col min="15377" max="15386" width="5.28125" style="7" bestFit="1" customWidth="1"/>
    <col min="15387" max="15387" width="6.7109375" style="7" bestFit="1" customWidth="1"/>
    <col min="15388" max="15616" width="11.57421875" style="7" customWidth="1"/>
    <col min="15617" max="15617" width="27.140625" style="7" customWidth="1"/>
    <col min="15618" max="15631" width="5.28125" style="7" bestFit="1" customWidth="1"/>
    <col min="15632" max="15632" width="5.8515625" style="7" bestFit="1" customWidth="1"/>
    <col min="15633" max="15642" width="5.28125" style="7" bestFit="1" customWidth="1"/>
    <col min="15643" max="15643" width="6.7109375" style="7" bestFit="1" customWidth="1"/>
    <col min="15644" max="15872" width="11.57421875" style="7" customWidth="1"/>
    <col min="15873" max="15873" width="27.140625" style="7" customWidth="1"/>
    <col min="15874" max="15887" width="5.28125" style="7" bestFit="1" customWidth="1"/>
    <col min="15888" max="15888" width="5.8515625" style="7" bestFit="1" customWidth="1"/>
    <col min="15889" max="15898" width="5.28125" style="7" bestFit="1" customWidth="1"/>
    <col min="15899" max="15899" width="6.7109375" style="7" bestFit="1" customWidth="1"/>
    <col min="15900" max="16128" width="11.57421875" style="7" customWidth="1"/>
    <col min="16129" max="16129" width="27.140625" style="7" customWidth="1"/>
    <col min="16130" max="16143" width="5.28125" style="7" bestFit="1" customWidth="1"/>
    <col min="16144" max="16144" width="5.8515625" style="7" bestFit="1" customWidth="1"/>
    <col min="16145" max="16154" width="5.28125" style="7" bestFit="1" customWidth="1"/>
    <col min="16155" max="16155" width="6.7109375" style="7" bestFit="1" customWidth="1"/>
    <col min="16156" max="16384" width="11.57421875" style="7" customWidth="1"/>
  </cols>
  <sheetData>
    <row r="1" spans="1:27" s="2" customFormat="1" ht="20.1" customHeight="1">
      <c r="A1" s="1243" t="s">
        <v>1063</v>
      </c>
      <c r="B1" s="1"/>
      <c r="C1" s="1"/>
      <c r="D1" s="1"/>
      <c r="E1" s="1"/>
      <c r="F1" s="1"/>
      <c r="G1" s="1"/>
      <c r="H1" s="1"/>
      <c r="I1" s="1"/>
      <c r="J1" s="1"/>
      <c r="K1" s="1"/>
      <c r="L1" s="1"/>
      <c r="M1" s="1"/>
      <c r="N1" s="1"/>
      <c r="O1" s="1"/>
      <c r="P1" s="1"/>
      <c r="Q1" s="1"/>
      <c r="R1" s="1"/>
      <c r="S1" s="1"/>
      <c r="T1" s="1"/>
      <c r="U1" s="1"/>
      <c r="V1" s="1"/>
      <c r="W1" s="1"/>
      <c r="X1" s="1"/>
      <c r="Y1" s="1"/>
      <c r="Z1" s="1"/>
      <c r="AA1" s="1"/>
    </row>
    <row r="2" spans="1:27" s="4" customFormat="1" ht="24" customHeight="1">
      <c r="A2" s="3" t="s">
        <v>0</v>
      </c>
      <c r="B2" s="3"/>
      <c r="C2" s="3"/>
      <c r="D2" s="3"/>
      <c r="E2" s="3"/>
      <c r="F2" s="3"/>
      <c r="G2" s="3"/>
      <c r="H2" s="3"/>
      <c r="I2" s="3"/>
      <c r="J2" s="3"/>
      <c r="K2" s="3"/>
      <c r="L2" s="3"/>
      <c r="M2" s="3"/>
      <c r="N2" s="3"/>
      <c r="O2" s="3"/>
      <c r="P2" s="3"/>
      <c r="Q2" s="3"/>
      <c r="R2" s="3"/>
      <c r="S2" s="3"/>
      <c r="T2" s="3"/>
      <c r="U2" s="3"/>
      <c r="V2" s="3"/>
      <c r="W2" s="3"/>
      <c r="X2" s="3"/>
      <c r="Y2" s="3"/>
      <c r="Z2" s="3"/>
      <c r="AA2" s="3"/>
    </row>
    <row r="3" spans="1:27" s="6" customFormat="1" ht="20.1" customHeight="1">
      <c r="A3" s="5">
        <v>45016</v>
      </c>
      <c r="B3" s="5"/>
      <c r="C3" s="5"/>
      <c r="D3" s="5"/>
      <c r="E3" s="5"/>
      <c r="F3" s="5"/>
      <c r="G3" s="5"/>
      <c r="H3" s="5"/>
      <c r="I3" s="5"/>
      <c r="J3" s="5"/>
      <c r="K3" s="5"/>
      <c r="L3" s="5"/>
      <c r="M3" s="5"/>
      <c r="N3" s="5"/>
      <c r="O3" s="5"/>
      <c r="P3" s="5"/>
      <c r="Q3" s="5"/>
      <c r="R3" s="5"/>
      <c r="S3" s="5"/>
      <c r="T3" s="5"/>
      <c r="U3" s="5"/>
      <c r="V3" s="5"/>
      <c r="W3" s="5"/>
      <c r="X3" s="5"/>
      <c r="Y3" s="5"/>
      <c r="Z3" s="5"/>
      <c r="AA3" s="5"/>
    </row>
    <row r="4" ht="7.5" customHeight="1"/>
    <row r="5" ht="7.5" customHeight="1" thickBot="1"/>
    <row r="6" spans="1:27" ht="95.1" customHeight="1">
      <c r="A6" s="9" t="s">
        <v>1</v>
      </c>
      <c r="B6" s="10" t="s">
        <v>2</v>
      </c>
      <c r="C6" s="10" t="s">
        <v>3</v>
      </c>
      <c r="D6" s="10" t="s">
        <v>4</v>
      </c>
      <c r="E6" s="10" t="s">
        <v>5</v>
      </c>
      <c r="F6" s="10" t="s">
        <v>6</v>
      </c>
      <c r="G6" s="10" t="s">
        <v>7</v>
      </c>
      <c r="H6" s="10" t="s">
        <v>8</v>
      </c>
      <c r="I6" s="10" t="s">
        <v>9</v>
      </c>
      <c r="J6" s="10" t="s">
        <v>10</v>
      </c>
      <c r="K6" s="10" t="s">
        <v>11</v>
      </c>
      <c r="L6" s="10" t="s">
        <v>12</v>
      </c>
      <c r="M6" s="10" t="s">
        <v>13</v>
      </c>
      <c r="N6" s="10" t="s">
        <v>14</v>
      </c>
      <c r="O6" s="10" t="s">
        <v>15</v>
      </c>
      <c r="P6" s="10" t="s">
        <v>16</v>
      </c>
      <c r="Q6" s="10" t="s">
        <v>17</v>
      </c>
      <c r="R6" s="10" t="s">
        <v>18</v>
      </c>
      <c r="S6" s="10" t="s">
        <v>19</v>
      </c>
      <c r="T6" s="10" t="s">
        <v>20</v>
      </c>
      <c r="U6" s="10" t="s">
        <v>21</v>
      </c>
      <c r="V6" s="10" t="s">
        <v>22</v>
      </c>
      <c r="W6" s="10" t="s">
        <v>23</v>
      </c>
      <c r="X6" s="10" t="s">
        <v>24</v>
      </c>
      <c r="Y6" s="10" t="s">
        <v>25</v>
      </c>
      <c r="Z6" s="10" t="s">
        <v>26</v>
      </c>
      <c r="AA6" s="11" t="s">
        <v>27</v>
      </c>
    </row>
    <row r="7" spans="1:27" ht="3.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4"/>
    </row>
    <row r="8" spans="1:27" ht="10.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6"/>
    </row>
    <row r="9" spans="1:28" s="21" customFormat="1" ht="20.1" customHeight="1">
      <c r="A9" s="17" t="s">
        <v>28</v>
      </c>
      <c r="B9" s="18">
        <v>0</v>
      </c>
      <c r="C9" s="18">
        <v>3</v>
      </c>
      <c r="D9" s="18">
        <v>1</v>
      </c>
      <c r="E9" s="18">
        <v>9</v>
      </c>
      <c r="F9" s="18">
        <v>2</v>
      </c>
      <c r="G9" s="18">
        <v>2</v>
      </c>
      <c r="H9" s="18">
        <v>3</v>
      </c>
      <c r="I9" s="18">
        <v>2</v>
      </c>
      <c r="J9" s="18">
        <v>1</v>
      </c>
      <c r="K9" s="18">
        <v>4</v>
      </c>
      <c r="L9" s="18">
        <v>6</v>
      </c>
      <c r="M9" s="18">
        <v>5</v>
      </c>
      <c r="N9" s="18">
        <v>11</v>
      </c>
      <c r="O9" s="18">
        <v>6</v>
      </c>
      <c r="P9" s="18">
        <v>57</v>
      </c>
      <c r="Q9" s="18">
        <v>3</v>
      </c>
      <c r="R9" s="18">
        <v>1</v>
      </c>
      <c r="S9" s="18">
        <v>2</v>
      </c>
      <c r="T9" s="18">
        <v>1</v>
      </c>
      <c r="U9" s="18">
        <v>11</v>
      </c>
      <c r="V9" s="18">
        <v>2</v>
      </c>
      <c r="W9" s="18">
        <v>3</v>
      </c>
      <c r="X9" s="18">
        <v>1</v>
      </c>
      <c r="Y9" s="18">
        <v>2</v>
      </c>
      <c r="Z9" s="18">
        <v>3</v>
      </c>
      <c r="AA9" s="19">
        <v>141</v>
      </c>
      <c r="AB9" s="20"/>
    </row>
    <row r="10" spans="1:28" s="21" customFormat="1" ht="20.1" customHeight="1">
      <c r="A10" s="17" t="s">
        <v>29</v>
      </c>
      <c r="B10" s="18">
        <v>1</v>
      </c>
      <c r="C10" s="18">
        <v>4</v>
      </c>
      <c r="D10" s="18">
        <v>0</v>
      </c>
      <c r="E10" s="18">
        <v>13</v>
      </c>
      <c r="F10" s="18">
        <v>1</v>
      </c>
      <c r="G10" s="18">
        <v>3</v>
      </c>
      <c r="H10" s="18">
        <v>3</v>
      </c>
      <c r="I10" s="18">
        <v>2</v>
      </c>
      <c r="J10" s="18">
        <v>0</v>
      </c>
      <c r="K10" s="18">
        <v>2</v>
      </c>
      <c r="L10" s="18">
        <v>3</v>
      </c>
      <c r="M10" s="18">
        <v>3</v>
      </c>
      <c r="N10" s="18">
        <v>9</v>
      </c>
      <c r="O10" s="18">
        <v>6</v>
      </c>
      <c r="P10" s="18">
        <v>33</v>
      </c>
      <c r="Q10" s="18">
        <v>2</v>
      </c>
      <c r="R10" s="18">
        <v>0</v>
      </c>
      <c r="S10" s="18">
        <v>1</v>
      </c>
      <c r="T10" s="18">
        <v>0</v>
      </c>
      <c r="U10" s="18">
        <v>10</v>
      </c>
      <c r="V10" s="18">
        <v>2</v>
      </c>
      <c r="W10" s="18">
        <v>2</v>
      </c>
      <c r="X10" s="18">
        <v>2</v>
      </c>
      <c r="Y10" s="18">
        <v>1</v>
      </c>
      <c r="Z10" s="18">
        <v>2</v>
      </c>
      <c r="AA10" s="19">
        <v>105</v>
      </c>
      <c r="AB10" s="20"/>
    </row>
    <row r="11" spans="1:28" s="21" customFormat="1" ht="20.1" customHeight="1">
      <c r="A11" s="17" t="s">
        <v>30</v>
      </c>
      <c r="B11" s="18">
        <v>1</v>
      </c>
      <c r="C11" s="18">
        <v>4</v>
      </c>
      <c r="D11" s="18">
        <v>2</v>
      </c>
      <c r="E11" s="18">
        <v>12</v>
      </c>
      <c r="F11" s="18">
        <v>1</v>
      </c>
      <c r="G11" s="18">
        <v>8</v>
      </c>
      <c r="H11" s="18">
        <v>1</v>
      </c>
      <c r="I11" s="18">
        <v>6</v>
      </c>
      <c r="J11" s="18">
        <v>2</v>
      </c>
      <c r="K11" s="18">
        <v>3</v>
      </c>
      <c r="L11" s="18">
        <v>1</v>
      </c>
      <c r="M11" s="18">
        <v>13</v>
      </c>
      <c r="N11" s="18">
        <v>11</v>
      </c>
      <c r="O11" s="18">
        <v>3</v>
      </c>
      <c r="P11" s="18">
        <v>20</v>
      </c>
      <c r="Q11" s="18">
        <v>1</v>
      </c>
      <c r="R11" s="18">
        <v>1</v>
      </c>
      <c r="S11" s="18">
        <v>2</v>
      </c>
      <c r="T11" s="18">
        <v>5</v>
      </c>
      <c r="U11" s="18">
        <v>10</v>
      </c>
      <c r="V11" s="18">
        <v>3</v>
      </c>
      <c r="W11" s="18">
        <v>2</v>
      </c>
      <c r="X11" s="18">
        <v>5</v>
      </c>
      <c r="Y11" s="18">
        <v>1</v>
      </c>
      <c r="Z11" s="18">
        <v>3</v>
      </c>
      <c r="AA11" s="19">
        <v>121</v>
      </c>
      <c r="AB11" s="20"/>
    </row>
    <row r="12" spans="1:28" s="21" customFormat="1" ht="20.1" customHeight="1">
      <c r="A12" s="17" t="s">
        <v>31</v>
      </c>
      <c r="B12" s="18">
        <v>1</v>
      </c>
      <c r="C12" s="18">
        <v>6</v>
      </c>
      <c r="D12" s="18">
        <v>3</v>
      </c>
      <c r="E12" s="18">
        <v>8</v>
      </c>
      <c r="F12" s="18">
        <v>3</v>
      </c>
      <c r="G12" s="18">
        <v>10</v>
      </c>
      <c r="H12" s="18">
        <v>2</v>
      </c>
      <c r="I12" s="18">
        <v>4</v>
      </c>
      <c r="J12" s="18">
        <v>1</v>
      </c>
      <c r="K12" s="18">
        <v>6</v>
      </c>
      <c r="L12" s="18">
        <v>10</v>
      </c>
      <c r="M12" s="18">
        <v>11</v>
      </c>
      <c r="N12" s="18">
        <v>11</v>
      </c>
      <c r="O12" s="18">
        <v>9</v>
      </c>
      <c r="P12" s="18">
        <v>42</v>
      </c>
      <c r="Q12" s="18">
        <v>8</v>
      </c>
      <c r="R12" s="18">
        <v>4</v>
      </c>
      <c r="S12" s="18">
        <v>2</v>
      </c>
      <c r="T12" s="18">
        <v>2</v>
      </c>
      <c r="U12" s="18">
        <v>16</v>
      </c>
      <c r="V12" s="18">
        <v>4</v>
      </c>
      <c r="W12" s="18">
        <v>9</v>
      </c>
      <c r="X12" s="18">
        <v>1</v>
      </c>
      <c r="Y12" s="18">
        <v>4</v>
      </c>
      <c r="Z12" s="18">
        <v>4</v>
      </c>
      <c r="AA12" s="19">
        <v>181</v>
      </c>
      <c r="AB12" s="20"/>
    </row>
    <row r="13" spans="1:28" s="21" customFormat="1" ht="20.1" customHeight="1">
      <c r="A13" s="17" t="s">
        <v>32</v>
      </c>
      <c r="B13" s="18">
        <v>0</v>
      </c>
      <c r="C13" s="18">
        <v>0</v>
      </c>
      <c r="D13" s="18">
        <v>0</v>
      </c>
      <c r="E13" s="18">
        <v>0</v>
      </c>
      <c r="F13" s="18">
        <v>0</v>
      </c>
      <c r="G13" s="18">
        <v>0</v>
      </c>
      <c r="H13" s="18">
        <v>1</v>
      </c>
      <c r="I13" s="18">
        <v>0</v>
      </c>
      <c r="J13" s="18">
        <v>0</v>
      </c>
      <c r="K13" s="18">
        <v>0</v>
      </c>
      <c r="L13" s="18">
        <v>2</v>
      </c>
      <c r="M13" s="18">
        <v>7</v>
      </c>
      <c r="N13" s="18">
        <v>1</v>
      </c>
      <c r="O13" s="18">
        <v>1</v>
      </c>
      <c r="P13" s="18">
        <v>26</v>
      </c>
      <c r="Q13" s="18">
        <v>0</v>
      </c>
      <c r="R13" s="18">
        <v>0</v>
      </c>
      <c r="S13" s="18">
        <v>0</v>
      </c>
      <c r="T13" s="18">
        <v>1</v>
      </c>
      <c r="U13" s="18">
        <v>2</v>
      </c>
      <c r="V13" s="18">
        <v>0</v>
      </c>
      <c r="W13" s="18">
        <v>0</v>
      </c>
      <c r="X13" s="18">
        <v>0</v>
      </c>
      <c r="Y13" s="18">
        <v>0</v>
      </c>
      <c r="Z13" s="18">
        <v>0</v>
      </c>
      <c r="AA13" s="19">
        <v>41</v>
      </c>
      <c r="AB13" s="20"/>
    </row>
    <row r="14" spans="1:28" s="21" customFormat="1" ht="20.1" customHeight="1">
      <c r="A14" s="17" t="s">
        <v>33</v>
      </c>
      <c r="B14" s="18">
        <v>0</v>
      </c>
      <c r="C14" s="18">
        <v>1</v>
      </c>
      <c r="D14" s="18">
        <v>0</v>
      </c>
      <c r="E14" s="18">
        <v>5</v>
      </c>
      <c r="F14" s="18">
        <v>0</v>
      </c>
      <c r="G14" s="18">
        <v>2</v>
      </c>
      <c r="H14" s="18">
        <v>4</v>
      </c>
      <c r="I14" s="18">
        <v>3</v>
      </c>
      <c r="J14" s="18">
        <v>0</v>
      </c>
      <c r="K14" s="18">
        <v>2</v>
      </c>
      <c r="L14" s="18">
        <v>5</v>
      </c>
      <c r="M14" s="18">
        <v>3</v>
      </c>
      <c r="N14" s="18">
        <v>5</v>
      </c>
      <c r="O14" s="18">
        <v>3</v>
      </c>
      <c r="P14" s="18">
        <v>61</v>
      </c>
      <c r="Q14" s="18">
        <v>0</v>
      </c>
      <c r="R14" s="18">
        <v>0</v>
      </c>
      <c r="S14" s="18">
        <v>2</v>
      </c>
      <c r="T14" s="18">
        <v>0</v>
      </c>
      <c r="U14" s="18">
        <v>7</v>
      </c>
      <c r="V14" s="18">
        <v>2</v>
      </c>
      <c r="W14" s="18">
        <v>1</v>
      </c>
      <c r="X14" s="18">
        <v>1</v>
      </c>
      <c r="Y14" s="18">
        <v>1</v>
      </c>
      <c r="Z14" s="18">
        <v>1</v>
      </c>
      <c r="AA14" s="19">
        <v>109</v>
      </c>
      <c r="AB14" s="20"/>
    </row>
    <row r="15" spans="1:28" s="21" customFormat="1" ht="20.1" customHeight="1">
      <c r="A15" s="17" t="s">
        <v>34</v>
      </c>
      <c r="B15" s="18">
        <v>0</v>
      </c>
      <c r="C15" s="18">
        <v>0</v>
      </c>
      <c r="D15" s="18">
        <v>0</v>
      </c>
      <c r="E15" s="18">
        <v>0</v>
      </c>
      <c r="F15" s="18">
        <v>0</v>
      </c>
      <c r="G15" s="18">
        <v>0</v>
      </c>
      <c r="H15" s="18">
        <v>0</v>
      </c>
      <c r="I15" s="18">
        <v>0</v>
      </c>
      <c r="J15" s="18">
        <v>0</v>
      </c>
      <c r="K15" s="18">
        <v>0</v>
      </c>
      <c r="L15" s="18">
        <v>0</v>
      </c>
      <c r="M15" s="18">
        <v>0</v>
      </c>
      <c r="N15" s="18">
        <v>0</v>
      </c>
      <c r="O15" s="18">
        <v>0</v>
      </c>
      <c r="P15" s="18">
        <v>1</v>
      </c>
      <c r="Q15" s="18">
        <v>0</v>
      </c>
      <c r="R15" s="18">
        <v>0</v>
      </c>
      <c r="S15" s="18">
        <v>0</v>
      </c>
      <c r="T15" s="18">
        <v>0</v>
      </c>
      <c r="U15" s="18">
        <v>0</v>
      </c>
      <c r="V15" s="18">
        <v>0</v>
      </c>
      <c r="W15" s="18">
        <v>0</v>
      </c>
      <c r="X15" s="18">
        <v>0</v>
      </c>
      <c r="Y15" s="18">
        <v>0</v>
      </c>
      <c r="Z15" s="18">
        <v>0</v>
      </c>
      <c r="AA15" s="19">
        <v>1</v>
      </c>
      <c r="AB15" s="20"/>
    </row>
    <row r="16" spans="1:28" s="21" customFormat="1" ht="20.1" customHeight="1">
      <c r="A16" s="17" t="s">
        <v>35</v>
      </c>
      <c r="B16" s="18">
        <v>0</v>
      </c>
      <c r="C16" s="18">
        <v>0</v>
      </c>
      <c r="D16" s="18">
        <v>2</v>
      </c>
      <c r="E16" s="18">
        <v>7</v>
      </c>
      <c r="F16" s="18">
        <v>6</v>
      </c>
      <c r="G16" s="18">
        <v>0</v>
      </c>
      <c r="H16" s="18">
        <v>1</v>
      </c>
      <c r="I16" s="18">
        <v>1</v>
      </c>
      <c r="J16" s="18">
        <v>2</v>
      </c>
      <c r="K16" s="18">
        <v>2</v>
      </c>
      <c r="L16" s="18">
        <v>1</v>
      </c>
      <c r="M16" s="18">
        <v>4</v>
      </c>
      <c r="N16" s="18">
        <v>4</v>
      </c>
      <c r="O16" s="18">
        <v>0</v>
      </c>
      <c r="P16" s="18">
        <v>19</v>
      </c>
      <c r="Q16" s="18">
        <v>0</v>
      </c>
      <c r="R16" s="18">
        <v>0</v>
      </c>
      <c r="S16" s="18">
        <v>0</v>
      </c>
      <c r="T16" s="18">
        <v>0</v>
      </c>
      <c r="U16" s="18">
        <v>0</v>
      </c>
      <c r="V16" s="18">
        <v>0</v>
      </c>
      <c r="W16" s="18">
        <v>0</v>
      </c>
      <c r="X16" s="18">
        <v>0</v>
      </c>
      <c r="Y16" s="18">
        <v>0</v>
      </c>
      <c r="Z16" s="18">
        <v>0</v>
      </c>
      <c r="AA16" s="19">
        <v>49</v>
      </c>
      <c r="AB16" s="20"/>
    </row>
    <row r="17" spans="1:28" s="21" customFormat="1" ht="20.1" customHeight="1">
      <c r="A17" s="17" t="s">
        <v>36</v>
      </c>
      <c r="B17" s="18">
        <v>0</v>
      </c>
      <c r="C17" s="18">
        <v>1</v>
      </c>
      <c r="D17" s="18">
        <v>4</v>
      </c>
      <c r="E17" s="18">
        <v>7</v>
      </c>
      <c r="F17" s="18">
        <v>3</v>
      </c>
      <c r="G17" s="18">
        <v>9</v>
      </c>
      <c r="H17" s="18">
        <v>0</v>
      </c>
      <c r="I17" s="18">
        <v>18</v>
      </c>
      <c r="J17" s="18">
        <v>1</v>
      </c>
      <c r="K17" s="18">
        <v>0</v>
      </c>
      <c r="L17" s="18">
        <v>3</v>
      </c>
      <c r="M17" s="18">
        <v>1</v>
      </c>
      <c r="N17" s="18">
        <v>2</v>
      </c>
      <c r="O17" s="18">
        <v>1</v>
      </c>
      <c r="P17" s="18">
        <v>2</v>
      </c>
      <c r="Q17" s="18">
        <v>0</v>
      </c>
      <c r="R17" s="18">
        <v>0</v>
      </c>
      <c r="S17" s="18">
        <v>2</v>
      </c>
      <c r="T17" s="18">
        <v>0</v>
      </c>
      <c r="U17" s="18">
        <v>0</v>
      </c>
      <c r="V17" s="18">
        <v>11</v>
      </c>
      <c r="W17" s="18">
        <v>0</v>
      </c>
      <c r="X17" s="18">
        <v>3</v>
      </c>
      <c r="Y17" s="18">
        <v>0</v>
      </c>
      <c r="Z17" s="18">
        <v>0</v>
      </c>
      <c r="AA17" s="19">
        <v>68</v>
      </c>
      <c r="AB17" s="20"/>
    </row>
    <row r="18" spans="1:28" s="15" customFormat="1" ht="22.5" customHeight="1">
      <c r="A18" s="22" t="s">
        <v>37</v>
      </c>
      <c r="B18" s="19">
        <v>3</v>
      </c>
      <c r="C18" s="19">
        <v>19</v>
      </c>
      <c r="D18" s="19">
        <v>12</v>
      </c>
      <c r="E18" s="19">
        <v>61</v>
      </c>
      <c r="F18" s="19">
        <v>16</v>
      </c>
      <c r="G18" s="19">
        <v>34</v>
      </c>
      <c r="H18" s="19">
        <v>15</v>
      </c>
      <c r="I18" s="19">
        <v>36</v>
      </c>
      <c r="J18" s="19">
        <v>7</v>
      </c>
      <c r="K18" s="19">
        <v>19</v>
      </c>
      <c r="L18" s="19">
        <v>31</v>
      </c>
      <c r="M18" s="19">
        <v>47</v>
      </c>
      <c r="N18" s="19">
        <v>54</v>
      </c>
      <c r="O18" s="19">
        <v>29</v>
      </c>
      <c r="P18" s="19">
        <v>261</v>
      </c>
      <c r="Q18" s="19">
        <v>14</v>
      </c>
      <c r="R18" s="19">
        <v>6</v>
      </c>
      <c r="S18" s="19">
        <v>11</v>
      </c>
      <c r="T18" s="19">
        <v>9</v>
      </c>
      <c r="U18" s="19">
        <v>56</v>
      </c>
      <c r="V18" s="19">
        <v>24</v>
      </c>
      <c r="W18" s="19">
        <v>17</v>
      </c>
      <c r="X18" s="19">
        <v>13</v>
      </c>
      <c r="Y18" s="19">
        <v>9</v>
      </c>
      <c r="Z18" s="19">
        <v>13</v>
      </c>
      <c r="AA18" s="19">
        <v>816</v>
      </c>
      <c r="AB18" s="20"/>
    </row>
    <row r="19" spans="1:28" ht="6" customHeight="1" thickBo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4"/>
      <c r="AB19" s="25"/>
    </row>
    <row r="20" spans="1:28" s="27" customFormat="1" ht="12" customHeight="1">
      <c r="A20" s="26" t="s">
        <v>38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25"/>
    </row>
    <row r="21" spans="1:28" ht="13.5" customHeight="1">
      <c r="A21" s="15"/>
      <c r="B21" s="28"/>
      <c r="C21" s="28"/>
      <c r="D21" s="28"/>
      <c r="E21" s="28"/>
      <c r="F21" s="28"/>
      <c r="G21" s="28"/>
      <c r="H21" s="28"/>
      <c r="I21" s="28"/>
      <c r="J21" s="28"/>
      <c r="K21" s="28"/>
      <c r="L21" s="28"/>
      <c r="M21" s="28"/>
      <c r="N21" s="28"/>
      <c r="O21" s="28"/>
      <c r="P21" s="28"/>
      <c r="Q21" s="28"/>
      <c r="R21" s="28"/>
      <c r="S21" s="28"/>
      <c r="T21" s="15"/>
      <c r="U21" s="15"/>
      <c r="V21" s="15"/>
      <c r="W21" s="15"/>
      <c r="X21" s="15"/>
      <c r="Y21" s="15"/>
      <c r="Z21" s="15"/>
      <c r="AA21" s="16"/>
      <c r="AB21" s="25"/>
    </row>
    <row r="22" spans="1:28"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9"/>
      <c r="AA22" s="30"/>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9"/>
      <c r="AA23" s="30"/>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9"/>
      <c r="AA24" s="30"/>
      <c r="AB24" s="25"/>
    </row>
    <row r="25" ht="15">
      <c r="Z25" s="29"/>
    </row>
    <row r="26" ht="15">
      <c r="Z26" s="29"/>
    </row>
    <row r="27" ht="15">
      <c r="Z27" s="29"/>
    </row>
    <row r="28" ht="15">
      <c r="Z28" s="29"/>
    </row>
    <row r="29" ht="15">
      <c r="Z29" s="29"/>
    </row>
    <row r="30" ht="15">
      <c r="Z30" s="29"/>
    </row>
    <row r="31" ht="15">
      <c r="Z31" s="29"/>
    </row>
    <row r="32" ht="15">
      <c r="Z32" s="29"/>
    </row>
    <row r="33" ht="15">
      <c r="Z33" s="29"/>
    </row>
    <row r="34" ht="15">
      <c r="Z34" s="29"/>
    </row>
    <row r="35" ht="15">
      <c r="Z35" s="29"/>
    </row>
    <row r="36" ht="15">
      <c r="Z36" s="31"/>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1EAED-0F8B-4994-B800-432711AA130F}">
  <dimension ref="A1:AB1363"/>
  <sheetViews>
    <sheetView showGridLines="0" workbookViewId="0" topLeftCell="A1"/>
  </sheetViews>
  <sheetFormatPr defaultColWidth="11.421875" defaultRowHeight="15"/>
  <cols>
    <col min="1" max="1" width="27.28125" style="175" customWidth="1"/>
    <col min="2" max="2" width="16.140625" style="141" bestFit="1" customWidth="1"/>
    <col min="3" max="3" width="14.8515625" style="141" bestFit="1" customWidth="1"/>
    <col min="4" max="4" width="24.140625" style="141" customWidth="1"/>
    <col min="5" max="5" width="10.7109375" style="176" customWidth="1"/>
    <col min="6" max="8" width="10.7109375" style="141" customWidth="1"/>
    <col min="9" max="9" width="13.8515625" style="141" bestFit="1" customWidth="1"/>
    <col min="10" max="10" width="10.7109375" style="141" customWidth="1"/>
    <col min="11" max="11" width="13.8515625" style="141" bestFit="1" customWidth="1"/>
    <col min="12" max="12" width="15.57421875" style="141" bestFit="1" customWidth="1"/>
    <col min="13" max="13" width="13.8515625" style="141" bestFit="1" customWidth="1"/>
    <col min="14" max="15" width="15.57421875" style="141" bestFit="1" customWidth="1"/>
    <col min="16" max="16" width="14.57421875" style="141" customWidth="1"/>
    <col min="17" max="17" width="13.8515625" style="141" bestFit="1" customWidth="1"/>
    <col min="18" max="18" width="16.8515625" style="141" bestFit="1" customWidth="1"/>
    <col min="19" max="256" width="11.57421875" style="141" customWidth="1"/>
    <col min="257" max="257" width="23.8515625" style="141" bestFit="1" customWidth="1"/>
    <col min="258" max="258" width="16.140625" style="141" bestFit="1" customWidth="1"/>
    <col min="259" max="259" width="14.8515625" style="141" bestFit="1" customWidth="1"/>
    <col min="260" max="260" width="24.140625" style="141" customWidth="1"/>
    <col min="261" max="264" width="10.7109375" style="141" customWidth="1"/>
    <col min="265" max="265" width="13.8515625" style="141" bestFit="1" customWidth="1"/>
    <col min="266" max="266" width="10.7109375" style="141" customWidth="1"/>
    <col min="267" max="267" width="13.8515625" style="141" bestFit="1" customWidth="1"/>
    <col min="268" max="268" width="15.57421875" style="141" bestFit="1" customWidth="1"/>
    <col min="269" max="269" width="13.8515625" style="141" bestFit="1" customWidth="1"/>
    <col min="270" max="271" width="15.57421875" style="141" bestFit="1" customWidth="1"/>
    <col min="272" max="272" width="14.57421875" style="141" customWidth="1"/>
    <col min="273" max="273" width="13.8515625" style="141" bestFit="1" customWidth="1"/>
    <col min="274" max="274" width="16.8515625" style="141" bestFit="1" customWidth="1"/>
    <col min="275" max="512" width="11.57421875" style="141" customWidth="1"/>
    <col min="513" max="513" width="23.8515625" style="141" bestFit="1" customWidth="1"/>
    <col min="514" max="514" width="16.140625" style="141" bestFit="1" customWidth="1"/>
    <col min="515" max="515" width="14.8515625" style="141" bestFit="1" customWidth="1"/>
    <col min="516" max="516" width="24.140625" style="141" customWidth="1"/>
    <col min="517" max="520" width="10.7109375" style="141" customWidth="1"/>
    <col min="521" max="521" width="13.8515625" style="141" bestFit="1" customWidth="1"/>
    <col min="522" max="522" width="10.7109375" style="141" customWidth="1"/>
    <col min="523" max="523" width="13.8515625" style="141" bestFit="1" customWidth="1"/>
    <col min="524" max="524" width="15.57421875" style="141" bestFit="1" customWidth="1"/>
    <col min="525" max="525" width="13.8515625" style="141" bestFit="1" customWidth="1"/>
    <col min="526" max="527" width="15.57421875" style="141" bestFit="1" customWidth="1"/>
    <col min="528" max="528" width="14.57421875" style="141" customWidth="1"/>
    <col min="529" max="529" width="13.8515625" style="141" bestFit="1" customWidth="1"/>
    <col min="530" max="530" width="16.8515625" style="141" bestFit="1" customWidth="1"/>
    <col min="531" max="768" width="11.57421875" style="141" customWidth="1"/>
    <col min="769" max="769" width="23.8515625" style="141" bestFit="1" customWidth="1"/>
    <col min="770" max="770" width="16.140625" style="141" bestFit="1" customWidth="1"/>
    <col min="771" max="771" width="14.8515625" style="141" bestFit="1" customWidth="1"/>
    <col min="772" max="772" width="24.140625" style="141" customWidth="1"/>
    <col min="773" max="776" width="10.7109375" style="141" customWidth="1"/>
    <col min="777" max="777" width="13.8515625" style="141" bestFit="1" customWidth="1"/>
    <col min="778" max="778" width="10.7109375" style="141" customWidth="1"/>
    <col min="779" max="779" width="13.8515625" style="141" bestFit="1" customWidth="1"/>
    <col min="780" max="780" width="15.57421875" style="141" bestFit="1" customWidth="1"/>
    <col min="781" max="781" width="13.8515625" style="141" bestFit="1" customWidth="1"/>
    <col min="782" max="783" width="15.57421875" style="141" bestFit="1" customWidth="1"/>
    <col min="784" max="784" width="14.57421875" style="141" customWidth="1"/>
    <col min="785" max="785" width="13.8515625" style="141" bestFit="1" customWidth="1"/>
    <col min="786" max="786" width="16.8515625" style="141" bestFit="1" customWidth="1"/>
    <col min="787" max="1024" width="11.57421875" style="141" customWidth="1"/>
    <col min="1025" max="1025" width="23.8515625" style="141" bestFit="1" customWidth="1"/>
    <col min="1026" max="1026" width="16.140625" style="141" bestFit="1" customWidth="1"/>
    <col min="1027" max="1027" width="14.8515625" style="141" bestFit="1" customWidth="1"/>
    <col min="1028" max="1028" width="24.140625" style="141" customWidth="1"/>
    <col min="1029" max="1032" width="10.7109375" style="141" customWidth="1"/>
    <col min="1033" max="1033" width="13.8515625" style="141" bestFit="1" customWidth="1"/>
    <col min="1034" max="1034" width="10.7109375" style="141" customWidth="1"/>
    <col min="1035" max="1035" width="13.8515625" style="141" bestFit="1" customWidth="1"/>
    <col min="1036" max="1036" width="15.57421875" style="141" bestFit="1" customWidth="1"/>
    <col min="1037" max="1037" width="13.8515625" style="141" bestFit="1" customWidth="1"/>
    <col min="1038" max="1039" width="15.57421875" style="141" bestFit="1" customWidth="1"/>
    <col min="1040" max="1040" width="14.57421875" style="141" customWidth="1"/>
    <col min="1041" max="1041" width="13.8515625" style="141" bestFit="1" customWidth="1"/>
    <col min="1042" max="1042" width="16.8515625" style="141" bestFit="1" customWidth="1"/>
    <col min="1043" max="1280" width="11.57421875" style="141" customWidth="1"/>
    <col min="1281" max="1281" width="23.8515625" style="141" bestFit="1" customWidth="1"/>
    <col min="1282" max="1282" width="16.140625" style="141" bestFit="1" customWidth="1"/>
    <col min="1283" max="1283" width="14.8515625" style="141" bestFit="1" customWidth="1"/>
    <col min="1284" max="1284" width="24.140625" style="141" customWidth="1"/>
    <col min="1285" max="1288" width="10.7109375" style="141" customWidth="1"/>
    <col min="1289" max="1289" width="13.8515625" style="141" bestFit="1" customWidth="1"/>
    <col min="1290" max="1290" width="10.7109375" style="141" customWidth="1"/>
    <col min="1291" max="1291" width="13.8515625" style="141" bestFit="1" customWidth="1"/>
    <col min="1292" max="1292" width="15.57421875" style="141" bestFit="1" customWidth="1"/>
    <col min="1293" max="1293" width="13.8515625" style="141" bestFit="1" customWidth="1"/>
    <col min="1294" max="1295" width="15.57421875" style="141" bestFit="1" customWidth="1"/>
    <col min="1296" max="1296" width="14.57421875" style="141" customWidth="1"/>
    <col min="1297" max="1297" width="13.8515625" style="141" bestFit="1" customWidth="1"/>
    <col min="1298" max="1298" width="16.8515625" style="141" bestFit="1" customWidth="1"/>
    <col min="1299" max="1536" width="11.57421875" style="141" customWidth="1"/>
    <col min="1537" max="1537" width="23.8515625" style="141" bestFit="1" customWidth="1"/>
    <col min="1538" max="1538" width="16.140625" style="141" bestFit="1" customWidth="1"/>
    <col min="1539" max="1539" width="14.8515625" style="141" bestFit="1" customWidth="1"/>
    <col min="1540" max="1540" width="24.140625" style="141" customWidth="1"/>
    <col min="1541" max="1544" width="10.7109375" style="141" customWidth="1"/>
    <col min="1545" max="1545" width="13.8515625" style="141" bestFit="1" customWidth="1"/>
    <col min="1546" max="1546" width="10.7109375" style="141" customWidth="1"/>
    <col min="1547" max="1547" width="13.8515625" style="141" bestFit="1" customWidth="1"/>
    <col min="1548" max="1548" width="15.57421875" style="141" bestFit="1" customWidth="1"/>
    <col min="1549" max="1549" width="13.8515625" style="141" bestFit="1" customWidth="1"/>
    <col min="1550" max="1551" width="15.57421875" style="141" bestFit="1" customWidth="1"/>
    <col min="1552" max="1552" width="14.57421875" style="141" customWidth="1"/>
    <col min="1553" max="1553" width="13.8515625" style="141" bestFit="1" customWidth="1"/>
    <col min="1554" max="1554" width="16.8515625" style="141" bestFit="1" customWidth="1"/>
    <col min="1555" max="1792" width="11.57421875" style="141" customWidth="1"/>
    <col min="1793" max="1793" width="23.8515625" style="141" bestFit="1" customWidth="1"/>
    <col min="1794" max="1794" width="16.140625" style="141" bestFit="1" customWidth="1"/>
    <col min="1795" max="1795" width="14.8515625" style="141" bestFit="1" customWidth="1"/>
    <col min="1796" max="1796" width="24.140625" style="141" customWidth="1"/>
    <col min="1797" max="1800" width="10.7109375" style="141" customWidth="1"/>
    <col min="1801" max="1801" width="13.8515625" style="141" bestFit="1" customWidth="1"/>
    <col min="1802" max="1802" width="10.7109375" style="141" customWidth="1"/>
    <col min="1803" max="1803" width="13.8515625" style="141" bestFit="1" customWidth="1"/>
    <col min="1804" max="1804" width="15.57421875" style="141" bestFit="1" customWidth="1"/>
    <col min="1805" max="1805" width="13.8515625" style="141" bestFit="1" customWidth="1"/>
    <col min="1806" max="1807" width="15.57421875" style="141" bestFit="1" customWidth="1"/>
    <col min="1808" max="1808" width="14.57421875" style="141" customWidth="1"/>
    <col min="1809" max="1809" width="13.8515625" style="141" bestFit="1" customWidth="1"/>
    <col min="1810" max="1810" width="16.8515625" style="141" bestFit="1" customWidth="1"/>
    <col min="1811" max="2048" width="11.57421875" style="141" customWidth="1"/>
    <col min="2049" max="2049" width="23.8515625" style="141" bestFit="1" customWidth="1"/>
    <col min="2050" max="2050" width="16.140625" style="141" bestFit="1" customWidth="1"/>
    <col min="2051" max="2051" width="14.8515625" style="141" bestFit="1" customWidth="1"/>
    <col min="2052" max="2052" width="24.140625" style="141" customWidth="1"/>
    <col min="2053" max="2056" width="10.7109375" style="141" customWidth="1"/>
    <col min="2057" max="2057" width="13.8515625" style="141" bestFit="1" customWidth="1"/>
    <col min="2058" max="2058" width="10.7109375" style="141" customWidth="1"/>
    <col min="2059" max="2059" width="13.8515625" style="141" bestFit="1" customWidth="1"/>
    <col min="2060" max="2060" width="15.57421875" style="141" bestFit="1" customWidth="1"/>
    <col min="2061" max="2061" width="13.8515625" style="141" bestFit="1" customWidth="1"/>
    <col min="2062" max="2063" width="15.57421875" style="141" bestFit="1" customWidth="1"/>
    <col min="2064" max="2064" width="14.57421875" style="141" customWidth="1"/>
    <col min="2065" max="2065" width="13.8515625" style="141" bestFit="1" customWidth="1"/>
    <col min="2066" max="2066" width="16.8515625" style="141" bestFit="1" customWidth="1"/>
    <col min="2067" max="2304" width="11.57421875" style="141" customWidth="1"/>
    <col min="2305" max="2305" width="23.8515625" style="141" bestFit="1" customWidth="1"/>
    <col min="2306" max="2306" width="16.140625" style="141" bestFit="1" customWidth="1"/>
    <col min="2307" max="2307" width="14.8515625" style="141" bestFit="1" customWidth="1"/>
    <col min="2308" max="2308" width="24.140625" style="141" customWidth="1"/>
    <col min="2309" max="2312" width="10.7109375" style="141" customWidth="1"/>
    <col min="2313" max="2313" width="13.8515625" style="141" bestFit="1" customWidth="1"/>
    <col min="2314" max="2314" width="10.7109375" style="141" customWidth="1"/>
    <col min="2315" max="2315" width="13.8515625" style="141" bestFit="1" customWidth="1"/>
    <col min="2316" max="2316" width="15.57421875" style="141" bestFit="1" customWidth="1"/>
    <col min="2317" max="2317" width="13.8515625" style="141" bestFit="1" customWidth="1"/>
    <col min="2318" max="2319" width="15.57421875" style="141" bestFit="1" customWidth="1"/>
    <col min="2320" max="2320" width="14.57421875" style="141" customWidth="1"/>
    <col min="2321" max="2321" width="13.8515625" style="141" bestFit="1" customWidth="1"/>
    <col min="2322" max="2322" width="16.8515625" style="141" bestFit="1" customWidth="1"/>
    <col min="2323" max="2560" width="11.57421875" style="141" customWidth="1"/>
    <col min="2561" max="2561" width="23.8515625" style="141" bestFit="1" customWidth="1"/>
    <col min="2562" max="2562" width="16.140625" style="141" bestFit="1" customWidth="1"/>
    <col min="2563" max="2563" width="14.8515625" style="141" bestFit="1" customWidth="1"/>
    <col min="2564" max="2564" width="24.140625" style="141" customWidth="1"/>
    <col min="2565" max="2568" width="10.7109375" style="141" customWidth="1"/>
    <col min="2569" max="2569" width="13.8515625" style="141" bestFit="1" customWidth="1"/>
    <col min="2570" max="2570" width="10.7109375" style="141" customWidth="1"/>
    <col min="2571" max="2571" width="13.8515625" style="141" bestFit="1" customWidth="1"/>
    <col min="2572" max="2572" width="15.57421875" style="141" bestFit="1" customWidth="1"/>
    <col min="2573" max="2573" width="13.8515625" style="141" bestFit="1" customWidth="1"/>
    <col min="2574" max="2575" width="15.57421875" style="141" bestFit="1" customWidth="1"/>
    <col min="2576" max="2576" width="14.57421875" style="141" customWidth="1"/>
    <col min="2577" max="2577" width="13.8515625" style="141" bestFit="1" customWidth="1"/>
    <col min="2578" max="2578" width="16.8515625" style="141" bestFit="1" customWidth="1"/>
    <col min="2579" max="2816" width="11.57421875" style="141" customWidth="1"/>
    <col min="2817" max="2817" width="23.8515625" style="141" bestFit="1" customWidth="1"/>
    <col min="2818" max="2818" width="16.140625" style="141" bestFit="1" customWidth="1"/>
    <col min="2819" max="2819" width="14.8515625" style="141" bestFit="1" customWidth="1"/>
    <col min="2820" max="2820" width="24.140625" style="141" customWidth="1"/>
    <col min="2821" max="2824" width="10.7109375" style="141" customWidth="1"/>
    <col min="2825" max="2825" width="13.8515625" style="141" bestFit="1" customWidth="1"/>
    <col min="2826" max="2826" width="10.7109375" style="141" customWidth="1"/>
    <col min="2827" max="2827" width="13.8515625" style="141" bestFit="1" customWidth="1"/>
    <col min="2828" max="2828" width="15.57421875" style="141" bestFit="1" customWidth="1"/>
    <col min="2829" max="2829" width="13.8515625" style="141" bestFit="1" customWidth="1"/>
    <col min="2830" max="2831" width="15.57421875" style="141" bestFit="1" customWidth="1"/>
    <col min="2832" max="2832" width="14.57421875" style="141" customWidth="1"/>
    <col min="2833" max="2833" width="13.8515625" style="141" bestFit="1" customWidth="1"/>
    <col min="2834" max="2834" width="16.8515625" style="141" bestFit="1" customWidth="1"/>
    <col min="2835" max="3072" width="11.57421875" style="141" customWidth="1"/>
    <col min="3073" max="3073" width="23.8515625" style="141" bestFit="1" customWidth="1"/>
    <col min="3074" max="3074" width="16.140625" style="141" bestFit="1" customWidth="1"/>
    <col min="3075" max="3075" width="14.8515625" style="141" bestFit="1" customWidth="1"/>
    <col min="3076" max="3076" width="24.140625" style="141" customWidth="1"/>
    <col min="3077" max="3080" width="10.7109375" style="141" customWidth="1"/>
    <col min="3081" max="3081" width="13.8515625" style="141" bestFit="1" customWidth="1"/>
    <col min="3082" max="3082" width="10.7109375" style="141" customWidth="1"/>
    <col min="3083" max="3083" width="13.8515625" style="141" bestFit="1" customWidth="1"/>
    <col min="3084" max="3084" width="15.57421875" style="141" bestFit="1" customWidth="1"/>
    <col min="3085" max="3085" width="13.8515625" style="141" bestFit="1" customWidth="1"/>
    <col min="3086" max="3087" width="15.57421875" style="141" bestFit="1" customWidth="1"/>
    <col min="3088" max="3088" width="14.57421875" style="141" customWidth="1"/>
    <col min="3089" max="3089" width="13.8515625" style="141" bestFit="1" customWidth="1"/>
    <col min="3090" max="3090" width="16.8515625" style="141" bestFit="1" customWidth="1"/>
    <col min="3091" max="3328" width="11.57421875" style="141" customWidth="1"/>
    <col min="3329" max="3329" width="23.8515625" style="141" bestFit="1" customWidth="1"/>
    <col min="3330" max="3330" width="16.140625" style="141" bestFit="1" customWidth="1"/>
    <col min="3331" max="3331" width="14.8515625" style="141" bestFit="1" customWidth="1"/>
    <col min="3332" max="3332" width="24.140625" style="141" customWidth="1"/>
    <col min="3333" max="3336" width="10.7109375" style="141" customWidth="1"/>
    <col min="3337" max="3337" width="13.8515625" style="141" bestFit="1" customWidth="1"/>
    <col min="3338" max="3338" width="10.7109375" style="141" customWidth="1"/>
    <col min="3339" max="3339" width="13.8515625" style="141" bestFit="1" customWidth="1"/>
    <col min="3340" max="3340" width="15.57421875" style="141" bestFit="1" customWidth="1"/>
    <col min="3341" max="3341" width="13.8515625" style="141" bestFit="1" customWidth="1"/>
    <col min="3342" max="3343" width="15.57421875" style="141" bestFit="1" customWidth="1"/>
    <col min="3344" max="3344" width="14.57421875" style="141" customWidth="1"/>
    <col min="3345" max="3345" width="13.8515625" style="141" bestFit="1" customWidth="1"/>
    <col min="3346" max="3346" width="16.8515625" style="141" bestFit="1" customWidth="1"/>
    <col min="3347" max="3584" width="11.57421875" style="141" customWidth="1"/>
    <col min="3585" max="3585" width="23.8515625" style="141" bestFit="1" customWidth="1"/>
    <col min="3586" max="3586" width="16.140625" style="141" bestFit="1" customWidth="1"/>
    <col min="3587" max="3587" width="14.8515625" style="141" bestFit="1" customWidth="1"/>
    <col min="3588" max="3588" width="24.140625" style="141" customWidth="1"/>
    <col min="3589" max="3592" width="10.7109375" style="141" customWidth="1"/>
    <col min="3593" max="3593" width="13.8515625" style="141" bestFit="1" customWidth="1"/>
    <col min="3594" max="3594" width="10.7109375" style="141" customWidth="1"/>
    <col min="3595" max="3595" width="13.8515625" style="141" bestFit="1" customWidth="1"/>
    <col min="3596" max="3596" width="15.57421875" style="141" bestFit="1" customWidth="1"/>
    <col min="3597" max="3597" width="13.8515625" style="141" bestFit="1" customWidth="1"/>
    <col min="3598" max="3599" width="15.57421875" style="141" bestFit="1" customWidth="1"/>
    <col min="3600" max="3600" width="14.57421875" style="141" customWidth="1"/>
    <col min="3601" max="3601" width="13.8515625" style="141" bestFit="1" customWidth="1"/>
    <col min="3602" max="3602" width="16.8515625" style="141" bestFit="1" customWidth="1"/>
    <col min="3603" max="3840" width="11.57421875" style="141" customWidth="1"/>
    <col min="3841" max="3841" width="23.8515625" style="141" bestFit="1" customWidth="1"/>
    <col min="3842" max="3842" width="16.140625" style="141" bestFit="1" customWidth="1"/>
    <col min="3843" max="3843" width="14.8515625" style="141" bestFit="1" customWidth="1"/>
    <col min="3844" max="3844" width="24.140625" style="141" customWidth="1"/>
    <col min="3845" max="3848" width="10.7109375" style="141" customWidth="1"/>
    <col min="3849" max="3849" width="13.8515625" style="141" bestFit="1" customWidth="1"/>
    <col min="3850" max="3850" width="10.7109375" style="141" customWidth="1"/>
    <col min="3851" max="3851" width="13.8515625" style="141" bestFit="1" customWidth="1"/>
    <col min="3852" max="3852" width="15.57421875" style="141" bestFit="1" customWidth="1"/>
    <col min="3853" max="3853" width="13.8515625" style="141" bestFit="1" customWidth="1"/>
    <col min="3854" max="3855" width="15.57421875" style="141" bestFit="1" customWidth="1"/>
    <col min="3856" max="3856" width="14.57421875" style="141" customWidth="1"/>
    <col min="3857" max="3857" width="13.8515625" style="141" bestFit="1" customWidth="1"/>
    <col min="3858" max="3858" width="16.8515625" style="141" bestFit="1" customWidth="1"/>
    <col min="3859" max="4096" width="11.57421875" style="141" customWidth="1"/>
    <col min="4097" max="4097" width="23.8515625" style="141" bestFit="1" customWidth="1"/>
    <col min="4098" max="4098" width="16.140625" style="141" bestFit="1" customWidth="1"/>
    <col min="4099" max="4099" width="14.8515625" style="141" bestFit="1" customWidth="1"/>
    <col min="4100" max="4100" width="24.140625" style="141" customWidth="1"/>
    <col min="4101" max="4104" width="10.7109375" style="141" customWidth="1"/>
    <col min="4105" max="4105" width="13.8515625" style="141" bestFit="1" customWidth="1"/>
    <col min="4106" max="4106" width="10.7109375" style="141" customWidth="1"/>
    <col min="4107" max="4107" width="13.8515625" style="141" bestFit="1" customWidth="1"/>
    <col min="4108" max="4108" width="15.57421875" style="141" bestFit="1" customWidth="1"/>
    <col min="4109" max="4109" width="13.8515625" style="141" bestFit="1" customWidth="1"/>
    <col min="4110" max="4111" width="15.57421875" style="141" bestFit="1" customWidth="1"/>
    <col min="4112" max="4112" width="14.57421875" style="141" customWidth="1"/>
    <col min="4113" max="4113" width="13.8515625" style="141" bestFit="1" customWidth="1"/>
    <col min="4114" max="4114" width="16.8515625" style="141" bestFit="1" customWidth="1"/>
    <col min="4115" max="4352" width="11.57421875" style="141" customWidth="1"/>
    <col min="4353" max="4353" width="23.8515625" style="141" bestFit="1" customWidth="1"/>
    <col min="4354" max="4354" width="16.140625" style="141" bestFit="1" customWidth="1"/>
    <col min="4355" max="4355" width="14.8515625" style="141" bestFit="1" customWidth="1"/>
    <col min="4356" max="4356" width="24.140625" style="141" customWidth="1"/>
    <col min="4357" max="4360" width="10.7109375" style="141" customWidth="1"/>
    <col min="4361" max="4361" width="13.8515625" style="141" bestFit="1" customWidth="1"/>
    <col min="4362" max="4362" width="10.7109375" style="141" customWidth="1"/>
    <col min="4363" max="4363" width="13.8515625" style="141" bestFit="1" customWidth="1"/>
    <col min="4364" max="4364" width="15.57421875" style="141" bestFit="1" customWidth="1"/>
    <col min="4365" max="4365" width="13.8515625" style="141" bestFit="1" customWidth="1"/>
    <col min="4366" max="4367" width="15.57421875" style="141" bestFit="1" customWidth="1"/>
    <col min="4368" max="4368" width="14.57421875" style="141" customWidth="1"/>
    <col min="4369" max="4369" width="13.8515625" style="141" bestFit="1" customWidth="1"/>
    <col min="4370" max="4370" width="16.8515625" style="141" bestFit="1" customWidth="1"/>
    <col min="4371" max="4608" width="11.57421875" style="141" customWidth="1"/>
    <col min="4609" max="4609" width="23.8515625" style="141" bestFit="1" customWidth="1"/>
    <col min="4610" max="4610" width="16.140625" style="141" bestFit="1" customWidth="1"/>
    <col min="4611" max="4611" width="14.8515625" style="141" bestFit="1" customWidth="1"/>
    <col min="4612" max="4612" width="24.140625" style="141" customWidth="1"/>
    <col min="4613" max="4616" width="10.7109375" style="141" customWidth="1"/>
    <col min="4617" max="4617" width="13.8515625" style="141" bestFit="1" customWidth="1"/>
    <col min="4618" max="4618" width="10.7109375" style="141" customWidth="1"/>
    <col min="4619" max="4619" width="13.8515625" style="141" bestFit="1" customWidth="1"/>
    <col min="4620" max="4620" width="15.57421875" style="141" bestFit="1" customWidth="1"/>
    <col min="4621" max="4621" width="13.8515625" style="141" bestFit="1" customWidth="1"/>
    <col min="4622" max="4623" width="15.57421875" style="141" bestFit="1" customWidth="1"/>
    <col min="4624" max="4624" width="14.57421875" style="141" customWidth="1"/>
    <col min="4625" max="4625" width="13.8515625" style="141" bestFit="1" customWidth="1"/>
    <col min="4626" max="4626" width="16.8515625" style="141" bestFit="1" customWidth="1"/>
    <col min="4627" max="4864" width="11.57421875" style="141" customWidth="1"/>
    <col min="4865" max="4865" width="23.8515625" style="141" bestFit="1" customWidth="1"/>
    <col min="4866" max="4866" width="16.140625" style="141" bestFit="1" customWidth="1"/>
    <col min="4867" max="4867" width="14.8515625" style="141" bestFit="1" customWidth="1"/>
    <col min="4868" max="4868" width="24.140625" style="141" customWidth="1"/>
    <col min="4869" max="4872" width="10.7109375" style="141" customWidth="1"/>
    <col min="4873" max="4873" width="13.8515625" style="141" bestFit="1" customWidth="1"/>
    <col min="4874" max="4874" width="10.7109375" style="141" customWidth="1"/>
    <col min="4875" max="4875" width="13.8515625" style="141" bestFit="1" customWidth="1"/>
    <col min="4876" max="4876" width="15.57421875" style="141" bestFit="1" customWidth="1"/>
    <col min="4877" max="4877" width="13.8515625" style="141" bestFit="1" customWidth="1"/>
    <col min="4878" max="4879" width="15.57421875" style="141" bestFit="1" customWidth="1"/>
    <col min="4880" max="4880" width="14.57421875" style="141" customWidth="1"/>
    <col min="4881" max="4881" width="13.8515625" style="141" bestFit="1" customWidth="1"/>
    <col min="4882" max="4882" width="16.8515625" style="141" bestFit="1" customWidth="1"/>
    <col min="4883" max="5120" width="11.57421875" style="141" customWidth="1"/>
    <col min="5121" max="5121" width="23.8515625" style="141" bestFit="1" customWidth="1"/>
    <col min="5122" max="5122" width="16.140625" style="141" bestFit="1" customWidth="1"/>
    <col min="5123" max="5123" width="14.8515625" style="141" bestFit="1" customWidth="1"/>
    <col min="5124" max="5124" width="24.140625" style="141" customWidth="1"/>
    <col min="5125" max="5128" width="10.7109375" style="141" customWidth="1"/>
    <col min="5129" max="5129" width="13.8515625" style="141" bestFit="1" customWidth="1"/>
    <col min="5130" max="5130" width="10.7109375" style="141" customWidth="1"/>
    <col min="5131" max="5131" width="13.8515625" style="141" bestFit="1" customWidth="1"/>
    <col min="5132" max="5132" width="15.57421875" style="141" bestFit="1" customWidth="1"/>
    <col min="5133" max="5133" width="13.8515625" style="141" bestFit="1" customWidth="1"/>
    <col min="5134" max="5135" width="15.57421875" style="141" bestFit="1" customWidth="1"/>
    <col min="5136" max="5136" width="14.57421875" style="141" customWidth="1"/>
    <col min="5137" max="5137" width="13.8515625" style="141" bestFit="1" customWidth="1"/>
    <col min="5138" max="5138" width="16.8515625" style="141" bestFit="1" customWidth="1"/>
    <col min="5139" max="5376" width="11.57421875" style="141" customWidth="1"/>
    <col min="5377" max="5377" width="23.8515625" style="141" bestFit="1" customWidth="1"/>
    <col min="5378" max="5378" width="16.140625" style="141" bestFit="1" customWidth="1"/>
    <col min="5379" max="5379" width="14.8515625" style="141" bestFit="1" customWidth="1"/>
    <col min="5380" max="5380" width="24.140625" style="141" customWidth="1"/>
    <col min="5381" max="5384" width="10.7109375" style="141" customWidth="1"/>
    <col min="5385" max="5385" width="13.8515625" style="141" bestFit="1" customWidth="1"/>
    <col min="5386" max="5386" width="10.7109375" style="141" customWidth="1"/>
    <col min="5387" max="5387" width="13.8515625" style="141" bestFit="1" customWidth="1"/>
    <col min="5388" max="5388" width="15.57421875" style="141" bestFit="1" customWidth="1"/>
    <col min="5389" max="5389" width="13.8515625" style="141" bestFit="1" customWidth="1"/>
    <col min="5390" max="5391" width="15.57421875" style="141" bestFit="1" customWidth="1"/>
    <col min="5392" max="5392" width="14.57421875" style="141" customWidth="1"/>
    <col min="5393" max="5393" width="13.8515625" style="141" bestFit="1" customWidth="1"/>
    <col min="5394" max="5394" width="16.8515625" style="141" bestFit="1" customWidth="1"/>
    <col min="5395" max="5632" width="11.57421875" style="141" customWidth="1"/>
    <col min="5633" max="5633" width="23.8515625" style="141" bestFit="1" customWidth="1"/>
    <col min="5634" max="5634" width="16.140625" style="141" bestFit="1" customWidth="1"/>
    <col min="5635" max="5635" width="14.8515625" style="141" bestFit="1" customWidth="1"/>
    <col min="5636" max="5636" width="24.140625" style="141" customWidth="1"/>
    <col min="5637" max="5640" width="10.7109375" style="141" customWidth="1"/>
    <col min="5641" max="5641" width="13.8515625" style="141" bestFit="1" customWidth="1"/>
    <col min="5642" max="5642" width="10.7109375" style="141" customWidth="1"/>
    <col min="5643" max="5643" width="13.8515625" style="141" bestFit="1" customWidth="1"/>
    <col min="5644" max="5644" width="15.57421875" style="141" bestFit="1" customWidth="1"/>
    <col min="5645" max="5645" width="13.8515625" style="141" bestFit="1" customWidth="1"/>
    <col min="5646" max="5647" width="15.57421875" style="141" bestFit="1" customWidth="1"/>
    <col min="5648" max="5648" width="14.57421875" style="141" customWidth="1"/>
    <col min="5649" max="5649" width="13.8515625" style="141" bestFit="1" customWidth="1"/>
    <col min="5650" max="5650" width="16.8515625" style="141" bestFit="1" customWidth="1"/>
    <col min="5651" max="5888" width="11.57421875" style="141" customWidth="1"/>
    <col min="5889" max="5889" width="23.8515625" style="141" bestFit="1" customWidth="1"/>
    <col min="5890" max="5890" width="16.140625" style="141" bestFit="1" customWidth="1"/>
    <col min="5891" max="5891" width="14.8515625" style="141" bestFit="1" customWidth="1"/>
    <col min="5892" max="5892" width="24.140625" style="141" customWidth="1"/>
    <col min="5893" max="5896" width="10.7109375" style="141" customWidth="1"/>
    <col min="5897" max="5897" width="13.8515625" style="141" bestFit="1" customWidth="1"/>
    <col min="5898" max="5898" width="10.7109375" style="141" customWidth="1"/>
    <col min="5899" max="5899" width="13.8515625" style="141" bestFit="1" customWidth="1"/>
    <col min="5900" max="5900" width="15.57421875" style="141" bestFit="1" customWidth="1"/>
    <col min="5901" max="5901" width="13.8515625" style="141" bestFit="1" customWidth="1"/>
    <col min="5902" max="5903" width="15.57421875" style="141" bestFit="1" customWidth="1"/>
    <col min="5904" max="5904" width="14.57421875" style="141" customWidth="1"/>
    <col min="5905" max="5905" width="13.8515625" style="141" bestFit="1" customWidth="1"/>
    <col min="5906" max="5906" width="16.8515625" style="141" bestFit="1" customWidth="1"/>
    <col min="5907" max="6144" width="11.57421875" style="141" customWidth="1"/>
    <col min="6145" max="6145" width="23.8515625" style="141" bestFit="1" customWidth="1"/>
    <col min="6146" max="6146" width="16.140625" style="141" bestFit="1" customWidth="1"/>
    <col min="6147" max="6147" width="14.8515625" style="141" bestFit="1" customWidth="1"/>
    <col min="6148" max="6148" width="24.140625" style="141" customWidth="1"/>
    <col min="6149" max="6152" width="10.7109375" style="141" customWidth="1"/>
    <col min="6153" max="6153" width="13.8515625" style="141" bestFit="1" customWidth="1"/>
    <col min="6154" max="6154" width="10.7109375" style="141" customWidth="1"/>
    <col min="6155" max="6155" width="13.8515625" style="141" bestFit="1" customWidth="1"/>
    <col min="6156" max="6156" width="15.57421875" style="141" bestFit="1" customWidth="1"/>
    <col min="6157" max="6157" width="13.8515625" style="141" bestFit="1" customWidth="1"/>
    <col min="6158" max="6159" width="15.57421875" style="141" bestFit="1" customWidth="1"/>
    <col min="6160" max="6160" width="14.57421875" style="141" customWidth="1"/>
    <col min="6161" max="6161" width="13.8515625" style="141" bestFit="1" customWidth="1"/>
    <col min="6162" max="6162" width="16.8515625" style="141" bestFit="1" customWidth="1"/>
    <col min="6163" max="6400" width="11.57421875" style="141" customWidth="1"/>
    <col min="6401" max="6401" width="23.8515625" style="141" bestFit="1" customWidth="1"/>
    <col min="6402" max="6402" width="16.140625" style="141" bestFit="1" customWidth="1"/>
    <col min="6403" max="6403" width="14.8515625" style="141" bestFit="1" customWidth="1"/>
    <col min="6404" max="6404" width="24.140625" style="141" customWidth="1"/>
    <col min="6405" max="6408" width="10.7109375" style="141" customWidth="1"/>
    <col min="6409" max="6409" width="13.8515625" style="141" bestFit="1" customWidth="1"/>
    <col min="6410" max="6410" width="10.7109375" style="141" customWidth="1"/>
    <col min="6411" max="6411" width="13.8515625" style="141" bestFit="1" customWidth="1"/>
    <col min="6412" max="6412" width="15.57421875" style="141" bestFit="1" customWidth="1"/>
    <col min="6413" max="6413" width="13.8515625" style="141" bestFit="1" customWidth="1"/>
    <col min="6414" max="6415" width="15.57421875" style="141" bestFit="1" customWidth="1"/>
    <col min="6416" max="6416" width="14.57421875" style="141" customWidth="1"/>
    <col min="6417" max="6417" width="13.8515625" style="141" bestFit="1" customWidth="1"/>
    <col min="6418" max="6418" width="16.8515625" style="141" bestFit="1" customWidth="1"/>
    <col min="6419" max="6656" width="11.57421875" style="141" customWidth="1"/>
    <col min="6657" max="6657" width="23.8515625" style="141" bestFit="1" customWidth="1"/>
    <col min="6658" max="6658" width="16.140625" style="141" bestFit="1" customWidth="1"/>
    <col min="6659" max="6659" width="14.8515625" style="141" bestFit="1" customWidth="1"/>
    <col min="6660" max="6660" width="24.140625" style="141" customWidth="1"/>
    <col min="6661" max="6664" width="10.7109375" style="141" customWidth="1"/>
    <col min="6665" max="6665" width="13.8515625" style="141" bestFit="1" customWidth="1"/>
    <col min="6666" max="6666" width="10.7109375" style="141" customWidth="1"/>
    <col min="6667" max="6667" width="13.8515625" style="141" bestFit="1" customWidth="1"/>
    <col min="6668" max="6668" width="15.57421875" style="141" bestFit="1" customWidth="1"/>
    <col min="6669" max="6669" width="13.8515625" style="141" bestFit="1" customWidth="1"/>
    <col min="6670" max="6671" width="15.57421875" style="141" bestFit="1" customWidth="1"/>
    <col min="6672" max="6672" width="14.57421875" style="141" customWidth="1"/>
    <col min="6673" max="6673" width="13.8515625" style="141" bestFit="1" customWidth="1"/>
    <col min="6674" max="6674" width="16.8515625" style="141" bestFit="1" customWidth="1"/>
    <col min="6675" max="6912" width="11.57421875" style="141" customWidth="1"/>
    <col min="6913" max="6913" width="23.8515625" style="141" bestFit="1" customWidth="1"/>
    <col min="6914" max="6914" width="16.140625" style="141" bestFit="1" customWidth="1"/>
    <col min="6915" max="6915" width="14.8515625" style="141" bestFit="1" customWidth="1"/>
    <col min="6916" max="6916" width="24.140625" style="141" customWidth="1"/>
    <col min="6917" max="6920" width="10.7109375" style="141" customWidth="1"/>
    <col min="6921" max="6921" width="13.8515625" style="141" bestFit="1" customWidth="1"/>
    <col min="6922" max="6922" width="10.7109375" style="141" customWidth="1"/>
    <col min="6923" max="6923" width="13.8515625" style="141" bestFit="1" customWidth="1"/>
    <col min="6924" max="6924" width="15.57421875" style="141" bestFit="1" customWidth="1"/>
    <col min="6925" max="6925" width="13.8515625" style="141" bestFit="1" customWidth="1"/>
    <col min="6926" max="6927" width="15.57421875" style="141" bestFit="1" customWidth="1"/>
    <col min="6928" max="6928" width="14.57421875" style="141" customWidth="1"/>
    <col min="6929" max="6929" width="13.8515625" style="141" bestFit="1" customWidth="1"/>
    <col min="6930" max="6930" width="16.8515625" style="141" bestFit="1" customWidth="1"/>
    <col min="6931" max="7168" width="11.57421875" style="141" customWidth="1"/>
    <col min="7169" max="7169" width="23.8515625" style="141" bestFit="1" customWidth="1"/>
    <col min="7170" max="7170" width="16.140625" style="141" bestFit="1" customWidth="1"/>
    <col min="7171" max="7171" width="14.8515625" style="141" bestFit="1" customWidth="1"/>
    <col min="7172" max="7172" width="24.140625" style="141" customWidth="1"/>
    <col min="7173" max="7176" width="10.7109375" style="141" customWidth="1"/>
    <col min="7177" max="7177" width="13.8515625" style="141" bestFit="1" customWidth="1"/>
    <col min="7178" max="7178" width="10.7109375" style="141" customWidth="1"/>
    <col min="7179" max="7179" width="13.8515625" style="141" bestFit="1" customWidth="1"/>
    <col min="7180" max="7180" width="15.57421875" style="141" bestFit="1" customWidth="1"/>
    <col min="7181" max="7181" width="13.8515625" style="141" bestFit="1" customWidth="1"/>
    <col min="7182" max="7183" width="15.57421875" style="141" bestFit="1" customWidth="1"/>
    <col min="7184" max="7184" width="14.57421875" style="141" customWidth="1"/>
    <col min="7185" max="7185" width="13.8515625" style="141" bestFit="1" customWidth="1"/>
    <col min="7186" max="7186" width="16.8515625" style="141" bestFit="1" customWidth="1"/>
    <col min="7187" max="7424" width="11.57421875" style="141" customWidth="1"/>
    <col min="7425" max="7425" width="23.8515625" style="141" bestFit="1" customWidth="1"/>
    <col min="7426" max="7426" width="16.140625" style="141" bestFit="1" customWidth="1"/>
    <col min="7427" max="7427" width="14.8515625" style="141" bestFit="1" customWidth="1"/>
    <col min="7428" max="7428" width="24.140625" style="141" customWidth="1"/>
    <col min="7429" max="7432" width="10.7109375" style="141" customWidth="1"/>
    <col min="7433" max="7433" width="13.8515625" style="141" bestFit="1" customWidth="1"/>
    <col min="7434" max="7434" width="10.7109375" style="141" customWidth="1"/>
    <col min="7435" max="7435" width="13.8515625" style="141" bestFit="1" customWidth="1"/>
    <col min="7436" max="7436" width="15.57421875" style="141" bestFit="1" customWidth="1"/>
    <col min="7437" max="7437" width="13.8515625" style="141" bestFit="1" customWidth="1"/>
    <col min="7438" max="7439" width="15.57421875" style="141" bestFit="1" customWidth="1"/>
    <col min="7440" max="7440" width="14.57421875" style="141" customWidth="1"/>
    <col min="7441" max="7441" width="13.8515625" style="141" bestFit="1" customWidth="1"/>
    <col min="7442" max="7442" width="16.8515625" style="141" bestFit="1" customWidth="1"/>
    <col min="7443" max="7680" width="11.57421875" style="141" customWidth="1"/>
    <col min="7681" max="7681" width="23.8515625" style="141" bestFit="1" customWidth="1"/>
    <col min="7682" max="7682" width="16.140625" style="141" bestFit="1" customWidth="1"/>
    <col min="7683" max="7683" width="14.8515625" style="141" bestFit="1" customWidth="1"/>
    <col min="7684" max="7684" width="24.140625" style="141" customWidth="1"/>
    <col min="7685" max="7688" width="10.7109375" style="141" customWidth="1"/>
    <col min="7689" max="7689" width="13.8515625" style="141" bestFit="1" customWidth="1"/>
    <col min="7690" max="7690" width="10.7109375" style="141" customWidth="1"/>
    <col min="7691" max="7691" width="13.8515625" style="141" bestFit="1" customWidth="1"/>
    <col min="7692" max="7692" width="15.57421875" style="141" bestFit="1" customWidth="1"/>
    <col min="7693" max="7693" width="13.8515625" style="141" bestFit="1" customWidth="1"/>
    <col min="7694" max="7695" width="15.57421875" style="141" bestFit="1" customWidth="1"/>
    <col min="7696" max="7696" width="14.57421875" style="141" customWidth="1"/>
    <col min="7697" max="7697" width="13.8515625" style="141" bestFit="1" customWidth="1"/>
    <col min="7698" max="7698" width="16.8515625" style="141" bestFit="1" customWidth="1"/>
    <col min="7699" max="7936" width="11.57421875" style="141" customWidth="1"/>
    <col min="7937" max="7937" width="23.8515625" style="141" bestFit="1" customWidth="1"/>
    <col min="7938" max="7938" width="16.140625" style="141" bestFit="1" customWidth="1"/>
    <col min="7939" max="7939" width="14.8515625" style="141" bestFit="1" customWidth="1"/>
    <col min="7940" max="7940" width="24.140625" style="141" customWidth="1"/>
    <col min="7941" max="7944" width="10.7109375" style="141" customWidth="1"/>
    <col min="7945" max="7945" width="13.8515625" style="141" bestFit="1" customWidth="1"/>
    <col min="7946" max="7946" width="10.7109375" style="141" customWidth="1"/>
    <col min="7947" max="7947" width="13.8515625" style="141" bestFit="1" customWidth="1"/>
    <col min="7948" max="7948" width="15.57421875" style="141" bestFit="1" customWidth="1"/>
    <col min="7949" max="7949" width="13.8515625" style="141" bestFit="1" customWidth="1"/>
    <col min="7950" max="7951" width="15.57421875" style="141" bestFit="1" customWidth="1"/>
    <col min="7952" max="7952" width="14.57421875" style="141" customWidth="1"/>
    <col min="7953" max="7953" width="13.8515625" style="141" bestFit="1" customWidth="1"/>
    <col min="7954" max="7954" width="16.8515625" style="141" bestFit="1" customWidth="1"/>
    <col min="7955" max="8192" width="11.57421875" style="141" customWidth="1"/>
    <col min="8193" max="8193" width="23.8515625" style="141" bestFit="1" customWidth="1"/>
    <col min="8194" max="8194" width="16.140625" style="141" bestFit="1" customWidth="1"/>
    <col min="8195" max="8195" width="14.8515625" style="141" bestFit="1" customWidth="1"/>
    <col min="8196" max="8196" width="24.140625" style="141" customWidth="1"/>
    <col min="8197" max="8200" width="10.7109375" style="141" customWidth="1"/>
    <col min="8201" max="8201" width="13.8515625" style="141" bestFit="1" customWidth="1"/>
    <col min="8202" max="8202" width="10.7109375" style="141" customWidth="1"/>
    <col min="8203" max="8203" width="13.8515625" style="141" bestFit="1" customWidth="1"/>
    <col min="8204" max="8204" width="15.57421875" style="141" bestFit="1" customWidth="1"/>
    <col min="8205" max="8205" width="13.8515625" style="141" bestFit="1" customWidth="1"/>
    <col min="8206" max="8207" width="15.57421875" style="141" bestFit="1" customWidth="1"/>
    <col min="8208" max="8208" width="14.57421875" style="141" customWidth="1"/>
    <col min="8209" max="8209" width="13.8515625" style="141" bestFit="1" customWidth="1"/>
    <col min="8210" max="8210" width="16.8515625" style="141" bestFit="1" customWidth="1"/>
    <col min="8211" max="8448" width="11.57421875" style="141" customWidth="1"/>
    <col min="8449" max="8449" width="23.8515625" style="141" bestFit="1" customWidth="1"/>
    <col min="8450" max="8450" width="16.140625" style="141" bestFit="1" customWidth="1"/>
    <col min="8451" max="8451" width="14.8515625" style="141" bestFit="1" customWidth="1"/>
    <col min="8452" max="8452" width="24.140625" style="141" customWidth="1"/>
    <col min="8453" max="8456" width="10.7109375" style="141" customWidth="1"/>
    <col min="8457" max="8457" width="13.8515625" style="141" bestFit="1" customWidth="1"/>
    <col min="8458" max="8458" width="10.7109375" style="141" customWidth="1"/>
    <col min="8459" max="8459" width="13.8515625" style="141" bestFit="1" customWidth="1"/>
    <col min="8460" max="8460" width="15.57421875" style="141" bestFit="1" customWidth="1"/>
    <col min="8461" max="8461" width="13.8515625" style="141" bestFit="1" customWidth="1"/>
    <col min="8462" max="8463" width="15.57421875" style="141" bestFit="1" customWidth="1"/>
    <col min="8464" max="8464" width="14.57421875" style="141" customWidth="1"/>
    <col min="8465" max="8465" width="13.8515625" style="141" bestFit="1" customWidth="1"/>
    <col min="8466" max="8466" width="16.8515625" style="141" bestFit="1" customWidth="1"/>
    <col min="8467" max="8704" width="11.57421875" style="141" customWidth="1"/>
    <col min="8705" max="8705" width="23.8515625" style="141" bestFit="1" customWidth="1"/>
    <col min="8706" max="8706" width="16.140625" style="141" bestFit="1" customWidth="1"/>
    <col min="8707" max="8707" width="14.8515625" style="141" bestFit="1" customWidth="1"/>
    <col min="8708" max="8708" width="24.140625" style="141" customWidth="1"/>
    <col min="8709" max="8712" width="10.7109375" style="141" customWidth="1"/>
    <col min="8713" max="8713" width="13.8515625" style="141" bestFit="1" customWidth="1"/>
    <col min="8714" max="8714" width="10.7109375" style="141" customWidth="1"/>
    <col min="8715" max="8715" width="13.8515625" style="141" bestFit="1" customWidth="1"/>
    <col min="8716" max="8716" width="15.57421875" style="141" bestFit="1" customWidth="1"/>
    <col min="8717" max="8717" width="13.8515625" style="141" bestFit="1" customWidth="1"/>
    <col min="8718" max="8719" width="15.57421875" style="141" bestFit="1" customWidth="1"/>
    <col min="8720" max="8720" width="14.57421875" style="141" customWidth="1"/>
    <col min="8721" max="8721" width="13.8515625" style="141" bestFit="1" customWidth="1"/>
    <col min="8722" max="8722" width="16.8515625" style="141" bestFit="1" customWidth="1"/>
    <col min="8723" max="8960" width="11.57421875" style="141" customWidth="1"/>
    <col min="8961" max="8961" width="23.8515625" style="141" bestFit="1" customWidth="1"/>
    <col min="8962" max="8962" width="16.140625" style="141" bestFit="1" customWidth="1"/>
    <col min="8963" max="8963" width="14.8515625" style="141" bestFit="1" customWidth="1"/>
    <col min="8964" max="8964" width="24.140625" style="141" customWidth="1"/>
    <col min="8965" max="8968" width="10.7109375" style="141" customWidth="1"/>
    <col min="8969" max="8969" width="13.8515625" style="141" bestFit="1" customWidth="1"/>
    <col min="8970" max="8970" width="10.7109375" style="141" customWidth="1"/>
    <col min="8971" max="8971" width="13.8515625" style="141" bestFit="1" customWidth="1"/>
    <col min="8972" max="8972" width="15.57421875" style="141" bestFit="1" customWidth="1"/>
    <col min="8973" max="8973" width="13.8515625" style="141" bestFit="1" customWidth="1"/>
    <col min="8974" max="8975" width="15.57421875" style="141" bestFit="1" customWidth="1"/>
    <col min="8976" max="8976" width="14.57421875" style="141" customWidth="1"/>
    <col min="8977" max="8977" width="13.8515625" style="141" bestFit="1" customWidth="1"/>
    <col min="8978" max="8978" width="16.8515625" style="141" bestFit="1" customWidth="1"/>
    <col min="8979" max="9216" width="11.57421875" style="141" customWidth="1"/>
    <col min="9217" max="9217" width="23.8515625" style="141" bestFit="1" customWidth="1"/>
    <col min="9218" max="9218" width="16.140625" style="141" bestFit="1" customWidth="1"/>
    <col min="9219" max="9219" width="14.8515625" style="141" bestFit="1" customWidth="1"/>
    <col min="9220" max="9220" width="24.140625" style="141" customWidth="1"/>
    <col min="9221" max="9224" width="10.7109375" style="141" customWidth="1"/>
    <col min="9225" max="9225" width="13.8515625" style="141" bestFit="1" customWidth="1"/>
    <col min="9226" max="9226" width="10.7109375" style="141" customWidth="1"/>
    <col min="9227" max="9227" width="13.8515625" style="141" bestFit="1" customWidth="1"/>
    <col min="9228" max="9228" width="15.57421875" style="141" bestFit="1" customWidth="1"/>
    <col min="9229" max="9229" width="13.8515625" style="141" bestFit="1" customWidth="1"/>
    <col min="9230" max="9231" width="15.57421875" style="141" bestFit="1" customWidth="1"/>
    <col min="9232" max="9232" width="14.57421875" style="141" customWidth="1"/>
    <col min="9233" max="9233" width="13.8515625" style="141" bestFit="1" customWidth="1"/>
    <col min="9234" max="9234" width="16.8515625" style="141" bestFit="1" customWidth="1"/>
    <col min="9235" max="9472" width="11.57421875" style="141" customWidth="1"/>
    <col min="9473" max="9473" width="23.8515625" style="141" bestFit="1" customWidth="1"/>
    <col min="9474" max="9474" width="16.140625" style="141" bestFit="1" customWidth="1"/>
    <col min="9475" max="9475" width="14.8515625" style="141" bestFit="1" customWidth="1"/>
    <col min="9476" max="9476" width="24.140625" style="141" customWidth="1"/>
    <col min="9477" max="9480" width="10.7109375" style="141" customWidth="1"/>
    <col min="9481" max="9481" width="13.8515625" style="141" bestFit="1" customWidth="1"/>
    <col min="9482" max="9482" width="10.7109375" style="141" customWidth="1"/>
    <col min="9483" max="9483" width="13.8515625" style="141" bestFit="1" customWidth="1"/>
    <col min="9484" max="9484" width="15.57421875" style="141" bestFit="1" customWidth="1"/>
    <col min="9485" max="9485" width="13.8515625" style="141" bestFit="1" customWidth="1"/>
    <col min="9486" max="9487" width="15.57421875" style="141" bestFit="1" customWidth="1"/>
    <col min="9488" max="9488" width="14.57421875" style="141" customWidth="1"/>
    <col min="9489" max="9489" width="13.8515625" style="141" bestFit="1" customWidth="1"/>
    <col min="9490" max="9490" width="16.8515625" style="141" bestFit="1" customWidth="1"/>
    <col min="9491" max="9728" width="11.57421875" style="141" customWidth="1"/>
    <col min="9729" max="9729" width="23.8515625" style="141" bestFit="1" customWidth="1"/>
    <col min="9730" max="9730" width="16.140625" style="141" bestFit="1" customWidth="1"/>
    <col min="9731" max="9731" width="14.8515625" style="141" bestFit="1" customWidth="1"/>
    <col min="9732" max="9732" width="24.140625" style="141" customWidth="1"/>
    <col min="9733" max="9736" width="10.7109375" style="141" customWidth="1"/>
    <col min="9737" max="9737" width="13.8515625" style="141" bestFit="1" customWidth="1"/>
    <col min="9738" max="9738" width="10.7109375" style="141" customWidth="1"/>
    <col min="9739" max="9739" width="13.8515625" style="141" bestFit="1" customWidth="1"/>
    <col min="9740" max="9740" width="15.57421875" style="141" bestFit="1" customWidth="1"/>
    <col min="9741" max="9741" width="13.8515625" style="141" bestFit="1" customWidth="1"/>
    <col min="9742" max="9743" width="15.57421875" style="141" bestFit="1" customWidth="1"/>
    <col min="9744" max="9744" width="14.57421875" style="141" customWidth="1"/>
    <col min="9745" max="9745" width="13.8515625" style="141" bestFit="1" customWidth="1"/>
    <col min="9746" max="9746" width="16.8515625" style="141" bestFit="1" customWidth="1"/>
    <col min="9747" max="9984" width="11.57421875" style="141" customWidth="1"/>
    <col min="9985" max="9985" width="23.8515625" style="141" bestFit="1" customWidth="1"/>
    <col min="9986" max="9986" width="16.140625" style="141" bestFit="1" customWidth="1"/>
    <col min="9987" max="9987" width="14.8515625" style="141" bestFit="1" customWidth="1"/>
    <col min="9988" max="9988" width="24.140625" style="141" customWidth="1"/>
    <col min="9989" max="9992" width="10.7109375" style="141" customWidth="1"/>
    <col min="9993" max="9993" width="13.8515625" style="141" bestFit="1" customWidth="1"/>
    <col min="9994" max="9994" width="10.7109375" style="141" customWidth="1"/>
    <col min="9995" max="9995" width="13.8515625" style="141" bestFit="1" customWidth="1"/>
    <col min="9996" max="9996" width="15.57421875" style="141" bestFit="1" customWidth="1"/>
    <col min="9997" max="9997" width="13.8515625" style="141" bestFit="1" customWidth="1"/>
    <col min="9998" max="9999" width="15.57421875" style="141" bestFit="1" customWidth="1"/>
    <col min="10000" max="10000" width="14.57421875" style="141" customWidth="1"/>
    <col min="10001" max="10001" width="13.8515625" style="141" bestFit="1" customWidth="1"/>
    <col min="10002" max="10002" width="16.8515625" style="141" bestFit="1" customWidth="1"/>
    <col min="10003" max="10240" width="11.57421875" style="141" customWidth="1"/>
    <col min="10241" max="10241" width="23.8515625" style="141" bestFit="1" customWidth="1"/>
    <col min="10242" max="10242" width="16.140625" style="141" bestFit="1" customWidth="1"/>
    <col min="10243" max="10243" width="14.8515625" style="141" bestFit="1" customWidth="1"/>
    <col min="10244" max="10244" width="24.140625" style="141" customWidth="1"/>
    <col min="10245" max="10248" width="10.7109375" style="141" customWidth="1"/>
    <col min="10249" max="10249" width="13.8515625" style="141" bestFit="1" customWidth="1"/>
    <col min="10250" max="10250" width="10.7109375" style="141" customWidth="1"/>
    <col min="10251" max="10251" width="13.8515625" style="141" bestFit="1" customWidth="1"/>
    <col min="10252" max="10252" width="15.57421875" style="141" bestFit="1" customWidth="1"/>
    <col min="10253" max="10253" width="13.8515625" style="141" bestFit="1" customWidth="1"/>
    <col min="10254" max="10255" width="15.57421875" style="141" bestFit="1" customWidth="1"/>
    <col min="10256" max="10256" width="14.57421875" style="141" customWidth="1"/>
    <col min="10257" max="10257" width="13.8515625" style="141" bestFit="1" customWidth="1"/>
    <col min="10258" max="10258" width="16.8515625" style="141" bestFit="1" customWidth="1"/>
    <col min="10259" max="10496" width="11.57421875" style="141" customWidth="1"/>
    <col min="10497" max="10497" width="23.8515625" style="141" bestFit="1" customWidth="1"/>
    <col min="10498" max="10498" width="16.140625" style="141" bestFit="1" customWidth="1"/>
    <col min="10499" max="10499" width="14.8515625" style="141" bestFit="1" customWidth="1"/>
    <col min="10500" max="10500" width="24.140625" style="141" customWidth="1"/>
    <col min="10501" max="10504" width="10.7109375" style="141" customWidth="1"/>
    <col min="10505" max="10505" width="13.8515625" style="141" bestFit="1" customWidth="1"/>
    <col min="10506" max="10506" width="10.7109375" style="141" customWidth="1"/>
    <col min="10507" max="10507" width="13.8515625" style="141" bestFit="1" customWidth="1"/>
    <col min="10508" max="10508" width="15.57421875" style="141" bestFit="1" customWidth="1"/>
    <col min="10509" max="10509" width="13.8515625" style="141" bestFit="1" customWidth="1"/>
    <col min="10510" max="10511" width="15.57421875" style="141" bestFit="1" customWidth="1"/>
    <col min="10512" max="10512" width="14.57421875" style="141" customWidth="1"/>
    <col min="10513" max="10513" width="13.8515625" style="141" bestFit="1" customWidth="1"/>
    <col min="10514" max="10514" width="16.8515625" style="141" bestFit="1" customWidth="1"/>
    <col min="10515" max="10752" width="11.57421875" style="141" customWidth="1"/>
    <col min="10753" max="10753" width="23.8515625" style="141" bestFit="1" customWidth="1"/>
    <col min="10754" max="10754" width="16.140625" style="141" bestFit="1" customWidth="1"/>
    <col min="10755" max="10755" width="14.8515625" style="141" bestFit="1" customWidth="1"/>
    <col min="10756" max="10756" width="24.140625" style="141" customWidth="1"/>
    <col min="10757" max="10760" width="10.7109375" style="141" customWidth="1"/>
    <col min="10761" max="10761" width="13.8515625" style="141" bestFit="1" customWidth="1"/>
    <col min="10762" max="10762" width="10.7109375" style="141" customWidth="1"/>
    <col min="10763" max="10763" width="13.8515625" style="141" bestFit="1" customWidth="1"/>
    <col min="10764" max="10764" width="15.57421875" style="141" bestFit="1" customWidth="1"/>
    <col min="10765" max="10765" width="13.8515625" style="141" bestFit="1" customWidth="1"/>
    <col min="10766" max="10767" width="15.57421875" style="141" bestFit="1" customWidth="1"/>
    <col min="10768" max="10768" width="14.57421875" style="141" customWidth="1"/>
    <col min="10769" max="10769" width="13.8515625" style="141" bestFit="1" customWidth="1"/>
    <col min="10770" max="10770" width="16.8515625" style="141" bestFit="1" customWidth="1"/>
    <col min="10771" max="11008" width="11.57421875" style="141" customWidth="1"/>
    <col min="11009" max="11009" width="23.8515625" style="141" bestFit="1" customWidth="1"/>
    <col min="11010" max="11010" width="16.140625" style="141" bestFit="1" customWidth="1"/>
    <col min="11011" max="11011" width="14.8515625" style="141" bestFit="1" customWidth="1"/>
    <col min="11012" max="11012" width="24.140625" style="141" customWidth="1"/>
    <col min="11013" max="11016" width="10.7109375" style="141" customWidth="1"/>
    <col min="11017" max="11017" width="13.8515625" style="141" bestFit="1" customWidth="1"/>
    <col min="11018" max="11018" width="10.7109375" style="141" customWidth="1"/>
    <col min="11019" max="11019" width="13.8515625" style="141" bestFit="1" customWidth="1"/>
    <col min="11020" max="11020" width="15.57421875" style="141" bestFit="1" customWidth="1"/>
    <col min="11021" max="11021" width="13.8515625" style="141" bestFit="1" customWidth="1"/>
    <col min="11022" max="11023" width="15.57421875" style="141" bestFit="1" customWidth="1"/>
    <col min="11024" max="11024" width="14.57421875" style="141" customWidth="1"/>
    <col min="11025" max="11025" width="13.8515625" style="141" bestFit="1" customWidth="1"/>
    <col min="11026" max="11026" width="16.8515625" style="141" bestFit="1" customWidth="1"/>
    <col min="11027" max="11264" width="11.57421875" style="141" customWidth="1"/>
    <col min="11265" max="11265" width="23.8515625" style="141" bestFit="1" customWidth="1"/>
    <col min="11266" max="11266" width="16.140625" style="141" bestFit="1" customWidth="1"/>
    <col min="11267" max="11267" width="14.8515625" style="141" bestFit="1" customWidth="1"/>
    <col min="11268" max="11268" width="24.140625" style="141" customWidth="1"/>
    <col min="11269" max="11272" width="10.7109375" style="141" customWidth="1"/>
    <col min="11273" max="11273" width="13.8515625" style="141" bestFit="1" customWidth="1"/>
    <col min="11274" max="11274" width="10.7109375" style="141" customWidth="1"/>
    <col min="11275" max="11275" width="13.8515625" style="141" bestFit="1" customWidth="1"/>
    <col min="11276" max="11276" width="15.57421875" style="141" bestFit="1" customWidth="1"/>
    <col min="11277" max="11277" width="13.8515625" style="141" bestFit="1" customWidth="1"/>
    <col min="11278" max="11279" width="15.57421875" style="141" bestFit="1" customWidth="1"/>
    <col min="11280" max="11280" width="14.57421875" style="141" customWidth="1"/>
    <col min="11281" max="11281" width="13.8515625" style="141" bestFit="1" customWidth="1"/>
    <col min="11282" max="11282" width="16.8515625" style="141" bestFit="1" customWidth="1"/>
    <col min="11283" max="11520" width="11.57421875" style="141" customWidth="1"/>
    <col min="11521" max="11521" width="23.8515625" style="141" bestFit="1" customWidth="1"/>
    <col min="11522" max="11522" width="16.140625" style="141" bestFit="1" customWidth="1"/>
    <col min="11523" max="11523" width="14.8515625" style="141" bestFit="1" customWidth="1"/>
    <col min="11524" max="11524" width="24.140625" style="141" customWidth="1"/>
    <col min="11525" max="11528" width="10.7109375" style="141" customWidth="1"/>
    <col min="11529" max="11529" width="13.8515625" style="141" bestFit="1" customWidth="1"/>
    <col min="11530" max="11530" width="10.7109375" style="141" customWidth="1"/>
    <col min="11531" max="11531" width="13.8515625" style="141" bestFit="1" customWidth="1"/>
    <col min="11532" max="11532" width="15.57421875" style="141" bestFit="1" customWidth="1"/>
    <col min="11533" max="11533" width="13.8515625" style="141" bestFit="1" customWidth="1"/>
    <col min="11534" max="11535" width="15.57421875" style="141" bestFit="1" customWidth="1"/>
    <col min="11536" max="11536" width="14.57421875" style="141" customWidth="1"/>
    <col min="11537" max="11537" width="13.8515625" style="141" bestFit="1" customWidth="1"/>
    <col min="11538" max="11538" width="16.8515625" style="141" bestFit="1" customWidth="1"/>
    <col min="11539" max="11776" width="11.57421875" style="141" customWidth="1"/>
    <col min="11777" max="11777" width="23.8515625" style="141" bestFit="1" customWidth="1"/>
    <col min="11778" max="11778" width="16.140625" style="141" bestFit="1" customWidth="1"/>
    <col min="11779" max="11779" width="14.8515625" style="141" bestFit="1" customWidth="1"/>
    <col min="11780" max="11780" width="24.140625" style="141" customWidth="1"/>
    <col min="11781" max="11784" width="10.7109375" style="141" customWidth="1"/>
    <col min="11785" max="11785" width="13.8515625" style="141" bestFit="1" customWidth="1"/>
    <col min="11786" max="11786" width="10.7109375" style="141" customWidth="1"/>
    <col min="11787" max="11787" width="13.8515625" style="141" bestFit="1" customWidth="1"/>
    <col min="11788" max="11788" width="15.57421875" style="141" bestFit="1" customWidth="1"/>
    <col min="11789" max="11789" width="13.8515625" style="141" bestFit="1" customWidth="1"/>
    <col min="11790" max="11791" width="15.57421875" style="141" bestFit="1" customWidth="1"/>
    <col min="11792" max="11792" width="14.57421875" style="141" customWidth="1"/>
    <col min="11793" max="11793" width="13.8515625" style="141" bestFit="1" customWidth="1"/>
    <col min="11794" max="11794" width="16.8515625" style="141" bestFit="1" customWidth="1"/>
    <col min="11795" max="12032" width="11.57421875" style="141" customWidth="1"/>
    <col min="12033" max="12033" width="23.8515625" style="141" bestFit="1" customWidth="1"/>
    <col min="12034" max="12034" width="16.140625" style="141" bestFit="1" customWidth="1"/>
    <col min="12035" max="12035" width="14.8515625" style="141" bestFit="1" customWidth="1"/>
    <col min="12036" max="12036" width="24.140625" style="141" customWidth="1"/>
    <col min="12037" max="12040" width="10.7109375" style="141" customWidth="1"/>
    <col min="12041" max="12041" width="13.8515625" style="141" bestFit="1" customWidth="1"/>
    <col min="12042" max="12042" width="10.7109375" style="141" customWidth="1"/>
    <col min="12043" max="12043" width="13.8515625" style="141" bestFit="1" customWidth="1"/>
    <col min="12044" max="12044" width="15.57421875" style="141" bestFit="1" customWidth="1"/>
    <col min="12045" max="12045" width="13.8515625" style="141" bestFit="1" customWidth="1"/>
    <col min="12046" max="12047" width="15.57421875" style="141" bestFit="1" customWidth="1"/>
    <col min="12048" max="12048" width="14.57421875" style="141" customWidth="1"/>
    <col min="12049" max="12049" width="13.8515625" style="141" bestFit="1" customWidth="1"/>
    <col min="12050" max="12050" width="16.8515625" style="141" bestFit="1" customWidth="1"/>
    <col min="12051" max="12288" width="11.57421875" style="141" customWidth="1"/>
    <col min="12289" max="12289" width="23.8515625" style="141" bestFit="1" customWidth="1"/>
    <col min="12290" max="12290" width="16.140625" style="141" bestFit="1" customWidth="1"/>
    <col min="12291" max="12291" width="14.8515625" style="141" bestFit="1" customWidth="1"/>
    <col min="12292" max="12292" width="24.140625" style="141" customWidth="1"/>
    <col min="12293" max="12296" width="10.7109375" style="141" customWidth="1"/>
    <col min="12297" max="12297" width="13.8515625" style="141" bestFit="1" customWidth="1"/>
    <col min="12298" max="12298" width="10.7109375" style="141" customWidth="1"/>
    <col min="12299" max="12299" width="13.8515625" style="141" bestFit="1" customWidth="1"/>
    <col min="12300" max="12300" width="15.57421875" style="141" bestFit="1" customWidth="1"/>
    <col min="12301" max="12301" width="13.8515625" style="141" bestFit="1" customWidth="1"/>
    <col min="12302" max="12303" width="15.57421875" style="141" bestFit="1" customWidth="1"/>
    <col min="12304" max="12304" width="14.57421875" style="141" customWidth="1"/>
    <col min="12305" max="12305" width="13.8515625" style="141" bestFit="1" customWidth="1"/>
    <col min="12306" max="12306" width="16.8515625" style="141" bestFit="1" customWidth="1"/>
    <col min="12307" max="12544" width="11.57421875" style="141" customWidth="1"/>
    <col min="12545" max="12545" width="23.8515625" style="141" bestFit="1" customWidth="1"/>
    <col min="12546" max="12546" width="16.140625" style="141" bestFit="1" customWidth="1"/>
    <col min="12547" max="12547" width="14.8515625" style="141" bestFit="1" customWidth="1"/>
    <col min="12548" max="12548" width="24.140625" style="141" customWidth="1"/>
    <col min="12549" max="12552" width="10.7109375" style="141" customWidth="1"/>
    <col min="12553" max="12553" width="13.8515625" style="141" bestFit="1" customWidth="1"/>
    <col min="12554" max="12554" width="10.7109375" style="141" customWidth="1"/>
    <col min="12555" max="12555" width="13.8515625" style="141" bestFit="1" customWidth="1"/>
    <col min="12556" max="12556" width="15.57421875" style="141" bestFit="1" customWidth="1"/>
    <col min="12557" max="12557" width="13.8515625" style="141" bestFit="1" customWidth="1"/>
    <col min="12558" max="12559" width="15.57421875" style="141" bestFit="1" customWidth="1"/>
    <col min="12560" max="12560" width="14.57421875" style="141" customWidth="1"/>
    <col min="12561" max="12561" width="13.8515625" style="141" bestFit="1" customWidth="1"/>
    <col min="12562" max="12562" width="16.8515625" style="141" bestFit="1" customWidth="1"/>
    <col min="12563" max="12800" width="11.57421875" style="141" customWidth="1"/>
    <col min="12801" max="12801" width="23.8515625" style="141" bestFit="1" customWidth="1"/>
    <col min="12802" max="12802" width="16.140625" style="141" bestFit="1" customWidth="1"/>
    <col min="12803" max="12803" width="14.8515625" style="141" bestFit="1" customWidth="1"/>
    <col min="12804" max="12804" width="24.140625" style="141" customWidth="1"/>
    <col min="12805" max="12808" width="10.7109375" style="141" customWidth="1"/>
    <col min="12809" max="12809" width="13.8515625" style="141" bestFit="1" customWidth="1"/>
    <col min="12810" max="12810" width="10.7109375" style="141" customWidth="1"/>
    <col min="12811" max="12811" width="13.8515625" style="141" bestFit="1" customWidth="1"/>
    <col min="12812" max="12812" width="15.57421875" style="141" bestFit="1" customWidth="1"/>
    <col min="12813" max="12813" width="13.8515625" style="141" bestFit="1" customWidth="1"/>
    <col min="12814" max="12815" width="15.57421875" style="141" bestFit="1" customWidth="1"/>
    <col min="12816" max="12816" width="14.57421875" style="141" customWidth="1"/>
    <col min="12817" max="12817" width="13.8515625" style="141" bestFit="1" customWidth="1"/>
    <col min="12818" max="12818" width="16.8515625" style="141" bestFit="1" customWidth="1"/>
    <col min="12819" max="13056" width="11.57421875" style="141" customWidth="1"/>
    <col min="13057" max="13057" width="23.8515625" style="141" bestFit="1" customWidth="1"/>
    <col min="13058" max="13058" width="16.140625" style="141" bestFit="1" customWidth="1"/>
    <col min="13059" max="13059" width="14.8515625" style="141" bestFit="1" customWidth="1"/>
    <col min="13060" max="13060" width="24.140625" style="141" customWidth="1"/>
    <col min="13061" max="13064" width="10.7109375" style="141" customWidth="1"/>
    <col min="13065" max="13065" width="13.8515625" style="141" bestFit="1" customWidth="1"/>
    <col min="13066" max="13066" width="10.7109375" style="141" customWidth="1"/>
    <col min="13067" max="13067" width="13.8515625" style="141" bestFit="1" customWidth="1"/>
    <col min="13068" max="13068" width="15.57421875" style="141" bestFit="1" customWidth="1"/>
    <col min="13069" max="13069" width="13.8515625" style="141" bestFit="1" customWidth="1"/>
    <col min="13070" max="13071" width="15.57421875" style="141" bestFit="1" customWidth="1"/>
    <col min="13072" max="13072" width="14.57421875" style="141" customWidth="1"/>
    <col min="13073" max="13073" width="13.8515625" style="141" bestFit="1" customWidth="1"/>
    <col min="13074" max="13074" width="16.8515625" style="141" bestFit="1" customWidth="1"/>
    <col min="13075" max="13312" width="11.57421875" style="141" customWidth="1"/>
    <col min="13313" max="13313" width="23.8515625" style="141" bestFit="1" customWidth="1"/>
    <col min="13314" max="13314" width="16.140625" style="141" bestFit="1" customWidth="1"/>
    <col min="13315" max="13315" width="14.8515625" style="141" bestFit="1" customWidth="1"/>
    <col min="13316" max="13316" width="24.140625" style="141" customWidth="1"/>
    <col min="13317" max="13320" width="10.7109375" style="141" customWidth="1"/>
    <col min="13321" max="13321" width="13.8515625" style="141" bestFit="1" customWidth="1"/>
    <col min="13322" max="13322" width="10.7109375" style="141" customWidth="1"/>
    <col min="13323" max="13323" width="13.8515625" style="141" bestFit="1" customWidth="1"/>
    <col min="13324" max="13324" width="15.57421875" style="141" bestFit="1" customWidth="1"/>
    <col min="13325" max="13325" width="13.8515625" style="141" bestFit="1" customWidth="1"/>
    <col min="13326" max="13327" width="15.57421875" style="141" bestFit="1" customWidth="1"/>
    <col min="13328" max="13328" width="14.57421875" style="141" customWidth="1"/>
    <col min="13329" max="13329" width="13.8515625" style="141" bestFit="1" customWidth="1"/>
    <col min="13330" max="13330" width="16.8515625" style="141" bestFit="1" customWidth="1"/>
    <col min="13331" max="13568" width="11.57421875" style="141" customWidth="1"/>
    <col min="13569" max="13569" width="23.8515625" style="141" bestFit="1" customWidth="1"/>
    <col min="13570" max="13570" width="16.140625" style="141" bestFit="1" customWidth="1"/>
    <col min="13571" max="13571" width="14.8515625" style="141" bestFit="1" customWidth="1"/>
    <col min="13572" max="13572" width="24.140625" style="141" customWidth="1"/>
    <col min="13573" max="13576" width="10.7109375" style="141" customWidth="1"/>
    <col min="13577" max="13577" width="13.8515625" style="141" bestFit="1" customWidth="1"/>
    <col min="13578" max="13578" width="10.7109375" style="141" customWidth="1"/>
    <col min="13579" max="13579" width="13.8515625" style="141" bestFit="1" customWidth="1"/>
    <col min="13580" max="13580" width="15.57421875" style="141" bestFit="1" customWidth="1"/>
    <col min="13581" max="13581" width="13.8515625" style="141" bestFit="1" customWidth="1"/>
    <col min="13582" max="13583" width="15.57421875" style="141" bestFit="1" customWidth="1"/>
    <col min="13584" max="13584" width="14.57421875" style="141" customWidth="1"/>
    <col min="13585" max="13585" width="13.8515625" style="141" bestFit="1" customWidth="1"/>
    <col min="13586" max="13586" width="16.8515625" style="141" bestFit="1" customWidth="1"/>
    <col min="13587" max="13824" width="11.57421875" style="141" customWidth="1"/>
    <col min="13825" max="13825" width="23.8515625" style="141" bestFit="1" customWidth="1"/>
    <col min="13826" max="13826" width="16.140625" style="141" bestFit="1" customWidth="1"/>
    <col min="13827" max="13827" width="14.8515625" style="141" bestFit="1" customWidth="1"/>
    <col min="13828" max="13828" width="24.140625" style="141" customWidth="1"/>
    <col min="13829" max="13832" width="10.7109375" style="141" customWidth="1"/>
    <col min="13833" max="13833" width="13.8515625" style="141" bestFit="1" customWidth="1"/>
    <col min="13834" max="13834" width="10.7109375" style="141" customWidth="1"/>
    <col min="13835" max="13835" width="13.8515625" style="141" bestFit="1" customWidth="1"/>
    <col min="13836" max="13836" width="15.57421875" style="141" bestFit="1" customWidth="1"/>
    <col min="13837" max="13837" width="13.8515625" style="141" bestFit="1" customWidth="1"/>
    <col min="13838" max="13839" width="15.57421875" style="141" bestFit="1" customWidth="1"/>
    <col min="13840" max="13840" width="14.57421875" style="141" customWidth="1"/>
    <col min="13841" max="13841" width="13.8515625" style="141" bestFit="1" customWidth="1"/>
    <col min="13842" max="13842" width="16.8515625" style="141" bestFit="1" customWidth="1"/>
    <col min="13843" max="14080" width="11.57421875" style="141" customWidth="1"/>
    <col min="14081" max="14081" width="23.8515625" style="141" bestFit="1" customWidth="1"/>
    <col min="14082" max="14082" width="16.140625" style="141" bestFit="1" customWidth="1"/>
    <col min="14083" max="14083" width="14.8515625" style="141" bestFit="1" customWidth="1"/>
    <col min="14084" max="14084" width="24.140625" style="141" customWidth="1"/>
    <col min="14085" max="14088" width="10.7109375" style="141" customWidth="1"/>
    <col min="14089" max="14089" width="13.8515625" style="141" bestFit="1" customWidth="1"/>
    <col min="14090" max="14090" width="10.7109375" style="141" customWidth="1"/>
    <col min="14091" max="14091" width="13.8515625" style="141" bestFit="1" customWidth="1"/>
    <col min="14092" max="14092" width="15.57421875" style="141" bestFit="1" customWidth="1"/>
    <col min="14093" max="14093" width="13.8515625" style="141" bestFit="1" customWidth="1"/>
    <col min="14094" max="14095" width="15.57421875" style="141" bestFit="1" customWidth="1"/>
    <col min="14096" max="14096" width="14.57421875" style="141" customWidth="1"/>
    <col min="14097" max="14097" width="13.8515625" style="141" bestFit="1" customWidth="1"/>
    <col min="14098" max="14098" width="16.8515625" style="141" bestFit="1" customWidth="1"/>
    <col min="14099" max="14336" width="11.57421875" style="141" customWidth="1"/>
    <col min="14337" max="14337" width="23.8515625" style="141" bestFit="1" customWidth="1"/>
    <col min="14338" max="14338" width="16.140625" style="141" bestFit="1" customWidth="1"/>
    <col min="14339" max="14339" width="14.8515625" style="141" bestFit="1" customWidth="1"/>
    <col min="14340" max="14340" width="24.140625" style="141" customWidth="1"/>
    <col min="14341" max="14344" width="10.7109375" style="141" customWidth="1"/>
    <col min="14345" max="14345" width="13.8515625" style="141" bestFit="1" customWidth="1"/>
    <col min="14346" max="14346" width="10.7109375" style="141" customWidth="1"/>
    <col min="14347" max="14347" width="13.8515625" style="141" bestFit="1" customWidth="1"/>
    <col min="14348" max="14348" width="15.57421875" style="141" bestFit="1" customWidth="1"/>
    <col min="14349" max="14349" width="13.8515625" style="141" bestFit="1" customWidth="1"/>
    <col min="14350" max="14351" width="15.57421875" style="141" bestFit="1" customWidth="1"/>
    <col min="14352" max="14352" width="14.57421875" style="141" customWidth="1"/>
    <col min="14353" max="14353" width="13.8515625" style="141" bestFit="1" customWidth="1"/>
    <col min="14354" max="14354" width="16.8515625" style="141" bestFit="1" customWidth="1"/>
    <col min="14355" max="14592" width="11.57421875" style="141" customWidth="1"/>
    <col min="14593" max="14593" width="23.8515625" style="141" bestFit="1" customWidth="1"/>
    <col min="14594" max="14594" width="16.140625" style="141" bestFit="1" customWidth="1"/>
    <col min="14595" max="14595" width="14.8515625" style="141" bestFit="1" customWidth="1"/>
    <col min="14596" max="14596" width="24.140625" style="141" customWidth="1"/>
    <col min="14597" max="14600" width="10.7109375" style="141" customWidth="1"/>
    <col min="14601" max="14601" width="13.8515625" style="141" bestFit="1" customWidth="1"/>
    <col min="14602" max="14602" width="10.7109375" style="141" customWidth="1"/>
    <col min="14603" max="14603" width="13.8515625" style="141" bestFit="1" customWidth="1"/>
    <col min="14604" max="14604" width="15.57421875" style="141" bestFit="1" customWidth="1"/>
    <col min="14605" max="14605" width="13.8515625" style="141" bestFit="1" customWidth="1"/>
    <col min="14606" max="14607" width="15.57421875" style="141" bestFit="1" customWidth="1"/>
    <col min="14608" max="14608" width="14.57421875" style="141" customWidth="1"/>
    <col min="14609" max="14609" width="13.8515625" style="141" bestFit="1" customWidth="1"/>
    <col min="14610" max="14610" width="16.8515625" style="141" bestFit="1" customWidth="1"/>
    <col min="14611" max="14848" width="11.57421875" style="141" customWidth="1"/>
    <col min="14849" max="14849" width="23.8515625" style="141" bestFit="1" customWidth="1"/>
    <col min="14850" max="14850" width="16.140625" style="141" bestFit="1" customWidth="1"/>
    <col min="14851" max="14851" width="14.8515625" style="141" bestFit="1" customWidth="1"/>
    <col min="14852" max="14852" width="24.140625" style="141" customWidth="1"/>
    <col min="14853" max="14856" width="10.7109375" style="141" customWidth="1"/>
    <col min="14857" max="14857" width="13.8515625" style="141" bestFit="1" customWidth="1"/>
    <col min="14858" max="14858" width="10.7109375" style="141" customWidth="1"/>
    <col min="14859" max="14859" width="13.8515625" style="141" bestFit="1" customWidth="1"/>
    <col min="14860" max="14860" width="15.57421875" style="141" bestFit="1" customWidth="1"/>
    <col min="14861" max="14861" width="13.8515625" style="141" bestFit="1" customWidth="1"/>
    <col min="14862" max="14863" width="15.57421875" style="141" bestFit="1" customWidth="1"/>
    <col min="14864" max="14864" width="14.57421875" style="141" customWidth="1"/>
    <col min="14865" max="14865" width="13.8515625" style="141" bestFit="1" customWidth="1"/>
    <col min="14866" max="14866" width="16.8515625" style="141" bestFit="1" customWidth="1"/>
    <col min="14867" max="15104" width="11.57421875" style="141" customWidth="1"/>
    <col min="15105" max="15105" width="23.8515625" style="141" bestFit="1" customWidth="1"/>
    <col min="15106" max="15106" width="16.140625" style="141" bestFit="1" customWidth="1"/>
    <col min="15107" max="15107" width="14.8515625" style="141" bestFit="1" customWidth="1"/>
    <col min="15108" max="15108" width="24.140625" style="141" customWidth="1"/>
    <col min="15109" max="15112" width="10.7109375" style="141" customWidth="1"/>
    <col min="15113" max="15113" width="13.8515625" style="141" bestFit="1" customWidth="1"/>
    <col min="15114" max="15114" width="10.7109375" style="141" customWidth="1"/>
    <col min="15115" max="15115" width="13.8515625" style="141" bestFit="1" customWidth="1"/>
    <col min="15116" max="15116" width="15.57421875" style="141" bestFit="1" customWidth="1"/>
    <col min="15117" max="15117" width="13.8515625" style="141" bestFit="1" customWidth="1"/>
    <col min="15118" max="15119" width="15.57421875" style="141" bestFit="1" customWidth="1"/>
    <col min="15120" max="15120" width="14.57421875" style="141" customWidth="1"/>
    <col min="15121" max="15121" width="13.8515625" style="141" bestFit="1" customWidth="1"/>
    <col min="15122" max="15122" width="16.8515625" style="141" bestFit="1" customWidth="1"/>
    <col min="15123" max="15360" width="11.57421875" style="141" customWidth="1"/>
    <col min="15361" max="15361" width="23.8515625" style="141" bestFit="1" customWidth="1"/>
    <col min="15362" max="15362" width="16.140625" style="141" bestFit="1" customWidth="1"/>
    <col min="15363" max="15363" width="14.8515625" style="141" bestFit="1" customWidth="1"/>
    <col min="15364" max="15364" width="24.140625" style="141" customWidth="1"/>
    <col min="15365" max="15368" width="10.7109375" style="141" customWidth="1"/>
    <col min="15369" max="15369" width="13.8515625" style="141" bestFit="1" customWidth="1"/>
    <col min="15370" max="15370" width="10.7109375" style="141" customWidth="1"/>
    <col min="15371" max="15371" width="13.8515625" style="141" bestFit="1" customWidth="1"/>
    <col min="15372" max="15372" width="15.57421875" style="141" bestFit="1" customWidth="1"/>
    <col min="15373" max="15373" width="13.8515625" style="141" bestFit="1" customWidth="1"/>
    <col min="15374" max="15375" width="15.57421875" style="141" bestFit="1" customWidth="1"/>
    <col min="15376" max="15376" width="14.57421875" style="141" customWidth="1"/>
    <col min="15377" max="15377" width="13.8515625" style="141" bestFit="1" customWidth="1"/>
    <col min="15378" max="15378" width="16.8515625" style="141" bestFit="1" customWidth="1"/>
    <col min="15379" max="15616" width="11.57421875" style="141" customWidth="1"/>
    <col min="15617" max="15617" width="23.8515625" style="141" bestFit="1" customWidth="1"/>
    <col min="15618" max="15618" width="16.140625" style="141" bestFit="1" customWidth="1"/>
    <col min="15619" max="15619" width="14.8515625" style="141" bestFit="1" customWidth="1"/>
    <col min="15620" max="15620" width="24.140625" style="141" customWidth="1"/>
    <col min="15621" max="15624" width="10.7109375" style="141" customWidth="1"/>
    <col min="15625" max="15625" width="13.8515625" style="141" bestFit="1" customWidth="1"/>
    <col min="15626" max="15626" width="10.7109375" style="141" customWidth="1"/>
    <col min="15627" max="15627" width="13.8515625" style="141" bestFit="1" customWidth="1"/>
    <col min="15628" max="15628" width="15.57421875" style="141" bestFit="1" customWidth="1"/>
    <col min="15629" max="15629" width="13.8515625" style="141" bestFit="1" customWidth="1"/>
    <col min="15630" max="15631" width="15.57421875" style="141" bestFit="1" customWidth="1"/>
    <col min="15632" max="15632" width="14.57421875" style="141" customWidth="1"/>
    <col min="15633" max="15633" width="13.8515625" style="141" bestFit="1" customWidth="1"/>
    <col min="15634" max="15634" width="16.8515625" style="141" bestFit="1" customWidth="1"/>
    <col min="15635" max="15872" width="11.57421875" style="141" customWidth="1"/>
    <col min="15873" max="15873" width="23.8515625" style="141" bestFit="1" customWidth="1"/>
    <col min="15874" max="15874" width="16.140625" style="141" bestFit="1" customWidth="1"/>
    <col min="15875" max="15875" width="14.8515625" style="141" bestFit="1" customWidth="1"/>
    <col min="15876" max="15876" width="24.140625" style="141" customWidth="1"/>
    <col min="15877" max="15880" width="10.7109375" style="141" customWidth="1"/>
    <col min="15881" max="15881" width="13.8515625" style="141" bestFit="1" customWidth="1"/>
    <col min="15882" max="15882" width="10.7109375" style="141" customWidth="1"/>
    <col min="15883" max="15883" width="13.8515625" style="141" bestFit="1" customWidth="1"/>
    <col min="15884" max="15884" width="15.57421875" style="141" bestFit="1" customWidth="1"/>
    <col min="15885" max="15885" width="13.8515625" style="141" bestFit="1" customWidth="1"/>
    <col min="15886" max="15887" width="15.57421875" style="141" bestFit="1" customWidth="1"/>
    <col min="15888" max="15888" width="14.57421875" style="141" customWidth="1"/>
    <col min="15889" max="15889" width="13.8515625" style="141" bestFit="1" customWidth="1"/>
    <col min="15890" max="15890" width="16.8515625" style="141" bestFit="1" customWidth="1"/>
    <col min="15891" max="16128" width="11.57421875" style="141" customWidth="1"/>
    <col min="16129" max="16129" width="23.8515625" style="141" bestFit="1" customWidth="1"/>
    <col min="16130" max="16130" width="16.140625" style="141" bestFit="1" customWidth="1"/>
    <col min="16131" max="16131" width="14.8515625" style="141" bestFit="1" customWidth="1"/>
    <col min="16132" max="16132" width="24.140625" style="141" customWidth="1"/>
    <col min="16133" max="16136" width="10.7109375" style="141" customWidth="1"/>
    <col min="16137" max="16137" width="13.8515625" style="141" bestFit="1" customWidth="1"/>
    <col min="16138" max="16138" width="10.7109375" style="141" customWidth="1"/>
    <col min="16139" max="16139" width="13.8515625" style="141" bestFit="1" customWidth="1"/>
    <col min="16140" max="16140" width="15.57421875" style="141" bestFit="1" customWidth="1"/>
    <col min="16141" max="16141" width="13.8515625" style="141" bestFit="1" customWidth="1"/>
    <col min="16142" max="16143" width="15.57421875" style="141" bestFit="1" customWidth="1"/>
    <col min="16144" max="16144" width="14.57421875" style="141" customWidth="1"/>
    <col min="16145" max="16145" width="13.8515625" style="141" bestFit="1" customWidth="1"/>
    <col min="16146" max="16146" width="16.8515625" style="141" bestFit="1" customWidth="1"/>
    <col min="16147" max="16384" width="11.57421875" style="141" customWidth="1"/>
  </cols>
  <sheetData>
    <row r="1" ht="13.8">
      <c r="A1" s="1243" t="s">
        <v>1063</v>
      </c>
    </row>
    <row r="2" spans="1:19" ht="28.2">
      <c r="A2" s="140" t="s">
        <v>87</v>
      </c>
      <c r="B2" s="140"/>
      <c r="C2" s="140"/>
      <c r="D2" s="140"/>
      <c r="E2" s="140"/>
      <c r="F2" s="140"/>
      <c r="G2" s="140"/>
      <c r="H2" s="140"/>
      <c r="I2" s="140"/>
      <c r="J2" s="140"/>
      <c r="K2" s="140"/>
      <c r="L2" s="140"/>
      <c r="M2" s="140"/>
      <c r="N2" s="140"/>
      <c r="O2" s="140"/>
      <c r="P2" s="140"/>
      <c r="Q2" s="140"/>
      <c r="R2" s="140"/>
      <c r="S2" s="26"/>
    </row>
    <row r="3" spans="1:18" ht="18" customHeight="1">
      <c r="A3" s="142">
        <v>45016</v>
      </c>
      <c r="B3" s="142"/>
      <c r="C3" s="142"/>
      <c r="D3" s="142"/>
      <c r="E3" s="142"/>
      <c r="F3" s="142"/>
      <c r="G3" s="142"/>
      <c r="H3" s="142"/>
      <c r="I3" s="142"/>
      <c r="J3" s="142"/>
      <c r="K3" s="142"/>
      <c r="L3" s="142"/>
      <c r="M3" s="142"/>
      <c r="N3" s="142"/>
      <c r="O3" s="142"/>
      <c r="P3" s="142"/>
      <c r="Q3" s="142"/>
      <c r="R3" s="142"/>
    </row>
    <row r="4" spans="1:18" ht="16.8">
      <c r="A4" s="143" t="s">
        <v>88</v>
      </c>
      <c r="B4" s="143"/>
      <c r="C4" s="143"/>
      <c r="D4" s="143"/>
      <c r="E4" s="143"/>
      <c r="F4" s="143"/>
      <c r="G4" s="143"/>
      <c r="H4" s="143"/>
      <c r="I4" s="143"/>
      <c r="J4" s="143"/>
      <c r="K4" s="143"/>
      <c r="L4" s="143"/>
      <c r="M4" s="143"/>
      <c r="N4" s="143"/>
      <c r="O4" s="143"/>
      <c r="P4" s="143"/>
      <c r="Q4" s="143"/>
      <c r="R4" s="143"/>
    </row>
    <row r="5" spans="1:18" ht="16.8">
      <c r="A5" s="144"/>
      <c r="B5" s="145"/>
      <c r="C5" s="145"/>
      <c r="D5" s="145"/>
      <c r="E5" s="146"/>
      <c r="F5" s="145"/>
      <c r="G5" s="145"/>
      <c r="H5" s="145"/>
      <c r="I5" s="145"/>
      <c r="J5" s="145"/>
      <c r="K5" s="145"/>
      <c r="L5" s="145"/>
      <c r="M5" s="145"/>
      <c r="N5" s="145"/>
      <c r="O5" s="146"/>
      <c r="P5" s="145"/>
      <c r="Q5" s="145"/>
      <c r="R5" s="146"/>
    </row>
    <row r="6" spans="1:18" ht="13.8">
      <c r="A6" s="147" t="s">
        <v>89</v>
      </c>
      <c r="B6" s="148" t="s">
        <v>90</v>
      </c>
      <c r="C6" s="149"/>
      <c r="D6" s="150"/>
      <c r="E6" s="151" t="s">
        <v>91</v>
      </c>
      <c r="F6" s="148" t="s">
        <v>72</v>
      </c>
      <c r="G6" s="149"/>
      <c r="H6" s="150"/>
      <c r="I6" s="148" t="s">
        <v>92</v>
      </c>
      <c r="J6" s="149"/>
      <c r="K6" s="150"/>
      <c r="L6" s="148" t="s">
        <v>74</v>
      </c>
      <c r="M6" s="149"/>
      <c r="N6" s="150"/>
      <c r="O6" s="152" t="s">
        <v>93</v>
      </c>
      <c r="P6" s="153" t="s">
        <v>94</v>
      </c>
      <c r="Q6" s="154"/>
      <c r="R6" s="155" t="s">
        <v>95</v>
      </c>
    </row>
    <row r="7" spans="1:18" ht="13.8">
      <c r="A7" s="156"/>
      <c r="B7" s="157" t="s">
        <v>96</v>
      </c>
      <c r="C7" s="157" t="s">
        <v>97</v>
      </c>
      <c r="D7" s="158" t="s">
        <v>98</v>
      </c>
      <c r="E7" s="159"/>
      <c r="F7" s="157" t="s">
        <v>99</v>
      </c>
      <c r="G7" s="157" t="s">
        <v>100</v>
      </c>
      <c r="H7" s="157" t="s">
        <v>101</v>
      </c>
      <c r="I7" s="157" t="s">
        <v>99</v>
      </c>
      <c r="J7" s="157" t="s">
        <v>100</v>
      </c>
      <c r="K7" s="157" t="s">
        <v>101</v>
      </c>
      <c r="L7" s="157" t="s">
        <v>99</v>
      </c>
      <c r="M7" s="157" t="s">
        <v>100</v>
      </c>
      <c r="N7" s="157" t="s">
        <v>101</v>
      </c>
      <c r="O7" s="160"/>
      <c r="P7" s="157" t="s">
        <v>99</v>
      </c>
      <c r="Q7" s="157" t="s">
        <v>100</v>
      </c>
      <c r="R7" s="161"/>
    </row>
    <row r="8" spans="1:28" ht="13.2">
      <c r="A8" s="162" t="s">
        <v>102</v>
      </c>
      <c r="B8" s="162" t="s">
        <v>3</v>
      </c>
      <c r="C8" s="162" t="s">
        <v>103</v>
      </c>
      <c r="D8" s="162" t="s">
        <v>103</v>
      </c>
      <c r="E8" s="162">
        <v>394</v>
      </c>
      <c r="F8" s="163">
        <v>0.11724</v>
      </c>
      <c r="G8" s="164">
        <v>0</v>
      </c>
      <c r="H8" s="164">
        <v>0.11724</v>
      </c>
      <c r="I8" s="164">
        <v>874.80317</v>
      </c>
      <c r="J8" s="164">
        <v>67.31764</v>
      </c>
      <c r="K8" s="164">
        <v>942.12081</v>
      </c>
      <c r="L8" s="164">
        <v>1295.6015</v>
      </c>
      <c r="M8" s="164">
        <v>109.56043</v>
      </c>
      <c r="N8" s="164">
        <v>1405.16193</v>
      </c>
      <c r="O8" s="164">
        <v>2347.39998</v>
      </c>
      <c r="P8" s="164">
        <v>15680.90947</v>
      </c>
      <c r="Q8" s="164">
        <v>0</v>
      </c>
      <c r="R8" s="165">
        <v>15680.90947</v>
      </c>
      <c r="S8" s="7"/>
      <c r="T8" s="7"/>
      <c r="U8" s="7"/>
      <c r="V8" s="7"/>
      <c r="W8" s="7"/>
      <c r="X8" s="7"/>
      <c r="Y8" s="7"/>
      <c r="Z8" s="7"/>
      <c r="AA8" s="7"/>
      <c r="AB8" s="7"/>
    </row>
    <row r="9" spans="1:28" ht="13.2">
      <c r="A9" s="166"/>
      <c r="B9" s="166"/>
      <c r="C9" s="162" t="s">
        <v>104</v>
      </c>
      <c r="D9" s="162" t="s">
        <v>105</v>
      </c>
      <c r="E9" s="162">
        <v>13</v>
      </c>
      <c r="F9" s="163">
        <v>0.00626</v>
      </c>
      <c r="G9" s="164">
        <v>0</v>
      </c>
      <c r="H9" s="164">
        <v>0.00626</v>
      </c>
      <c r="I9" s="164">
        <v>1346.67131</v>
      </c>
      <c r="J9" s="164">
        <v>352.3002</v>
      </c>
      <c r="K9" s="164">
        <v>1698.97151</v>
      </c>
      <c r="L9" s="164">
        <v>4360.90868</v>
      </c>
      <c r="M9" s="164">
        <v>224.31203</v>
      </c>
      <c r="N9" s="164">
        <v>4585.22071</v>
      </c>
      <c r="O9" s="164">
        <v>6284.19848</v>
      </c>
      <c r="P9" s="164">
        <v>45759.616740000005</v>
      </c>
      <c r="Q9" s="164">
        <v>0</v>
      </c>
      <c r="R9" s="165">
        <v>45759.616740000005</v>
      </c>
      <c r="S9" s="7"/>
      <c r="T9" s="7"/>
      <c r="U9" s="7"/>
      <c r="V9" s="7"/>
      <c r="W9" s="7"/>
      <c r="X9" s="7"/>
      <c r="Y9" s="7"/>
      <c r="Z9" s="7"/>
      <c r="AA9" s="7"/>
      <c r="AB9" s="7"/>
    </row>
    <row r="10" spans="1:28" ht="13.2">
      <c r="A10" s="166"/>
      <c r="B10" s="166"/>
      <c r="C10" s="166"/>
      <c r="D10" s="166"/>
      <c r="E10" s="167">
        <v>292</v>
      </c>
      <c r="F10" s="168">
        <v>0.0010500000000000002</v>
      </c>
      <c r="G10" s="120">
        <v>0</v>
      </c>
      <c r="H10" s="120">
        <v>0.0010500000000000002</v>
      </c>
      <c r="I10" s="120">
        <v>43.16514</v>
      </c>
      <c r="J10" s="120">
        <v>0.0005600000000000001</v>
      </c>
      <c r="K10" s="120">
        <v>43.165699999999994</v>
      </c>
      <c r="L10" s="120">
        <v>0</v>
      </c>
      <c r="M10" s="120">
        <v>0</v>
      </c>
      <c r="N10" s="120">
        <v>0</v>
      </c>
      <c r="O10" s="120">
        <v>43.16675</v>
      </c>
      <c r="P10" s="120">
        <v>5209.47952</v>
      </c>
      <c r="Q10" s="120">
        <v>0</v>
      </c>
      <c r="R10" s="169">
        <v>5209.47952</v>
      </c>
      <c r="S10" s="7"/>
      <c r="T10" s="7"/>
      <c r="U10" s="7"/>
      <c r="V10" s="7"/>
      <c r="W10" s="7"/>
      <c r="X10" s="7"/>
      <c r="Y10" s="7"/>
      <c r="Z10" s="7"/>
      <c r="AA10" s="7"/>
      <c r="AB10" s="7"/>
    </row>
    <row r="11" spans="1:28" ht="13.2">
      <c r="A11" s="166"/>
      <c r="B11" s="162" t="s">
        <v>65</v>
      </c>
      <c r="C11" s="162" t="s">
        <v>106</v>
      </c>
      <c r="D11" s="162" t="s">
        <v>106</v>
      </c>
      <c r="E11" s="162">
        <v>236</v>
      </c>
      <c r="F11" s="163">
        <v>1.48287</v>
      </c>
      <c r="G11" s="164">
        <v>0</v>
      </c>
      <c r="H11" s="164">
        <v>1.48287</v>
      </c>
      <c r="I11" s="164">
        <v>239.98042999999998</v>
      </c>
      <c r="J11" s="164">
        <v>6.6145</v>
      </c>
      <c r="K11" s="164">
        <v>246.59493</v>
      </c>
      <c r="L11" s="164">
        <v>725.35214</v>
      </c>
      <c r="M11" s="164">
        <v>5.17546</v>
      </c>
      <c r="N11" s="164">
        <v>730.5276</v>
      </c>
      <c r="O11" s="164">
        <v>978.6054</v>
      </c>
      <c r="P11" s="164">
        <v>4128.3127</v>
      </c>
      <c r="Q11" s="164">
        <v>0</v>
      </c>
      <c r="R11" s="165">
        <v>4128.3127</v>
      </c>
      <c r="S11" s="7"/>
      <c r="T11" s="7"/>
      <c r="U11" s="7"/>
      <c r="V11" s="7"/>
      <c r="W11" s="7"/>
      <c r="X11" s="7"/>
      <c r="Y11" s="7"/>
      <c r="Z11" s="7"/>
      <c r="AA11" s="7"/>
      <c r="AB11" s="7"/>
    </row>
    <row r="12" spans="1:28" ht="13.2">
      <c r="A12" s="166"/>
      <c r="B12" s="162" t="s">
        <v>5</v>
      </c>
      <c r="C12" s="162" t="s">
        <v>5</v>
      </c>
      <c r="D12" s="162" t="s">
        <v>5</v>
      </c>
      <c r="E12" s="162">
        <v>5</v>
      </c>
      <c r="F12" s="163">
        <v>0.96321</v>
      </c>
      <c r="G12" s="164">
        <v>0</v>
      </c>
      <c r="H12" s="164">
        <v>0.96321</v>
      </c>
      <c r="I12" s="164">
        <v>1588.1226499999998</v>
      </c>
      <c r="J12" s="164">
        <v>237.92589</v>
      </c>
      <c r="K12" s="164">
        <v>1826.04854</v>
      </c>
      <c r="L12" s="164">
        <v>5805.74898</v>
      </c>
      <c r="M12" s="164">
        <v>872.10232</v>
      </c>
      <c r="N12" s="164">
        <v>6677.8513</v>
      </c>
      <c r="O12" s="164">
        <v>8504.86305</v>
      </c>
      <c r="P12" s="164">
        <v>28856.49694</v>
      </c>
      <c r="Q12" s="164">
        <v>0</v>
      </c>
      <c r="R12" s="165">
        <v>28856.49694</v>
      </c>
      <c r="S12" s="7"/>
      <c r="T12" s="7"/>
      <c r="U12" s="7"/>
      <c r="V12" s="7"/>
      <c r="W12" s="7"/>
      <c r="X12" s="7"/>
      <c r="Y12" s="7"/>
      <c r="Z12" s="7"/>
      <c r="AA12" s="7"/>
      <c r="AB12" s="7"/>
    </row>
    <row r="13" spans="1:28" ht="13.2">
      <c r="A13" s="166"/>
      <c r="B13" s="166"/>
      <c r="C13" s="166"/>
      <c r="D13" s="166"/>
      <c r="E13" s="167">
        <v>59</v>
      </c>
      <c r="F13" s="168">
        <v>0.52148</v>
      </c>
      <c r="G13" s="120">
        <v>0</v>
      </c>
      <c r="H13" s="120">
        <v>0.52148</v>
      </c>
      <c r="I13" s="120">
        <v>816.15141</v>
      </c>
      <c r="J13" s="120">
        <v>7.91991</v>
      </c>
      <c r="K13" s="120">
        <v>824.0713199999999</v>
      </c>
      <c r="L13" s="120">
        <v>2261.08117</v>
      </c>
      <c r="M13" s="120">
        <v>144.28425</v>
      </c>
      <c r="N13" s="120">
        <v>2405.36542</v>
      </c>
      <c r="O13" s="120">
        <v>3229.95822</v>
      </c>
      <c r="P13" s="120">
        <v>25441.22618</v>
      </c>
      <c r="Q13" s="120">
        <v>0</v>
      </c>
      <c r="R13" s="169">
        <v>25441.22618</v>
      </c>
      <c r="S13" s="7"/>
      <c r="T13" s="7"/>
      <c r="U13" s="7"/>
      <c r="V13" s="7"/>
      <c r="W13" s="7"/>
      <c r="X13" s="7"/>
      <c r="Y13" s="7"/>
      <c r="Z13" s="7"/>
      <c r="AA13" s="7"/>
      <c r="AB13" s="7"/>
    </row>
    <row r="14" spans="1:28" ht="13.2">
      <c r="A14" s="166"/>
      <c r="B14" s="166"/>
      <c r="C14" s="166"/>
      <c r="D14" s="166"/>
      <c r="E14" s="167">
        <v>326</v>
      </c>
      <c r="F14" s="168">
        <v>0.00656</v>
      </c>
      <c r="G14" s="120">
        <v>0</v>
      </c>
      <c r="H14" s="120">
        <v>0.00656</v>
      </c>
      <c r="I14" s="120">
        <v>26.420630000000003</v>
      </c>
      <c r="J14" s="120">
        <v>0</v>
      </c>
      <c r="K14" s="120">
        <v>26.420630000000003</v>
      </c>
      <c r="L14" s="120">
        <v>0</v>
      </c>
      <c r="M14" s="120">
        <v>0</v>
      </c>
      <c r="N14" s="120">
        <v>0</v>
      </c>
      <c r="O14" s="120">
        <v>26.42719</v>
      </c>
      <c r="P14" s="120">
        <v>2133.16209</v>
      </c>
      <c r="Q14" s="120">
        <v>0</v>
      </c>
      <c r="R14" s="169">
        <v>2133.16209</v>
      </c>
      <c r="S14" s="7"/>
      <c r="T14" s="7"/>
      <c r="U14" s="7"/>
      <c r="V14" s="7"/>
      <c r="W14" s="7"/>
      <c r="X14" s="7"/>
      <c r="Y14" s="7"/>
      <c r="Z14" s="7"/>
      <c r="AA14" s="7"/>
      <c r="AB14" s="7"/>
    </row>
    <row r="15" spans="1:28" ht="13.2">
      <c r="A15" s="166"/>
      <c r="B15" s="166"/>
      <c r="C15" s="166"/>
      <c r="D15" s="166"/>
      <c r="E15" s="167">
        <v>360</v>
      </c>
      <c r="F15" s="168">
        <v>0.0003</v>
      </c>
      <c r="G15" s="120">
        <v>0</v>
      </c>
      <c r="H15" s="120">
        <v>0.0003</v>
      </c>
      <c r="I15" s="120">
        <v>4.07805</v>
      </c>
      <c r="J15" s="120">
        <v>0</v>
      </c>
      <c r="K15" s="120">
        <v>4.07805</v>
      </c>
      <c r="L15" s="120">
        <v>0</v>
      </c>
      <c r="M15" s="120">
        <v>0</v>
      </c>
      <c r="N15" s="120">
        <v>0</v>
      </c>
      <c r="O15" s="120">
        <v>4.0783499999999995</v>
      </c>
      <c r="P15" s="120">
        <v>1050.8071499999999</v>
      </c>
      <c r="Q15" s="120">
        <v>0</v>
      </c>
      <c r="R15" s="169">
        <v>1050.8071499999999</v>
      </c>
      <c r="S15" s="7"/>
      <c r="T15" s="7"/>
      <c r="U15" s="7"/>
      <c r="V15" s="7"/>
      <c r="W15" s="7"/>
      <c r="X15" s="7"/>
      <c r="Y15" s="7"/>
      <c r="Z15" s="7"/>
      <c r="AA15" s="7"/>
      <c r="AB15" s="7"/>
    </row>
    <row r="16" spans="1:28" ht="13.2">
      <c r="A16" s="166"/>
      <c r="B16" s="166"/>
      <c r="C16" s="166"/>
      <c r="D16" s="162" t="s">
        <v>107</v>
      </c>
      <c r="E16" s="162">
        <v>389</v>
      </c>
      <c r="F16" s="163">
        <v>0.00865</v>
      </c>
      <c r="G16" s="164">
        <v>0</v>
      </c>
      <c r="H16" s="164">
        <v>0.00865</v>
      </c>
      <c r="I16" s="164">
        <v>651.48001</v>
      </c>
      <c r="J16" s="164">
        <v>212.3596</v>
      </c>
      <c r="K16" s="164">
        <v>863.83961</v>
      </c>
      <c r="L16" s="164">
        <v>3568.828</v>
      </c>
      <c r="M16" s="164">
        <v>505.03141999999997</v>
      </c>
      <c r="N16" s="164">
        <v>4073.85942</v>
      </c>
      <c r="O16" s="164">
        <v>4937.7076799999995</v>
      </c>
      <c r="P16" s="164">
        <v>10571.33734</v>
      </c>
      <c r="Q16" s="164">
        <v>0</v>
      </c>
      <c r="R16" s="165">
        <v>10571.33734</v>
      </c>
      <c r="S16" s="7"/>
      <c r="T16" s="7"/>
      <c r="U16" s="7"/>
      <c r="V16" s="7"/>
      <c r="W16" s="7"/>
      <c r="X16" s="7"/>
      <c r="Y16" s="7"/>
      <c r="Z16" s="7"/>
      <c r="AA16" s="7"/>
      <c r="AB16" s="7"/>
    </row>
    <row r="17" spans="1:28" ht="13.2">
      <c r="A17" s="166"/>
      <c r="B17" s="166"/>
      <c r="C17" s="166"/>
      <c r="D17" s="162" t="s">
        <v>108</v>
      </c>
      <c r="E17" s="162">
        <v>86</v>
      </c>
      <c r="F17" s="163">
        <v>0.068</v>
      </c>
      <c r="G17" s="164">
        <v>0</v>
      </c>
      <c r="H17" s="164">
        <v>0.068</v>
      </c>
      <c r="I17" s="164">
        <v>715.01699</v>
      </c>
      <c r="J17" s="164">
        <v>83.27055</v>
      </c>
      <c r="K17" s="164">
        <v>798.28754</v>
      </c>
      <c r="L17" s="164">
        <v>1128.89681</v>
      </c>
      <c r="M17" s="164">
        <v>5.01414</v>
      </c>
      <c r="N17" s="164">
        <v>1133.91095</v>
      </c>
      <c r="O17" s="164">
        <v>1932.26649</v>
      </c>
      <c r="P17" s="164">
        <v>25027.334460000002</v>
      </c>
      <c r="Q17" s="164">
        <v>0</v>
      </c>
      <c r="R17" s="165">
        <v>25027.334460000002</v>
      </c>
      <c r="S17" s="7"/>
      <c r="T17" s="7"/>
      <c r="U17" s="7"/>
      <c r="V17" s="7"/>
      <c r="W17" s="7"/>
      <c r="X17" s="7"/>
      <c r="Y17" s="7"/>
      <c r="Z17" s="7"/>
      <c r="AA17" s="7"/>
      <c r="AB17" s="7"/>
    </row>
    <row r="18" spans="1:28" ht="13.2">
      <c r="A18" s="166"/>
      <c r="B18" s="166"/>
      <c r="C18" s="162" t="s">
        <v>109</v>
      </c>
      <c r="D18" s="162" t="s">
        <v>109</v>
      </c>
      <c r="E18" s="162">
        <v>58</v>
      </c>
      <c r="F18" s="163">
        <v>0.301</v>
      </c>
      <c r="G18" s="164">
        <v>0</v>
      </c>
      <c r="H18" s="164">
        <v>0.301</v>
      </c>
      <c r="I18" s="164">
        <v>536.1219</v>
      </c>
      <c r="J18" s="164">
        <v>119.11011</v>
      </c>
      <c r="K18" s="164">
        <v>655.2320100000001</v>
      </c>
      <c r="L18" s="164">
        <v>954.66859</v>
      </c>
      <c r="M18" s="164">
        <v>201.24416</v>
      </c>
      <c r="N18" s="164">
        <v>1155.91275</v>
      </c>
      <c r="O18" s="164">
        <v>1811.44576</v>
      </c>
      <c r="P18" s="164">
        <v>10296.697119999999</v>
      </c>
      <c r="Q18" s="164">
        <v>0</v>
      </c>
      <c r="R18" s="165">
        <v>10296.697119999999</v>
      </c>
      <c r="S18" s="7"/>
      <c r="T18" s="7"/>
      <c r="U18" s="7"/>
      <c r="V18" s="7"/>
      <c r="W18" s="7"/>
      <c r="X18" s="7"/>
      <c r="Y18" s="7"/>
      <c r="Z18" s="7"/>
      <c r="AA18" s="7"/>
      <c r="AB18" s="7"/>
    </row>
    <row r="19" spans="1:28" ht="13.2">
      <c r="A19" s="166"/>
      <c r="B19" s="166"/>
      <c r="C19" s="162" t="s">
        <v>110</v>
      </c>
      <c r="D19" s="162" t="s">
        <v>111</v>
      </c>
      <c r="E19" s="162">
        <v>304</v>
      </c>
      <c r="F19" s="163">
        <v>0.03188</v>
      </c>
      <c r="G19" s="164">
        <v>0</v>
      </c>
      <c r="H19" s="164">
        <v>0.03188</v>
      </c>
      <c r="I19" s="164">
        <v>84.50204</v>
      </c>
      <c r="J19" s="164">
        <v>0.01776</v>
      </c>
      <c r="K19" s="164">
        <v>84.5198</v>
      </c>
      <c r="L19" s="164">
        <v>0</v>
      </c>
      <c r="M19" s="164">
        <v>0</v>
      </c>
      <c r="N19" s="164">
        <v>0</v>
      </c>
      <c r="O19" s="164">
        <v>84.55167999999999</v>
      </c>
      <c r="P19" s="164">
        <v>3054.99474</v>
      </c>
      <c r="Q19" s="164">
        <v>0</v>
      </c>
      <c r="R19" s="165">
        <v>3054.99474</v>
      </c>
      <c r="S19" s="7"/>
      <c r="T19" s="7"/>
      <c r="U19" s="7"/>
      <c r="V19" s="7"/>
      <c r="W19" s="7"/>
      <c r="X19" s="7"/>
      <c r="Y19" s="7"/>
      <c r="Z19" s="7"/>
      <c r="AA19" s="7"/>
      <c r="AB19" s="7"/>
    </row>
    <row r="20" spans="1:28" ht="13.2">
      <c r="A20" s="166"/>
      <c r="B20" s="166"/>
      <c r="C20" s="162" t="s">
        <v>112</v>
      </c>
      <c r="D20" s="162" t="s">
        <v>113</v>
      </c>
      <c r="E20" s="162">
        <v>379</v>
      </c>
      <c r="F20" s="163">
        <v>0.0002</v>
      </c>
      <c r="G20" s="164">
        <v>0</v>
      </c>
      <c r="H20" s="164">
        <v>0.0002</v>
      </c>
      <c r="I20" s="164">
        <v>5E-05</v>
      </c>
      <c r="J20" s="164">
        <v>0</v>
      </c>
      <c r="K20" s="164">
        <v>5E-05</v>
      </c>
      <c r="L20" s="164">
        <v>0</v>
      </c>
      <c r="M20" s="164">
        <v>0</v>
      </c>
      <c r="N20" s="164">
        <v>0</v>
      </c>
      <c r="O20" s="164">
        <v>0.00025</v>
      </c>
      <c r="P20" s="164">
        <v>2812.78173</v>
      </c>
      <c r="Q20" s="164">
        <v>0</v>
      </c>
      <c r="R20" s="165">
        <v>2812.78173</v>
      </c>
      <c r="S20" s="7"/>
      <c r="T20" s="7"/>
      <c r="U20" s="7"/>
      <c r="V20" s="7"/>
      <c r="W20" s="7"/>
      <c r="X20" s="7"/>
      <c r="Y20" s="7"/>
      <c r="Z20" s="7"/>
      <c r="AA20" s="7"/>
      <c r="AB20" s="7"/>
    </row>
    <row r="21" spans="1:28" ht="13.2">
      <c r="A21" s="166"/>
      <c r="B21" s="162" t="s">
        <v>6</v>
      </c>
      <c r="C21" s="162" t="s">
        <v>114</v>
      </c>
      <c r="D21" s="162" t="s">
        <v>6</v>
      </c>
      <c r="E21" s="162">
        <v>31</v>
      </c>
      <c r="F21" s="163">
        <v>0.0011</v>
      </c>
      <c r="G21" s="164">
        <v>0</v>
      </c>
      <c r="H21" s="164">
        <v>0.0011</v>
      </c>
      <c r="I21" s="164">
        <v>1800.66426</v>
      </c>
      <c r="J21" s="164">
        <v>759.56921</v>
      </c>
      <c r="K21" s="164">
        <v>2560.23347</v>
      </c>
      <c r="L21" s="164">
        <v>2093.11048</v>
      </c>
      <c r="M21" s="164">
        <v>527.99397</v>
      </c>
      <c r="N21" s="164">
        <v>2621.1044500000003</v>
      </c>
      <c r="O21" s="164">
        <v>5181.339019999999</v>
      </c>
      <c r="P21" s="164">
        <v>15522.126380000002</v>
      </c>
      <c r="Q21" s="164">
        <v>0</v>
      </c>
      <c r="R21" s="165">
        <v>15522.126380000002</v>
      </c>
      <c r="S21" s="7"/>
      <c r="T21" s="7"/>
      <c r="U21" s="7"/>
      <c r="V21" s="7"/>
      <c r="W21" s="7"/>
      <c r="X21" s="7"/>
      <c r="Y21" s="7"/>
      <c r="Z21" s="7"/>
      <c r="AA21" s="7"/>
      <c r="AB21" s="7"/>
    </row>
    <row r="22" spans="1:28" ht="13.2">
      <c r="A22" s="166"/>
      <c r="B22" s="166"/>
      <c r="C22" s="166"/>
      <c r="D22" s="166"/>
      <c r="E22" s="167">
        <v>341</v>
      </c>
      <c r="F22" s="168">
        <v>0.0009699999999999999</v>
      </c>
      <c r="G22" s="120">
        <v>0</v>
      </c>
      <c r="H22" s="120">
        <v>0.0009699999999999999</v>
      </c>
      <c r="I22" s="120">
        <v>47.53886</v>
      </c>
      <c r="J22" s="120">
        <v>0.0064</v>
      </c>
      <c r="K22" s="120">
        <v>47.54526</v>
      </c>
      <c r="L22" s="120">
        <v>0</v>
      </c>
      <c r="M22" s="120">
        <v>0</v>
      </c>
      <c r="N22" s="120">
        <v>0</v>
      </c>
      <c r="O22" s="120">
        <v>47.54623</v>
      </c>
      <c r="P22" s="120">
        <v>4553.62514</v>
      </c>
      <c r="Q22" s="120">
        <v>0</v>
      </c>
      <c r="R22" s="169">
        <v>4553.62514</v>
      </c>
      <c r="S22" s="7"/>
      <c r="T22" s="7"/>
      <c r="U22" s="7"/>
      <c r="V22" s="7"/>
      <c r="W22" s="7"/>
      <c r="X22" s="7"/>
      <c r="Y22" s="7"/>
      <c r="Z22" s="7"/>
      <c r="AA22" s="7"/>
      <c r="AB22" s="7"/>
    </row>
    <row r="23" spans="1:28" ht="13.2">
      <c r="A23" s="166"/>
      <c r="B23" s="162" t="s">
        <v>7</v>
      </c>
      <c r="C23" s="162" t="s">
        <v>7</v>
      </c>
      <c r="D23" s="162" t="s">
        <v>7</v>
      </c>
      <c r="E23" s="162">
        <v>20</v>
      </c>
      <c r="F23" s="163">
        <v>0.01093</v>
      </c>
      <c r="G23" s="164">
        <v>0</v>
      </c>
      <c r="H23" s="164">
        <v>0.01093</v>
      </c>
      <c r="I23" s="164">
        <v>1144.25893</v>
      </c>
      <c r="J23" s="164">
        <v>54.650760000000005</v>
      </c>
      <c r="K23" s="164">
        <v>1198.90969</v>
      </c>
      <c r="L23" s="164">
        <v>3898.52365</v>
      </c>
      <c r="M23" s="164">
        <v>98.91047</v>
      </c>
      <c r="N23" s="164">
        <v>3997.43412</v>
      </c>
      <c r="O23" s="164">
        <v>5196.354740000001</v>
      </c>
      <c r="P23" s="164">
        <v>24893.226649999997</v>
      </c>
      <c r="Q23" s="164">
        <v>0</v>
      </c>
      <c r="R23" s="165">
        <v>24893.226649999997</v>
      </c>
      <c r="S23" s="7"/>
      <c r="T23" s="7"/>
      <c r="U23" s="7"/>
      <c r="V23" s="7"/>
      <c r="W23" s="7"/>
      <c r="X23" s="7"/>
      <c r="Y23" s="7"/>
      <c r="Z23" s="7"/>
      <c r="AA23" s="7"/>
      <c r="AB23" s="7"/>
    </row>
    <row r="24" spans="1:28" ht="13.2">
      <c r="A24" s="166"/>
      <c r="B24" s="166"/>
      <c r="C24" s="162" t="s">
        <v>115</v>
      </c>
      <c r="D24" s="162" t="s">
        <v>115</v>
      </c>
      <c r="E24" s="162">
        <v>37</v>
      </c>
      <c r="F24" s="163">
        <v>0.11009000000000001</v>
      </c>
      <c r="G24" s="164">
        <v>0</v>
      </c>
      <c r="H24" s="164">
        <v>0.11009000000000001</v>
      </c>
      <c r="I24" s="164">
        <v>903.38027</v>
      </c>
      <c r="J24" s="164">
        <v>25.24249</v>
      </c>
      <c r="K24" s="164">
        <v>928.62276</v>
      </c>
      <c r="L24" s="164">
        <v>799.89751</v>
      </c>
      <c r="M24" s="164">
        <v>0</v>
      </c>
      <c r="N24" s="164">
        <v>799.89751</v>
      </c>
      <c r="O24" s="164">
        <v>1728.63036</v>
      </c>
      <c r="P24" s="164">
        <v>28940.46311</v>
      </c>
      <c r="Q24" s="164">
        <v>0</v>
      </c>
      <c r="R24" s="165">
        <v>28940.46311</v>
      </c>
      <c r="S24" s="7"/>
      <c r="T24" s="7"/>
      <c r="U24" s="7"/>
      <c r="V24" s="7"/>
      <c r="W24" s="7"/>
      <c r="X24" s="7"/>
      <c r="Y24" s="7"/>
      <c r="Z24" s="7"/>
      <c r="AA24" s="7"/>
      <c r="AB24" s="7"/>
    </row>
    <row r="25" spans="1:28" ht="13.2">
      <c r="A25" s="166"/>
      <c r="B25" s="162" t="s">
        <v>8</v>
      </c>
      <c r="C25" s="162" t="s">
        <v>116</v>
      </c>
      <c r="D25" s="162" t="s">
        <v>8</v>
      </c>
      <c r="E25" s="162">
        <v>63</v>
      </c>
      <c r="F25" s="163">
        <v>2E-05</v>
      </c>
      <c r="G25" s="164">
        <v>0</v>
      </c>
      <c r="H25" s="164">
        <v>2E-05</v>
      </c>
      <c r="I25" s="164">
        <v>1558.1743999999999</v>
      </c>
      <c r="J25" s="164">
        <v>166.65520999999998</v>
      </c>
      <c r="K25" s="164">
        <v>1724.82961</v>
      </c>
      <c r="L25" s="164">
        <v>13352.58526</v>
      </c>
      <c r="M25" s="164">
        <v>364.4445</v>
      </c>
      <c r="N25" s="164">
        <v>13717.02976</v>
      </c>
      <c r="O25" s="164">
        <v>15441.859390000001</v>
      </c>
      <c r="P25" s="164">
        <v>21001.59894</v>
      </c>
      <c r="Q25" s="164">
        <v>0</v>
      </c>
      <c r="R25" s="165">
        <v>21001.59894</v>
      </c>
      <c r="S25" s="7"/>
      <c r="T25" s="7"/>
      <c r="U25" s="7"/>
      <c r="V25" s="7"/>
      <c r="W25" s="7"/>
      <c r="X25" s="7"/>
      <c r="Y25" s="7"/>
      <c r="Z25" s="7"/>
      <c r="AA25" s="7"/>
      <c r="AB25" s="7"/>
    </row>
    <row r="26" spans="1:28" ht="13.2">
      <c r="A26" s="166"/>
      <c r="B26" s="166"/>
      <c r="C26" s="166"/>
      <c r="D26" s="166"/>
      <c r="E26" s="167">
        <v>391</v>
      </c>
      <c r="F26" s="168">
        <v>0</v>
      </c>
      <c r="G26" s="120">
        <v>0</v>
      </c>
      <c r="H26" s="120">
        <v>0</v>
      </c>
      <c r="I26" s="120">
        <v>48.03273</v>
      </c>
      <c r="J26" s="120">
        <v>0</v>
      </c>
      <c r="K26" s="120">
        <v>48.03273</v>
      </c>
      <c r="L26" s="120">
        <v>0</v>
      </c>
      <c r="M26" s="120">
        <v>0</v>
      </c>
      <c r="N26" s="120">
        <v>0</v>
      </c>
      <c r="O26" s="120">
        <v>48.03273</v>
      </c>
      <c r="P26" s="120">
        <v>1861.20256</v>
      </c>
      <c r="Q26" s="120">
        <v>0</v>
      </c>
      <c r="R26" s="169">
        <v>1861.20256</v>
      </c>
      <c r="S26" s="7"/>
      <c r="T26" s="7"/>
      <c r="U26" s="7"/>
      <c r="V26" s="7"/>
      <c r="W26" s="7"/>
      <c r="X26" s="7"/>
      <c r="Y26" s="7"/>
      <c r="Z26" s="7"/>
      <c r="AA26" s="7"/>
      <c r="AB26" s="7"/>
    </row>
    <row r="27" spans="1:28" ht="13.2">
      <c r="A27" s="166"/>
      <c r="B27" s="166"/>
      <c r="C27" s="166"/>
      <c r="D27" s="162" t="s">
        <v>117</v>
      </c>
      <c r="E27" s="162">
        <v>230</v>
      </c>
      <c r="F27" s="163">
        <v>0.54875</v>
      </c>
      <c r="G27" s="164">
        <v>0</v>
      </c>
      <c r="H27" s="164">
        <v>0.54875</v>
      </c>
      <c r="I27" s="164">
        <v>1122.17683</v>
      </c>
      <c r="J27" s="164">
        <v>103.36000999999999</v>
      </c>
      <c r="K27" s="164">
        <v>1225.53684</v>
      </c>
      <c r="L27" s="164">
        <v>1081.71973</v>
      </c>
      <c r="M27" s="164">
        <v>52.70186</v>
      </c>
      <c r="N27" s="164">
        <v>1134.4215900000002</v>
      </c>
      <c r="O27" s="164">
        <v>2360.50718</v>
      </c>
      <c r="P27" s="164">
        <v>23518.562510000003</v>
      </c>
      <c r="Q27" s="164">
        <v>0</v>
      </c>
      <c r="R27" s="165">
        <v>23518.562510000003</v>
      </c>
      <c r="S27" s="7"/>
      <c r="T27" s="7"/>
      <c r="U27" s="7"/>
      <c r="V27" s="7"/>
      <c r="W27" s="7"/>
      <c r="X27" s="7"/>
      <c r="Y27" s="7"/>
      <c r="Z27" s="7"/>
      <c r="AA27" s="7"/>
      <c r="AB27" s="7"/>
    </row>
    <row r="28" spans="1:28" ht="13.2">
      <c r="A28" s="166"/>
      <c r="B28" s="162" t="s">
        <v>9</v>
      </c>
      <c r="C28" s="162" t="s">
        <v>9</v>
      </c>
      <c r="D28" s="162" t="s">
        <v>9</v>
      </c>
      <c r="E28" s="162">
        <v>23</v>
      </c>
      <c r="F28" s="163">
        <v>0.42121</v>
      </c>
      <c r="G28" s="164">
        <v>0</v>
      </c>
      <c r="H28" s="164">
        <v>0.42121</v>
      </c>
      <c r="I28" s="164">
        <v>1364.33984</v>
      </c>
      <c r="J28" s="164">
        <v>310.30028999999996</v>
      </c>
      <c r="K28" s="164">
        <v>1674.64013</v>
      </c>
      <c r="L28" s="164">
        <v>3884.06862</v>
      </c>
      <c r="M28" s="164">
        <v>315.57895</v>
      </c>
      <c r="N28" s="164">
        <v>4199.64757</v>
      </c>
      <c r="O28" s="164">
        <v>5874.70891</v>
      </c>
      <c r="P28" s="164">
        <v>25166.8593</v>
      </c>
      <c r="Q28" s="164">
        <v>0</v>
      </c>
      <c r="R28" s="165">
        <v>25166.8593</v>
      </c>
      <c r="S28" s="7"/>
      <c r="T28" s="7"/>
      <c r="U28" s="7"/>
      <c r="V28" s="7"/>
      <c r="W28" s="7"/>
      <c r="X28" s="7"/>
      <c r="Y28" s="7"/>
      <c r="Z28" s="7"/>
      <c r="AA28" s="7"/>
      <c r="AB28" s="7"/>
    </row>
    <row r="29" spans="1:28" ht="13.2">
      <c r="A29" s="166"/>
      <c r="B29" s="166"/>
      <c r="C29" s="166"/>
      <c r="D29" s="166"/>
      <c r="E29" s="167">
        <v>342</v>
      </c>
      <c r="F29" s="168">
        <v>0.00043</v>
      </c>
      <c r="G29" s="120">
        <v>0</v>
      </c>
      <c r="H29" s="120">
        <v>0.00043</v>
      </c>
      <c r="I29" s="120">
        <v>20.640919999999998</v>
      </c>
      <c r="J29" s="120">
        <v>0</v>
      </c>
      <c r="K29" s="120">
        <v>20.640919999999998</v>
      </c>
      <c r="L29" s="120">
        <v>0</v>
      </c>
      <c r="M29" s="120">
        <v>0</v>
      </c>
      <c r="N29" s="120">
        <v>0</v>
      </c>
      <c r="O29" s="120">
        <v>20.64135</v>
      </c>
      <c r="P29" s="120">
        <v>2370.09406</v>
      </c>
      <c r="Q29" s="120">
        <v>0</v>
      </c>
      <c r="R29" s="169">
        <v>2370.09406</v>
      </c>
      <c r="S29" s="7"/>
      <c r="T29" s="7"/>
      <c r="U29" s="7"/>
      <c r="V29" s="7"/>
      <c r="W29" s="7"/>
      <c r="X29" s="7"/>
      <c r="Y29" s="7"/>
      <c r="Z29" s="7"/>
      <c r="AA29" s="7"/>
      <c r="AB29" s="7"/>
    </row>
    <row r="30" spans="1:28" ht="13.2">
      <c r="A30" s="166"/>
      <c r="B30" s="162" t="s">
        <v>10</v>
      </c>
      <c r="C30" s="162" t="s">
        <v>10</v>
      </c>
      <c r="D30" s="162" t="s">
        <v>10</v>
      </c>
      <c r="E30" s="162">
        <v>231</v>
      </c>
      <c r="F30" s="163">
        <v>0.00038</v>
      </c>
      <c r="G30" s="164">
        <v>0</v>
      </c>
      <c r="H30" s="164">
        <v>0.00038</v>
      </c>
      <c r="I30" s="164">
        <v>293.53405</v>
      </c>
      <c r="J30" s="164">
        <v>3.9988200000000003</v>
      </c>
      <c r="K30" s="164">
        <v>297.53287</v>
      </c>
      <c r="L30" s="164">
        <v>312.57759000000004</v>
      </c>
      <c r="M30" s="164">
        <v>0</v>
      </c>
      <c r="N30" s="164">
        <v>312.57759000000004</v>
      </c>
      <c r="O30" s="164">
        <v>610.1108399999999</v>
      </c>
      <c r="P30" s="164">
        <v>4668.92325</v>
      </c>
      <c r="Q30" s="164">
        <v>0</v>
      </c>
      <c r="R30" s="165">
        <v>4668.92325</v>
      </c>
      <c r="S30" s="7"/>
      <c r="T30" s="7"/>
      <c r="U30" s="7"/>
      <c r="V30" s="7"/>
      <c r="W30" s="7"/>
      <c r="X30" s="7"/>
      <c r="Y30" s="7"/>
      <c r="Z30" s="7"/>
      <c r="AA30" s="7"/>
      <c r="AB30" s="7"/>
    </row>
    <row r="31" spans="1:28" ht="13.2">
      <c r="A31" s="166"/>
      <c r="B31" s="162" t="s">
        <v>118</v>
      </c>
      <c r="C31" s="162" t="s">
        <v>118</v>
      </c>
      <c r="D31" s="162" t="s">
        <v>118</v>
      </c>
      <c r="E31" s="162">
        <v>30</v>
      </c>
      <c r="F31" s="163">
        <v>0.08183</v>
      </c>
      <c r="G31" s="164">
        <v>0</v>
      </c>
      <c r="H31" s="164">
        <v>0.08183</v>
      </c>
      <c r="I31" s="164">
        <v>2027.48153</v>
      </c>
      <c r="J31" s="164">
        <v>213.37492</v>
      </c>
      <c r="K31" s="164">
        <v>2240.85645</v>
      </c>
      <c r="L31" s="164">
        <v>2359.02184</v>
      </c>
      <c r="M31" s="164">
        <v>282.68296000000004</v>
      </c>
      <c r="N31" s="164">
        <v>2641.7048</v>
      </c>
      <c r="O31" s="164">
        <v>4882.64308</v>
      </c>
      <c r="P31" s="164">
        <v>34532.81178</v>
      </c>
      <c r="Q31" s="164">
        <v>0</v>
      </c>
      <c r="R31" s="165">
        <v>34532.81178</v>
      </c>
      <c r="S31" s="7"/>
      <c r="T31" s="7"/>
      <c r="U31" s="7"/>
      <c r="V31" s="7"/>
      <c r="W31" s="7"/>
      <c r="X31" s="7"/>
      <c r="Y31" s="7"/>
      <c r="Z31" s="7"/>
      <c r="AA31" s="7"/>
      <c r="AB31" s="7"/>
    </row>
    <row r="32" spans="1:28" ht="13.2">
      <c r="A32" s="166"/>
      <c r="B32" s="166"/>
      <c r="C32" s="166"/>
      <c r="D32" s="166"/>
      <c r="E32" s="167">
        <v>314</v>
      </c>
      <c r="F32" s="168">
        <v>0.10039000000000001</v>
      </c>
      <c r="G32" s="120">
        <v>0</v>
      </c>
      <c r="H32" s="120">
        <v>0.10039000000000001</v>
      </c>
      <c r="I32" s="120">
        <v>45.0645</v>
      </c>
      <c r="J32" s="120">
        <v>0.06817000000000001</v>
      </c>
      <c r="K32" s="120">
        <v>45.13267</v>
      </c>
      <c r="L32" s="120">
        <v>0</v>
      </c>
      <c r="M32" s="120">
        <v>0</v>
      </c>
      <c r="N32" s="120">
        <v>0</v>
      </c>
      <c r="O32" s="120">
        <v>45.233059999999995</v>
      </c>
      <c r="P32" s="120">
        <v>3392.31277</v>
      </c>
      <c r="Q32" s="120">
        <v>0</v>
      </c>
      <c r="R32" s="169">
        <v>3392.31277</v>
      </c>
      <c r="S32" s="7"/>
      <c r="T32" s="7"/>
      <c r="U32" s="7"/>
      <c r="V32" s="7"/>
      <c r="W32" s="7"/>
      <c r="X32" s="7"/>
      <c r="Y32" s="7"/>
      <c r="Z32" s="7"/>
      <c r="AA32" s="7"/>
      <c r="AB32" s="7"/>
    </row>
    <row r="33" spans="1:28" ht="13.2">
      <c r="A33" s="166"/>
      <c r="B33" s="166"/>
      <c r="C33" s="166"/>
      <c r="D33" s="166"/>
      <c r="E33" s="167">
        <v>328</v>
      </c>
      <c r="F33" s="168">
        <v>0.0053</v>
      </c>
      <c r="G33" s="120">
        <v>0</v>
      </c>
      <c r="H33" s="120">
        <v>0.0053</v>
      </c>
      <c r="I33" s="120">
        <v>27.749869999999998</v>
      </c>
      <c r="J33" s="120">
        <v>0.00387</v>
      </c>
      <c r="K33" s="120">
        <v>27.75374</v>
      </c>
      <c r="L33" s="120">
        <v>0</v>
      </c>
      <c r="M33" s="120">
        <v>0</v>
      </c>
      <c r="N33" s="120">
        <v>0</v>
      </c>
      <c r="O33" s="120">
        <v>27.759040000000002</v>
      </c>
      <c r="P33" s="120">
        <v>4268.70232</v>
      </c>
      <c r="Q33" s="120">
        <v>0</v>
      </c>
      <c r="R33" s="169">
        <v>4268.70232</v>
      </c>
      <c r="S33" s="7"/>
      <c r="T33" s="7"/>
      <c r="U33" s="7"/>
      <c r="V33" s="7"/>
      <c r="W33" s="7"/>
      <c r="X33" s="7"/>
      <c r="Y33" s="7"/>
      <c r="Z33" s="7"/>
      <c r="AA33" s="7"/>
      <c r="AB33" s="7"/>
    </row>
    <row r="34" spans="1:28" ht="13.2">
      <c r="A34" s="166"/>
      <c r="B34" s="166"/>
      <c r="C34" s="162" t="s">
        <v>119</v>
      </c>
      <c r="D34" s="162" t="s">
        <v>120</v>
      </c>
      <c r="E34" s="162">
        <v>76</v>
      </c>
      <c r="F34" s="163">
        <v>0.36781</v>
      </c>
      <c r="G34" s="164">
        <v>0</v>
      </c>
      <c r="H34" s="164">
        <v>0.36781</v>
      </c>
      <c r="I34" s="164">
        <v>635.68629</v>
      </c>
      <c r="J34" s="164">
        <v>16.60242</v>
      </c>
      <c r="K34" s="164">
        <v>652.2887099999999</v>
      </c>
      <c r="L34" s="164">
        <v>276.83867</v>
      </c>
      <c r="M34" s="164">
        <v>0.49507999999999996</v>
      </c>
      <c r="N34" s="164">
        <v>277.33375</v>
      </c>
      <c r="O34" s="164">
        <v>929.99027</v>
      </c>
      <c r="P34" s="164">
        <v>16572.92375</v>
      </c>
      <c r="Q34" s="164">
        <v>0</v>
      </c>
      <c r="R34" s="165">
        <v>16572.92375</v>
      </c>
      <c r="S34" s="7"/>
      <c r="T34" s="7"/>
      <c r="U34" s="7"/>
      <c r="V34" s="7"/>
      <c r="W34" s="7"/>
      <c r="X34" s="7"/>
      <c r="Y34" s="7"/>
      <c r="Z34" s="7"/>
      <c r="AA34" s="7"/>
      <c r="AB34" s="7"/>
    </row>
    <row r="35" spans="1:28" ht="13.2">
      <c r="A35" s="166"/>
      <c r="B35" s="162" t="s">
        <v>12</v>
      </c>
      <c r="C35" s="162" t="s">
        <v>121</v>
      </c>
      <c r="D35" s="162" t="s">
        <v>122</v>
      </c>
      <c r="E35" s="162">
        <v>26</v>
      </c>
      <c r="F35" s="163">
        <v>0.18052</v>
      </c>
      <c r="G35" s="164">
        <v>0</v>
      </c>
      <c r="H35" s="164">
        <v>0.18052</v>
      </c>
      <c r="I35" s="164">
        <v>1012.75104</v>
      </c>
      <c r="J35" s="164">
        <v>33.07347</v>
      </c>
      <c r="K35" s="164">
        <v>1045.82451</v>
      </c>
      <c r="L35" s="164">
        <v>864.57763</v>
      </c>
      <c r="M35" s="164">
        <v>9.50563</v>
      </c>
      <c r="N35" s="164">
        <v>874.08326</v>
      </c>
      <c r="O35" s="164">
        <v>1920.0882900000001</v>
      </c>
      <c r="P35" s="164">
        <v>26223.72694</v>
      </c>
      <c r="Q35" s="164">
        <v>0</v>
      </c>
      <c r="R35" s="165">
        <v>26223.72694</v>
      </c>
      <c r="S35" s="7"/>
      <c r="T35" s="7"/>
      <c r="U35" s="7"/>
      <c r="V35" s="7"/>
      <c r="W35" s="7"/>
      <c r="X35" s="7"/>
      <c r="Y35" s="7"/>
      <c r="Z35" s="7"/>
      <c r="AA35" s="7"/>
      <c r="AB35" s="7"/>
    </row>
    <row r="36" spans="1:28" ht="13.2">
      <c r="A36" s="166"/>
      <c r="B36" s="166"/>
      <c r="C36" s="166"/>
      <c r="D36" s="166"/>
      <c r="E36" s="167">
        <v>329</v>
      </c>
      <c r="F36" s="168">
        <v>0.0028799999999999997</v>
      </c>
      <c r="G36" s="120">
        <v>0</v>
      </c>
      <c r="H36" s="120">
        <v>0.0028799999999999997</v>
      </c>
      <c r="I36" s="120">
        <v>62.61057</v>
      </c>
      <c r="J36" s="120">
        <v>0</v>
      </c>
      <c r="K36" s="120">
        <v>62.61057</v>
      </c>
      <c r="L36" s="120">
        <v>0</v>
      </c>
      <c r="M36" s="120">
        <v>0</v>
      </c>
      <c r="N36" s="120">
        <v>0</v>
      </c>
      <c r="O36" s="120">
        <v>62.61345</v>
      </c>
      <c r="P36" s="120">
        <v>4748.5679199999995</v>
      </c>
      <c r="Q36" s="120">
        <v>0</v>
      </c>
      <c r="R36" s="169">
        <v>4748.5679199999995</v>
      </c>
      <c r="S36" s="7"/>
      <c r="T36" s="7"/>
      <c r="U36" s="7"/>
      <c r="V36" s="7"/>
      <c r="W36" s="7"/>
      <c r="X36" s="7"/>
      <c r="Y36" s="7"/>
      <c r="Z36" s="7"/>
      <c r="AA36" s="7"/>
      <c r="AB36" s="7"/>
    </row>
    <row r="37" spans="1:28" ht="13.2">
      <c r="A37" s="166"/>
      <c r="B37" s="166"/>
      <c r="C37" s="162" t="s">
        <v>12</v>
      </c>
      <c r="D37" s="162" t="s">
        <v>12</v>
      </c>
      <c r="E37" s="162">
        <v>9</v>
      </c>
      <c r="F37" s="163">
        <v>24.4909</v>
      </c>
      <c r="G37" s="164">
        <v>0</v>
      </c>
      <c r="H37" s="164">
        <v>24.4909</v>
      </c>
      <c r="I37" s="164">
        <v>1226.60144</v>
      </c>
      <c r="J37" s="164">
        <v>13.20594</v>
      </c>
      <c r="K37" s="164">
        <v>1239.80738</v>
      </c>
      <c r="L37" s="164">
        <v>953.77559</v>
      </c>
      <c r="M37" s="164">
        <v>3.40679</v>
      </c>
      <c r="N37" s="164">
        <v>957.18238</v>
      </c>
      <c r="O37" s="164">
        <v>2221.48066</v>
      </c>
      <c r="P37" s="164">
        <v>31852.14587</v>
      </c>
      <c r="Q37" s="164">
        <v>0</v>
      </c>
      <c r="R37" s="165">
        <v>31852.14587</v>
      </c>
      <c r="S37" s="7"/>
      <c r="T37" s="7"/>
      <c r="U37" s="7"/>
      <c r="V37" s="7"/>
      <c r="W37" s="7"/>
      <c r="X37" s="7"/>
      <c r="Y37" s="7"/>
      <c r="Z37" s="7"/>
      <c r="AA37" s="7"/>
      <c r="AB37" s="7"/>
    </row>
    <row r="38" spans="1:28" ht="13.2">
      <c r="A38" s="166"/>
      <c r="B38" s="166"/>
      <c r="C38" s="166"/>
      <c r="D38" s="166"/>
      <c r="E38" s="167">
        <v>281</v>
      </c>
      <c r="F38" s="168">
        <v>0.00016</v>
      </c>
      <c r="G38" s="120">
        <v>0</v>
      </c>
      <c r="H38" s="120">
        <v>0.00016</v>
      </c>
      <c r="I38" s="120">
        <v>33.56761</v>
      </c>
      <c r="J38" s="120">
        <v>0.038</v>
      </c>
      <c r="K38" s="120">
        <v>33.60561</v>
      </c>
      <c r="L38" s="120">
        <v>0</v>
      </c>
      <c r="M38" s="120">
        <v>0</v>
      </c>
      <c r="N38" s="120">
        <v>0</v>
      </c>
      <c r="O38" s="120">
        <v>33.60577</v>
      </c>
      <c r="P38" s="120">
        <v>3715.7717599999996</v>
      </c>
      <c r="Q38" s="120">
        <v>0</v>
      </c>
      <c r="R38" s="169">
        <v>3715.7717599999996</v>
      </c>
      <c r="S38" s="7"/>
      <c r="T38" s="7"/>
      <c r="U38" s="7"/>
      <c r="V38" s="7"/>
      <c r="W38" s="7"/>
      <c r="X38" s="7"/>
      <c r="Y38" s="7"/>
      <c r="Z38" s="7"/>
      <c r="AA38" s="7"/>
      <c r="AB38" s="7"/>
    </row>
    <row r="39" spans="1:28" ht="13.2">
      <c r="A39" s="166"/>
      <c r="B39" s="166"/>
      <c r="C39" s="162" t="s">
        <v>123</v>
      </c>
      <c r="D39" s="162" t="s">
        <v>123</v>
      </c>
      <c r="E39" s="162">
        <v>225</v>
      </c>
      <c r="F39" s="163">
        <v>0.00017999999999999998</v>
      </c>
      <c r="G39" s="164">
        <v>0</v>
      </c>
      <c r="H39" s="164">
        <v>0.00017999999999999998</v>
      </c>
      <c r="I39" s="164">
        <v>1042.36213</v>
      </c>
      <c r="J39" s="164">
        <v>525.28313</v>
      </c>
      <c r="K39" s="164">
        <v>1567.64526</v>
      </c>
      <c r="L39" s="164">
        <v>190.84743</v>
      </c>
      <c r="M39" s="164">
        <v>126.07101</v>
      </c>
      <c r="N39" s="164">
        <v>316.91844</v>
      </c>
      <c r="O39" s="164">
        <v>1884.56388</v>
      </c>
      <c r="P39" s="164">
        <v>9588.930880000002</v>
      </c>
      <c r="Q39" s="164">
        <v>0</v>
      </c>
      <c r="R39" s="165">
        <v>9588.930880000002</v>
      </c>
      <c r="S39" s="7"/>
      <c r="T39" s="7"/>
      <c r="U39" s="7"/>
      <c r="V39" s="7"/>
      <c r="W39" s="7"/>
      <c r="X39" s="7"/>
      <c r="Y39" s="7"/>
      <c r="Z39" s="7"/>
      <c r="AA39" s="7"/>
      <c r="AB39" s="7"/>
    </row>
    <row r="40" spans="1:28" ht="13.2">
      <c r="A40" s="166"/>
      <c r="B40" s="166"/>
      <c r="C40" s="162" t="s">
        <v>124</v>
      </c>
      <c r="D40" s="162" t="s">
        <v>124</v>
      </c>
      <c r="E40" s="162">
        <v>33</v>
      </c>
      <c r="F40" s="163">
        <v>0.06645000000000001</v>
      </c>
      <c r="G40" s="164">
        <v>0</v>
      </c>
      <c r="H40" s="164">
        <v>0.06645000000000001</v>
      </c>
      <c r="I40" s="164">
        <v>801.44789</v>
      </c>
      <c r="J40" s="164">
        <v>31.517400000000002</v>
      </c>
      <c r="K40" s="164">
        <v>832.96529</v>
      </c>
      <c r="L40" s="164">
        <v>658.4078900000001</v>
      </c>
      <c r="M40" s="164">
        <v>7.78467</v>
      </c>
      <c r="N40" s="164">
        <v>666.1925600000001</v>
      </c>
      <c r="O40" s="164">
        <v>1499.2243</v>
      </c>
      <c r="P40" s="164">
        <v>18948.74279</v>
      </c>
      <c r="Q40" s="164">
        <v>0</v>
      </c>
      <c r="R40" s="165">
        <v>18948.74279</v>
      </c>
      <c r="S40" s="7"/>
      <c r="T40" s="7"/>
      <c r="U40" s="7"/>
      <c r="V40" s="7"/>
      <c r="W40" s="7"/>
      <c r="X40" s="7"/>
      <c r="Y40" s="7"/>
      <c r="Z40" s="7"/>
      <c r="AA40" s="7"/>
      <c r="AB40" s="7"/>
    </row>
    <row r="41" spans="1:28" ht="13.2">
      <c r="A41" s="166"/>
      <c r="B41" s="162" t="s">
        <v>125</v>
      </c>
      <c r="C41" s="162" t="s">
        <v>126</v>
      </c>
      <c r="D41" s="162" t="s">
        <v>126</v>
      </c>
      <c r="E41" s="162">
        <v>218</v>
      </c>
      <c r="F41" s="163">
        <v>0.00141</v>
      </c>
      <c r="G41" s="164">
        <v>0</v>
      </c>
      <c r="H41" s="164">
        <v>0.00141</v>
      </c>
      <c r="I41" s="164">
        <v>378.82124</v>
      </c>
      <c r="J41" s="164">
        <v>18.12848</v>
      </c>
      <c r="K41" s="164">
        <v>396.94971999999996</v>
      </c>
      <c r="L41" s="164">
        <v>374.20021999999994</v>
      </c>
      <c r="M41" s="164">
        <v>0</v>
      </c>
      <c r="N41" s="164">
        <v>374.20021999999994</v>
      </c>
      <c r="O41" s="164">
        <v>771.15135</v>
      </c>
      <c r="P41" s="164">
        <v>12959.18727</v>
      </c>
      <c r="Q41" s="164">
        <v>0</v>
      </c>
      <c r="R41" s="165">
        <v>12959.18727</v>
      </c>
      <c r="S41" s="7"/>
      <c r="T41" s="7"/>
      <c r="U41" s="7"/>
      <c r="V41" s="7"/>
      <c r="W41" s="7"/>
      <c r="X41" s="7"/>
      <c r="Y41" s="7"/>
      <c r="Z41" s="7"/>
      <c r="AA41" s="7"/>
      <c r="AB41" s="7"/>
    </row>
    <row r="42" spans="1:28" ht="13.2">
      <c r="A42" s="166"/>
      <c r="B42" s="166"/>
      <c r="C42" s="166"/>
      <c r="D42" s="162" t="s">
        <v>127</v>
      </c>
      <c r="E42" s="162">
        <v>355</v>
      </c>
      <c r="F42" s="163">
        <v>0.13147999999999999</v>
      </c>
      <c r="G42" s="164">
        <v>0</v>
      </c>
      <c r="H42" s="164">
        <v>0.13147999999999999</v>
      </c>
      <c r="I42" s="164">
        <v>0.29814999999999997</v>
      </c>
      <c r="J42" s="164">
        <v>0</v>
      </c>
      <c r="K42" s="164">
        <v>0.29814999999999997</v>
      </c>
      <c r="L42" s="164">
        <v>0</v>
      </c>
      <c r="M42" s="164">
        <v>0</v>
      </c>
      <c r="N42" s="164">
        <v>0</v>
      </c>
      <c r="O42" s="164">
        <v>0.42963</v>
      </c>
      <c r="P42" s="164">
        <v>9571.20951</v>
      </c>
      <c r="Q42" s="164">
        <v>0</v>
      </c>
      <c r="R42" s="165">
        <v>9571.20951</v>
      </c>
      <c r="S42" s="7"/>
      <c r="T42" s="7"/>
      <c r="U42" s="7"/>
      <c r="V42" s="7"/>
      <c r="W42" s="7"/>
      <c r="X42" s="7"/>
      <c r="Y42" s="7"/>
      <c r="Z42" s="7"/>
      <c r="AA42" s="7"/>
      <c r="AB42" s="7"/>
    </row>
    <row r="43" spans="1:28" ht="13.2">
      <c r="A43" s="166"/>
      <c r="B43" s="166"/>
      <c r="C43" s="162" t="s">
        <v>128</v>
      </c>
      <c r="D43" s="162" t="s">
        <v>129</v>
      </c>
      <c r="E43" s="162">
        <v>221</v>
      </c>
      <c r="F43" s="163">
        <v>0.7020599999999999</v>
      </c>
      <c r="G43" s="164">
        <v>0</v>
      </c>
      <c r="H43" s="164">
        <v>0.7020599999999999</v>
      </c>
      <c r="I43" s="164">
        <v>526.1012099999999</v>
      </c>
      <c r="J43" s="164">
        <v>39.83608</v>
      </c>
      <c r="K43" s="164">
        <v>565.9372900000001</v>
      </c>
      <c r="L43" s="164">
        <v>630.45703</v>
      </c>
      <c r="M43" s="164">
        <v>36.23558</v>
      </c>
      <c r="N43" s="164">
        <v>666.69261</v>
      </c>
      <c r="O43" s="164">
        <v>1233.33196</v>
      </c>
      <c r="P43" s="164">
        <v>17016.861739999997</v>
      </c>
      <c r="Q43" s="164">
        <v>0</v>
      </c>
      <c r="R43" s="165">
        <v>17016.861739999997</v>
      </c>
      <c r="S43" s="7"/>
      <c r="T43" s="7"/>
      <c r="U43" s="7"/>
      <c r="V43" s="7"/>
      <c r="W43" s="7"/>
      <c r="X43" s="7"/>
      <c r="Y43" s="7"/>
      <c r="Z43" s="7"/>
      <c r="AA43" s="7"/>
      <c r="AB43" s="7"/>
    </row>
    <row r="44" spans="1:28" ht="13.2">
      <c r="A44" s="166"/>
      <c r="B44" s="166"/>
      <c r="C44" s="166"/>
      <c r="D44" s="162" t="s">
        <v>128</v>
      </c>
      <c r="E44" s="162">
        <v>18</v>
      </c>
      <c r="F44" s="163">
        <v>0.08168</v>
      </c>
      <c r="G44" s="164">
        <v>0</v>
      </c>
      <c r="H44" s="164">
        <v>0.08168</v>
      </c>
      <c r="I44" s="164">
        <v>1413.25346</v>
      </c>
      <c r="J44" s="164">
        <v>154.81319</v>
      </c>
      <c r="K44" s="164">
        <v>1568.06665</v>
      </c>
      <c r="L44" s="164">
        <v>5450.23811</v>
      </c>
      <c r="M44" s="164">
        <v>425.40049</v>
      </c>
      <c r="N44" s="164">
        <v>5875.638599999999</v>
      </c>
      <c r="O44" s="164">
        <v>7443.786929999999</v>
      </c>
      <c r="P44" s="164">
        <v>36488.11497</v>
      </c>
      <c r="Q44" s="164">
        <v>0</v>
      </c>
      <c r="R44" s="165">
        <v>36488.11497</v>
      </c>
      <c r="S44" s="7"/>
      <c r="T44" s="7"/>
      <c r="U44" s="7"/>
      <c r="V44" s="7"/>
      <c r="W44" s="7"/>
      <c r="X44" s="7"/>
      <c r="Y44" s="7"/>
      <c r="Z44" s="7"/>
      <c r="AA44" s="7"/>
      <c r="AB44" s="7"/>
    </row>
    <row r="45" spans="1:28" ht="13.2">
      <c r="A45" s="166"/>
      <c r="B45" s="166"/>
      <c r="C45" s="166"/>
      <c r="D45" s="166"/>
      <c r="E45" s="167">
        <v>283</v>
      </c>
      <c r="F45" s="168">
        <v>0.014539999999999999</v>
      </c>
      <c r="G45" s="120">
        <v>0</v>
      </c>
      <c r="H45" s="120">
        <v>0.014539999999999999</v>
      </c>
      <c r="I45" s="120">
        <v>33.084379999999996</v>
      </c>
      <c r="J45" s="120">
        <v>0.01031</v>
      </c>
      <c r="K45" s="120">
        <v>33.09469</v>
      </c>
      <c r="L45" s="120">
        <v>0</v>
      </c>
      <c r="M45" s="120">
        <v>0</v>
      </c>
      <c r="N45" s="120">
        <v>0</v>
      </c>
      <c r="O45" s="120">
        <v>33.109230000000004</v>
      </c>
      <c r="P45" s="120">
        <v>3042.95802</v>
      </c>
      <c r="Q45" s="120">
        <v>0</v>
      </c>
      <c r="R45" s="169">
        <v>3042.95802</v>
      </c>
      <c r="S45" s="7"/>
      <c r="T45" s="7"/>
      <c r="U45" s="7"/>
      <c r="V45" s="7"/>
      <c r="W45" s="7"/>
      <c r="X45" s="7"/>
      <c r="Y45" s="7"/>
      <c r="Z45" s="7"/>
      <c r="AA45" s="7"/>
      <c r="AB45" s="7"/>
    </row>
    <row r="46" spans="1:28" ht="13.2">
      <c r="A46" s="166"/>
      <c r="B46" s="162" t="s">
        <v>14</v>
      </c>
      <c r="C46" s="162" t="s">
        <v>130</v>
      </c>
      <c r="D46" s="162" t="s">
        <v>131</v>
      </c>
      <c r="E46" s="162">
        <v>17</v>
      </c>
      <c r="F46" s="163">
        <v>0.00504</v>
      </c>
      <c r="G46" s="164">
        <v>0</v>
      </c>
      <c r="H46" s="164">
        <v>0.00504</v>
      </c>
      <c r="I46" s="164">
        <v>1705.4431000000002</v>
      </c>
      <c r="J46" s="164">
        <v>90.28160000000001</v>
      </c>
      <c r="K46" s="164">
        <v>1795.7247</v>
      </c>
      <c r="L46" s="164">
        <v>3453.41777</v>
      </c>
      <c r="M46" s="164">
        <v>194.79926</v>
      </c>
      <c r="N46" s="164">
        <v>3648.21703</v>
      </c>
      <c r="O46" s="164">
        <v>5443.94677</v>
      </c>
      <c r="P46" s="164">
        <v>14924.485289999999</v>
      </c>
      <c r="Q46" s="164">
        <v>0</v>
      </c>
      <c r="R46" s="165">
        <v>14924.485289999999</v>
      </c>
      <c r="S46" s="7"/>
      <c r="T46" s="7"/>
      <c r="U46" s="7"/>
      <c r="V46" s="7"/>
      <c r="W46" s="7"/>
      <c r="X46" s="7"/>
      <c r="Y46" s="7"/>
      <c r="Z46" s="7"/>
      <c r="AA46" s="7"/>
      <c r="AB46" s="7"/>
    </row>
    <row r="47" spans="1:28" ht="13.2">
      <c r="A47" s="166"/>
      <c r="B47" s="166"/>
      <c r="C47" s="162" t="s">
        <v>132</v>
      </c>
      <c r="D47" s="162" t="s">
        <v>132</v>
      </c>
      <c r="E47" s="162">
        <v>62</v>
      </c>
      <c r="F47" s="163">
        <v>0.00108</v>
      </c>
      <c r="G47" s="164">
        <v>0</v>
      </c>
      <c r="H47" s="164">
        <v>0.00108</v>
      </c>
      <c r="I47" s="164">
        <v>701.97573</v>
      </c>
      <c r="J47" s="164">
        <v>22.730610000000002</v>
      </c>
      <c r="K47" s="164">
        <v>724.70634</v>
      </c>
      <c r="L47" s="164">
        <v>436.1785</v>
      </c>
      <c r="M47" s="164">
        <v>2.53826</v>
      </c>
      <c r="N47" s="164">
        <v>438.71676</v>
      </c>
      <c r="O47" s="164">
        <v>1163.42418</v>
      </c>
      <c r="P47" s="164">
        <v>13476.67751</v>
      </c>
      <c r="Q47" s="164">
        <v>0</v>
      </c>
      <c r="R47" s="165">
        <v>13476.67751</v>
      </c>
      <c r="S47" s="7"/>
      <c r="T47" s="7"/>
      <c r="U47" s="7"/>
      <c r="V47" s="7"/>
      <c r="W47" s="7"/>
      <c r="X47" s="7"/>
      <c r="Y47" s="7"/>
      <c r="Z47" s="7"/>
      <c r="AA47" s="7"/>
      <c r="AB47" s="7"/>
    </row>
    <row r="48" spans="1:28" ht="13.2">
      <c r="A48" s="166"/>
      <c r="B48" s="166"/>
      <c r="C48" s="166"/>
      <c r="D48" s="166"/>
      <c r="E48" s="167">
        <v>330</v>
      </c>
      <c r="F48" s="168">
        <v>0.01027</v>
      </c>
      <c r="G48" s="120">
        <v>0</v>
      </c>
      <c r="H48" s="120">
        <v>0.01027</v>
      </c>
      <c r="I48" s="120">
        <v>40.0026</v>
      </c>
      <c r="J48" s="120">
        <v>0</v>
      </c>
      <c r="K48" s="120">
        <v>40.0026</v>
      </c>
      <c r="L48" s="120">
        <v>0</v>
      </c>
      <c r="M48" s="120">
        <v>0</v>
      </c>
      <c r="N48" s="120">
        <v>0</v>
      </c>
      <c r="O48" s="120">
        <v>40.01287</v>
      </c>
      <c r="P48" s="120">
        <v>3605.83486</v>
      </c>
      <c r="Q48" s="120">
        <v>0</v>
      </c>
      <c r="R48" s="169">
        <v>3605.83486</v>
      </c>
      <c r="S48" s="7"/>
      <c r="T48" s="7"/>
      <c r="U48" s="7"/>
      <c r="V48" s="7"/>
      <c r="W48" s="7"/>
      <c r="X48" s="7"/>
      <c r="Y48" s="7"/>
      <c r="Z48" s="7"/>
      <c r="AA48" s="7"/>
      <c r="AB48" s="7"/>
    </row>
    <row r="49" spans="1:28" ht="13.2">
      <c r="A49" s="166"/>
      <c r="B49" s="166"/>
      <c r="C49" s="162" t="s">
        <v>133</v>
      </c>
      <c r="D49" s="162" t="s">
        <v>134</v>
      </c>
      <c r="E49" s="162">
        <v>212</v>
      </c>
      <c r="F49" s="163">
        <v>0.0010500000000000002</v>
      </c>
      <c r="G49" s="164">
        <v>0</v>
      </c>
      <c r="H49" s="164">
        <v>0.0010500000000000002</v>
      </c>
      <c r="I49" s="164">
        <v>717.4858</v>
      </c>
      <c r="J49" s="164">
        <v>69.63391</v>
      </c>
      <c r="K49" s="164">
        <v>787.1197099999999</v>
      </c>
      <c r="L49" s="164">
        <v>658.6621</v>
      </c>
      <c r="M49" s="164">
        <v>15.048</v>
      </c>
      <c r="N49" s="164">
        <v>673.7101</v>
      </c>
      <c r="O49" s="164">
        <v>1460.83086</v>
      </c>
      <c r="P49" s="164">
        <v>22881.735239999998</v>
      </c>
      <c r="Q49" s="164">
        <v>0</v>
      </c>
      <c r="R49" s="165">
        <v>22881.735239999998</v>
      </c>
      <c r="S49" s="7"/>
      <c r="T49" s="7"/>
      <c r="U49" s="7"/>
      <c r="V49" s="7"/>
      <c r="W49" s="7"/>
      <c r="X49" s="7"/>
      <c r="Y49" s="7"/>
      <c r="Z49" s="7"/>
      <c r="AA49" s="7"/>
      <c r="AB49" s="7"/>
    </row>
    <row r="50" spans="1:28" ht="13.2">
      <c r="A50" s="166"/>
      <c r="B50" s="166"/>
      <c r="C50" s="166"/>
      <c r="D50" s="166"/>
      <c r="E50" s="167">
        <v>331</v>
      </c>
      <c r="F50" s="168">
        <v>0.053329999999999995</v>
      </c>
      <c r="G50" s="120">
        <v>0</v>
      </c>
      <c r="H50" s="120">
        <v>0.053329999999999995</v>
      </c>
      <c r="I50" s="120">
        <v>34.58132</v>
      </c>
      <c r="J50" s="120">
        <v>0.0012</v>
      </c>
      <c r="K50" s="120">
        <v>34.582519999999995</v>
      </c>
      <c r="L50" s="120">
        <v>0</v>
      </c>
      <c r="M50" s="120">
        <v>0</v>
      </c>
      <c r="N50" s="120">
        <v>0</v>
      </c>
      <c r="O50" s="120">
        <v>34.63585</v>
      </c>
      <c r="P50" s="120">
        <v>2398.49383</v>
      </c>
      <c r="Q50" s="120">
        <v>0</v>
      </c>
      <c r="R50" s="169">
        <v>2398.49383</v>
      </c>
      <c r="S50" s="7"/>
      <c r="T50" s="7"/>
      <c r="U50" s="7"/>
      <c r="V50" s="7"/>
      <c r="W50" s="7"/>
      <c r="X50" s="7"/>
      <c r="Y50" s="7"/>
      <c r="Z50" s="7"/>
      <c r="AA50" s="7"/>
      <c r="AB50" s="7"/>
    </row>
    <row r="51" spans="1:28" ht="13.2">
      <c r="A51" s="166"/>
      <c r="B51" s="166"/>
      <c r="C51" s="166"/>
      <c r="D51" s="162" t="s">
        <v>133</v>
      </c>
      <c r="E51" s="162">
        <v>6</v>
      </c>
      <c r="F51" s="163">
        <v>0.0856</v>
      </c>
      <c r="G51" s="164">
        <v>0</v>
      </c>
      <c r="H51" s="164">
        <v>0.0856</v>
      </c>
      <c r="I51" s="164">
        <v>1659.45922</v>
      </c>
      <c r="J51" s="164">
        <v>132.82507999999999</v>
      </c>
      <c r="K51" s="164">
        <v>1792.2843</v>
      </c>
      <c r="L51" s="164">
        <v>6501.9894</v>
      </c>
      <c r="M51" s="164">
        <v>530.41513</v>
      </c>
      <c r="N51" s="164">
        <v>7032.404530000001</v>
      </c>
      <c r="O51" s="164">
        <v>8824.77443</v>
      </c>
      <c r="P51" s="164">
        <v>37366.04118</v>
      </c>
      <c r="Q51" s="164">
        <v>0</v>
      </c>
      <c r="R51" s="165">
        <v>37366.04118</v>
      </c>
      <c r="S51" s="7"/>
      <c r="T51" s="7"/>
      <c r="U51" s="7"/>
      <c r="V51" s="7"/>
      <c r="W51" s="7"/>
      <c r="X51" s="7"/>
      <c r="Y51" s="7"/>
      <c r="Z51" s="7"/>
      <c r="AA51" s="7"/>
      <c r="AB51" s="7"/>
    </row>
    <row r="52" spans="1:28" ht="13.2">
      <c r="A52" s="166"/>
      <c r="B52" s="166"/>
      <c r="C52" s="166"/>
      <c r="D52" s="166"/>
      <c r="E52" s="167">
        <v>85</v>
      </c>
      <c r="F52" s="168">
        <v>0.061829999999999996</v>
      </c>
      <c r="G52" s="120">
        <v>0</v>
      </c>
      <c r="H52" s="120">
        <v>0.061829999999999996</v>
      </c>
      <c r="I52" s="120">
        <v>597.254</v>
      </c>
      <c r="J52" s="120">
        <v>79.21711</v>
      </c>
      <c r="K52" s="120">
        <v>676.47111</v>
      </c>
      <c r="L52" s="120">
        <v>2616.3254100000004</v>
      </c>
      <c r="M52" s="120">
        <v>131.38902</v>
      </c>
      <c r="N52" s="120">
        <v>2747.71443</v>
      </c>
      <c r="O52" s="120">
        <v>3424.24737</v>
      </c>
      <c r="P52" s="120">
        <v>21837.74713</v>
      </c>
      <c r="Q52" s="120">
        <v>0</v>
      </c>
      <c r="R52" s="169">
        <v>21837.74713</v>
      </c>
      <c r="S52" s="7"/>
      <c r="T52" s="7"/>
      <c r="U52" s="7"/>
      <c r="V52" s="7"/>
      <c r="W52" s="7"/>
      <c r="X52" s="7"/>
      <c r="Y52" s="7"/>
      <c r="Z52" s="7"/>
      <c r="AA52" s="7"/>
      <c r="AB52" s="7"/>
    </row>
    <row r="53" spans="1:28" ht="13.2">
      <c r="A53" s="166"/>
      <c r="B53" s="166"/>
      <c r="C53" s="166"/>
      <c r="D53" s="166"/>
      <c r="E53" s="167">
        <v>226</v>
      </c>
      <c r="F53" s="168">
        <v>0.00034</v>
      </c>
      <c r="G53" s="120">
        <v>0</v>
      </c>
      <c r="H53" s="120">
        <v>0.00034</v>
      </c>
      <c r="I53" s="120">
        <v>825.4658199999999</v>
      </c>
      <c r="J53" s="120">
        <v>10.4116</v>
      </c>
      <c r="K53" s="120">
        <v>835.87742</v>
      </c>
      <c r="L53" s="120">
        <v>403.55874</v>
      </c>
      <c r="M53" s="120">
        <v>0</v>
      </c>
      <c r="N53" s="120">
        <v>403.55874</v>
      </c>
      <c r="O53" s="120">
        <v>1239.4365</v>
      </c>
      <c r="P53" s="120">
        <v>21245.343920000003</v>
      </c>
      <c r="Q53" s="120">
        <v>0</v>
      </c>
      <c r="R53" s="169">
        <v>21245.343920000003</v>
      </c>
      <c r="S53" s="7"/>
      <c r="T53" s="7"/>
      <c r="U53" s="7"/>
      <c r="V53" s="7"/>
      <c r="W53" s="7"/>
      <c r="X53" s="7"/>
      <c r="Y53" s="7"/>
      <c r="Z53" s="7"/>
      <c r="AA53" s="7"/>
      <c r="AB53" s="7"/>
    </row>
    <row r="54" spans="1:28" ht="13.2">
      <c r="A54" s="166"/>
      <c r="B54" s="166"/>
      <c r="C54" s="166"/>
      <c r="D54" s="166"/>
      <c r="E54" s="167">
        <v>250</v>
      </c>
      <c r="F54" s="168">
        <v>0.018</v>
      </c>
      <c r="G54" s="120">
        <v>0</v>
      </c>
      <c r="H54" s="120">
        <v>0.018</v>
      </c>
      <c r="I54" s="120">
        <v>0.2751</v>
      </c>
      <c r="J54" s="120">
        <v>0.00109</v>
      </c>
      <c r="K54" s="120">
        <v>0.27619</v>
      </c>
      <c r="L54" s="120">
        <v>0</v>
      </c>
      <c r="M54" s="120">
        <v>0</v>
      </c>
      <c r="N54" s="120">
        <v>0</v>
      </c>
      <c r="O54" s="120">
        <v>0.29419</v>
      </c>
      <c r="P54" s="120">
        <v>1300.08221</v>
      </c>
      <c r="Q54" s="120">
        <v>0</v>
      </c>
      <c r="R54" s="169">
        <v>1300.08221</v>
      </c>
      <c r="S54" s="7"/>
      <c r="T54" s="7"/>
      <c r="U54" s="7"/>
      <c r="V54" s="7"/>
      <c r="W54" s="7"/>
      <c r="X54" s="7"/>
      <c r="Y54" s="7"/>
      <c r="Z54" s="7"/>
      <c r="AA54" s="7"/>
      <c r="AB54" s="7"/>
    </row>
    <row r="55" spans="1:28" ht="13.2">
      <c r="A55" s="166"/>
      <c r="B55" s="166"/>
      <c r="C55" s="166"/>
      <c r="D55" s="166"/>
      <c r="E55" s="167">
        <v>285</v>
      </c>
      <c r="F55" s="168">
        <v>0.08463</v>
      </c>
      <c r="G55" s="120">
        <v>0</v>
      </c>
      <c r="H55" s="120">
        <v>0.08463</v>
      </c>
      <c r="I55" s="120">
        <v>82.99609</v>
      </c>
      <c r="J55" s="120">
        <v>0.16365000000000002</v>
      </c>
      <c r="K55" s="120">
        <v>83.15974</v>
      </c>
      <c r="L55" s="120">
        <v>0</v>
      </c>
      <c r="M55" s="120">
        <v>0</v>
      </c>
      <c r="N55" s="120">
        <v>0</v>
      </c>
      <c r="O55" s="120">
        <v>83.24436999999999</v>
      </c>
      <c r="P55" s="120">
        <v>4718.20821</v>
      </c>
      <c r="Q55" s="120">
        <v>0</v>
      </c>
      <c r="R55" s="169">
        <v>4718.20821</v>
      </c>
      <c r="S55" s="7"/>
      <c r="T55" s="7"/>
      <c r="U55" s="7"/>
      <c r="V55" s="7"/>
      <c r="W55" s="7"/>
      <c r="X55" s="7"/>
      <c r="Y55" s="7"/>
      <c r="Z55" s="7"/>
      <c r="AA55" s="7"/>
      <c r="AB55" s="7"/>
    </row>
    <row r="56" spans="1:28" ht="13.2">
      <c r="A56" s="166"/>
      <c r="B56" s="166"/>
      <c r="C56" s="162" t="s">
        <v>135</v>
      </c>
      <c r="D56" s="162" t="s">
        <v>135</v>
      </c>
      <c r="E56" s="162">
        <v>251</v>
      </c>
      <c r="F56" s="163">
        <v>0.055450000000000006</v>
      </c>
      <c r="G56" s="164">
        <v>0</v>
      </c>
      <c r="H56" s="164">
        <v>0.055450000000000006</v>
      </c>
      <c r="I56" s="164">
        <v>100.66050999999999</v>
      </c>
      <c r="J56" s="164">
        <v>0</v>
      </c>
      <c r="K56" s="164">
        <v>100.66050999999999</v>
      </c>
      <c r="L56" s="164">
        <v>0</v>
      </c>
      <c r="M56" s="164">
        <v>0</v>
      </c>
      <c r="N56" s="164">
        <v>0</v>
      </c>
      <c r="O56" s="164">
        <v>100.71596000000001</v>
      </c>
      <c r="P56" s="164">
        <v>3545.7995899999996</v>
      </c>
      <c r="Q56" s="164">
        <v>0</v>
      </c>
      <c r="R56" s="165">
        <v>3545.7995899999996</v>
      </c>
      <c r="S56" s="7"/>
      <c r="T56" s="7"/>
      <c r="U56" s="7"/>
      <c r="V56" s="7"/>
      <c r="W56" s="7"/>
      <c r="X56" s="7"/>
      <c r="Y56" s="7"/>
      <c r="Z56" s="7"/>
      <c r="AA56" s="7"/>
      <c r="AB56" s="7"/>
    </row>
    <row r="57" spans="1:28" ht="13.2">
      <c r="A57" s="166"/>
      <c r="B57" s="162" t="s">
        <v>15</v>
      </c>
      <c r="C57" s="162" t="s">
        <v>136</v>
      </c>
      <c r="D57" s="162" t="s">
        <v>136</v>
      </c>
      <c r="E57" s="162">
        <v>8</v>
      </c>
      <c r="F57" s="163">
        <v>0.31429</v>
      </c>
      <c r="G57" s="164">
        <v>0</v>
      </c>
      <c r="H57" s="164">
        <v>0.31429</v>
      </c>
      <c r="I57" s="164">
        <v>2263.7679900000003</v>
      </c>
      <c r="J57" s="164">
        <v>68.31766</v>
      </c>
      <c r="K57" s="164">
        <v>2332.08565</v>
      </c>
      <c r="L57" s="164">
        <v>3298.83696</v>
      </c>
      <c r="M57" s="164">
        <v>499.75154</v>
      </c>
      <c r="N57" s="164">
        <v>3798.5885</v>
      </c>
      <c r="O57" s="164">
        <v>6130.98844</v>
      </c>
      <c r="P57" s="164">
        <v>60423.68229</v>
      </c>
      <c r="Q57" s="164">
        <v>7.88771</v>
      </c>
      <c r="R57" s="165">
        <v>60431.57</v>
      </c>
      <c r="S57" s="7"/>
      <c r="T57" s="7"/>
      <c r="U57" s="7"/>
      <c r="V57" s="7"/>
      <c r="W57" s="7"/>
      <c r="X57" s="7"/>
      <c r="Y57" s="7"/>
      <c r="Z57" s="7"/>
      <c r="AA57" s="7"/>
      <c r="AB57" s="7"/>
    </row>
    <row r="58" spans="1:28" ht="13.2">
      <c r="A58" s="166"/>
      <c r="B58" s="166"/>
      <c r="C58" s="166"/>
      <c r="D58" s="166"/>
      <c r="E58" s="167">
        <v>214</v>
      </c>
      <c r="F58" s="168">
        <v>0.11705</v>
      </c>
      <c r="G58" s="120">
        <v>0</v>
      </c>
      <c r="H58" s="120">
        <v>0.11705</v>
      </c>
      <c r="I58" s="120">
        <v>938.44024</v>
      </c>
      <c r="J58" s="120">
        <v>64.40623000000001</v>
      </c>
      <c r="K58" s="120">
        <v>1002.84647</v>
      </c>
      <c r="L58" s="120">
        <v>1066.84295</v>
      </c>
      <c r="M58" s="120">
        <v>0</v>
      </c>
      <c r="N58" s="120">
        <v>1066.84295</v>
      </c>
      <c r="O58" s="120">
        <v>2069.80647</v>
      </c>
      <c r="P58" s="120">
        <v>30058.629940000003</v>
      </c>
      <c r="Q58" s="120">
        <v>0</v>
      </c>
      <c r="R58" s="169">
        <v>30058.629940000003</v>
      </c>
      <c r="S58" s="7"/>
      <c r="T58" s="7"/>
      <c r="U58" s="7"/>
      <c r="V58" s="7"/>
      <c r="W58" s="7"/>
      <c r="X58" s="7"/>
      <c r="Y58" s="7"/>
      <c r="Z58" s="7"/>
      <c r="AA58" s="7"/>
      <c r="AB58" s="7"/>
    </row>
    <row r="59" spans="1:28" ht="13.2">
      <c r="A59" s="166"/>
      <c r="B59" s="166"/>
      <c r="C59" s="166"/>
      <c r="D59" s="166"/>
      <c r="E59" s="167">
        <v>252</v>
      </c>
      <c r="F59" s="168">
        <v>0.27538999999999997</v>
      </c>
      <c r="G59" s="120">
        <v>0</v>
      </c>
      <c r="H59" s="120">
        <v>0.27538999999999997</v>
      </c>
      <c r="I59" s="120">
        <v>56.32642</v>
      </c>
      <c r="J59" s="120">
        <v>0.00982</v>
      </c>
      <c r="K59" s="120">
        <v>56.33624</v>
      </c>
      <c r="L59" s="120">
        <v>0</v>
      </c>
      <c r="M59" s="120">
        <v>0</v>
      </c>
      <c r="N59" s="120">
        <v>0</v>
      </c>
      <c r="O59" s="120">
        <v>56.61163</v>
      </c>
      <c r="P59" s="120">
        <v>7933.13267</v>
      </c>
      <c r="Q59" s="120">
        <v>0</v>
      </c>
      <c r="R59" s="169">
        <v>7933.13267</v>
      </c>
      <c r="S59" s="7"/>
      <c r="T59" s="7"/>
      <c r="U59" s="7"/>
      <c r="V59" s="7"/>
      <c r="W59" s="7"/>
      <c r="X59" s="7"/>
      <c r="Y59" s="7"/>
      <c r="Z59" s="7"/>
      <c r="AA59" s="7"/>
      <c r="AB59" s="7"/>
    </row>
    <row r="60" spans="1:28" ht="13.2">
      <c r="A60" s="166"/>
      <c r="B60" s="166"/>
      <c r="C60" s="166"/>
      <c r="D60" s="166"/>
      <c r="E60" s="167">
        <v>354</v>
      </c>
      <c r="F60" s="168">
        <v>0.0014</v>
      </c>
      <c r="G60" s="120">
        <v>0</v>
      </c>
      <c r="H60" s="120">
        <v>0.0014</v>
      </c>
      <c r="I60" s="120">
        <v>0.14787</v>
      </c>
      <c r="J60" s="120">
        <v>0</v>
      </c>
      <c r="K60" s="120">
        <v>0.14787</v>
      </c>
      <c r="L60" s="120">
        <v>0</v>
      </c>
      <c r="M60" s="120">
        <v>0</v>
      </c>
      <c r="N60" s="120">
        <v>0</v>
      </c>
      <c r="O60" s="120">
        <v>0.14927</v>
      </c>
      <c r="P60" s="120">
        <v>2349.46342</v>
      </c>
      <c r="Q60" s="120">
        <v>0</v>
      </c>
      <c r="R60" s="169">
        <v>2349.46342</v>
      </c>
      <c r="S60" s="7"/>
      <c r="T60" s="7"/>
      <c r="U60" s="7"/>
      <c r="V60" s="7"/>
      <c r="W60" s="7"/>
      <c r="X60" s="7"/>
      <c r="Y60" s="7"/>
      <c r="Z60" s="7"/>
      <c r="AA60" s="7"/>
      <c r="AB60" s="7"/>
    </row>
    <row r="61" spans="1:28" ht="13.2">
      <c r="A61" s="166"/>
      <c r="B61" s="166"/>
      <c r="C61" s="166"/>
      <c r="D61" s="162" t="s">
        <v>137</v>
      </c>
      <c r="E61" s="162">
        <v>64</v>
      </c>
      <c r="F61" s="163">
        <v>0.11020999999999999</v>
      </c>
      <c r="G61" s="164">
        <v>0</v>
      </c>
      <c r="H61" s="164">
        <v>0.11020999999999999</v>
      </c>
      <c r="I61" s="164">
        <v>983.2508</v>
      </c>
      <c r="J61" s="164">
        <v>33.89893</v>
      </c>
      <c r="K61" s="164">
        <v>1017.14973</v>
      </c>
      <c r="L61" s="164">
        <v>560.55034</v>
      </c>
      <c r="M61" s="164">
        <v>44.52872</v>
      </c>
      <c r="N61" s="164">
        <v>605.07906</v>
      </c>
      <c r="O61" s="164">
        <v>1622.339</v>
      </c>
      <c r="P61" s="164">
        <v>26397.33303</v>
      </c>
      <c r="Q61" s="164">
        <v>0</v>
      </c>
      <c r="R61" s="165">
        <v>26397.33303</v>
      </c>
      <c r="S61" s="7"/>
      <c r="T61" s="7"/>
      <c r="U61" s="7"/>
      <c r="V61" s="7"/>
      <c r="W61" s="7"/>
      <c r="X61" s="7"/>
      <c r="Y61" s="7"/>
      <c r="Z61" s="7"/>
      <c r="AA61" s="7"/>
      <c r="AB61" s="7"/>
    </row>
    <row r="62" spans="1:28" ht="13.2">
      <c r="A62" s="166"/>
      <c r="B62" s="166"/>
      <c r="C62" s="162" t="s">
        <v>15</v>
      </c>
      <c r="D62" s="162" t="s">
        <v>15</v>
      </c>
      <c r="E62" s="162">
        <v>308</v>
      </c>
      <c r="F62" s="163">
        <v>0.00414</v>
      </c>
      <c r="G62" s="164">
        <v>0</v>
      </c>
      <c r="H62" s="164">
        <v>0.00414</v>
      </c>
      <c r="I62" s="164">
        <v>19.667740000000002</v>
      </c>
      <c r="J62" s="164">
        <v>0.00346</v>
      </c>
      <c r="K62" s="164">
        <v>19.671200000000002</v>
      </c>
      <c r="L62" s="164">
        <v>0</v>
      </c>
      <c r="M62" s="164">
        <v>0</v>
      </c>
      <c r="N62" s="164">
        <v>0</v>
      </c>
      <c r="O62" s="164">
        <v>19.67534</v>
      </c>
      <c r="P62" s="164">
        <v>5982.0014</v>
      </c>
      <c r="Q62" s="164">
        <v>0</v>
      </c>
      <c r="R62" s="165">
        <v>5982.0014</v>
      </c>
      <c r="S62" s="7"/>
      <c r="T62" s="7"/>
      <c r="U62" s="7"/>
      <c r="V62" s="7"/>
      <c r="W62" s="7"/>
      <c r="X62" s="7"/>
      <c r="Y62" s="7"/>
      <c r="Z62" s="7"/>
      <c r="AA62" s="7"/>
      <c r="AB62" s="7"/>
    </row>
    <row r="63" spans="1:28" ht="13.2">
      <c r="A63" s="166"/>
      <c r="B63" s="162" t="s">
        <v>16</v>
      </c>
      <c r="C63" s="162" t="s">
        <v>138</v>
      </c>
      <c r="D63" s="162" t="s">
        <v>138</v>
      </c>
      <c r="E63" s="162">
        <v>43</v>
      </c>
      <c r="F63" s="163">
        <v>0.00195</v>
      </c>
      <c r="G63" s="164">
        <v>0</v>
      </c>
      <c r="H63" s="164">
        <v>0.00195</v>
      </c>
      <c r="I63" s="164">
        <v>923.66403</v>
      </c>
      <c r="J63" s="164">
        <v>117.67072999999999</v>
      </c>
      <c r="K63" s="164">
        <v>1041.33476</v>
      </c>
      <c r="L63" s="164">
        <v>2380.8893700000003</v>
      </c>
      <c r="M63" s="164">
        <v>80.34303999999999</v>
      </c>
      <c r="N63" s="164">
        <v>2461.23241</v>
      </c>
      <c r="O63" s="164">
        <v>3502.56912</v>
      </c>
      <c r="P63" s="164">
        <v>18032.466579999997</v>
      </c>
      <c r="Q63" s="164">
        <v>0</v>
      </c>
      <c r="R63" s="165">
        <v>18032.466579999997</v>
      </c>
      <c r="S63" s="7"/>
      <c r="T63" s="7"/>
      <c r="U63" s="7"/>
      <c r="V63" s="7"/>
      <c r="W63" s="7"/>
      <c r="X63" s="7"/>
      <c r="Y63" s="7"/>
      <c r="Z63" s="7"/>
      <c r="AA63" s="7"/>
      <c r="AB63" s="7"/>
    </row>
    <row r="64" spans="1:28" ht="13.2">
      <c r="A64" s="166"/>
      <c r="B64" s="166"/>
      <c r="C64" s="162" t="s">
        <v>139</v>
      </c>
      <c r="D64" s="162" t="s">
        <v>140</v>
      </c>
      <c r="E64" s="162">
        <v>45</v>
      </c>
      <c r="F64" s="163">
        <v>0.00035</v>
      </c>
      <c r="G64" s="164">
        <v>0</v>
      </c>
      <c r="H64" s="164">
        <v>0.00035</v>
      </c>
      <c r="I64" s="164">
        <v>825.82303</v>
      </c>
      <c r="J64" s="164">
        <v>10.383799999999999</v>
      </c>
      <c r="K64" s="164">
        <v>836.20683</v>
      </c>
      <c r="L64" s="164">
        <v>2728.41062</v>
      </c>
      <c r="M64" s="164">
        <v>71.73850999999999</v>
      </c>
      <c r="N64" s="164">
        <v>2800.14913</v>
      </c>
      <c r="O64" s="164">
        <v>3636.35631</v>
      </c>
      <c r="P64" s="164">
        <v>23273.196190000002</v>
      </c>
      <c r="Q64" s="164">
        <v>0</v>
      </c>
      <c r="R64" s="165">
        <v>23273.196190000002</v>
      </c>
      <c r="S64" s="7"/>
      <c r="T64" s="7"/>
      <c r="U64" s="7"/>
      <c r="V64" s="7"/>
      <c r="W64" s="7"/>
      <c r="X64" s="7"/>
      <c r="Y64" s="7"/>
      <c r="Z64" s="7"/>
      <c r="AA64" s="7"/>
      <c r="AB64" s="7"/>
    </row>
    <row r="65" spans="1:28" ht="13.2">
      <c r="A65" s="166"/>
      <c r="B65" s="166"/>
      <c r="C65" s="162" t="s">
        <v>141</v>
      </c>
      <c r="D65" s="162" t="s">
        <v>141</v>
      </c>
      <c r="E65" s="162">
        <v>40</v>
      </c>
      <c r="F65" s="163">
        <v>0</v>
      </c>
      <c r="G65" s="164">
        <v>0</v>
      </c>
      <c r="H65" s="164">
        <v>0</v>
      </c>
      <c r="I65" s="164">
        <v>1231.87989</v>
      </c>
      <c r="J65" s="164">
        <v>131.89828</v>
      </c>
      <c r="K65" s="164">
        <v>1363.7781699999998</v>
      </c>
      <c r="L65" s="164">
        <v>1386.04931</v>
      </c>
      <c r="M65" s="164">
        <v>27.74309</v>
      </c>
      <c r="N65" s="164">
        <v>1413.7923999999998</v>
      </c>
      <c r="O65" s="164">
        <v>2777.57057</v>
      </c>
      <c r="P65" s="164">
        <v>21638.23174</v>
      </c>
      <c r="Q65" s="164">
        <v>0</v>
      </c>
      <c r="R65" s="165">
        <v>21638.23174</v>
      </c>
      <c r="S65" s="7"/>
      <c r="T65" s="7"/>
      <c r="U65" s="7"/>
      <c r="V65" s="7"/>
      <c r="W65" s="7"/>
      <c r="X65" s="7"/>
      <c r="Y65" s="7"/>
      <c r="Z65" s="7"/>
      <c r="AA65" s="7"/>
      <c r="AB65" s="7"/>
    </row>
    <row r="66" spans="1:28" ht="13.2">
      <c r="A66" s="166"/>
      <c r="B66" s="166"/>
      <c r="C66" s="162" t="s">
        <v>142</v>
      </c>
      <c r="D66" s="162" t="s">
        <v>143</v>
      </c>
      <c r="E66" s="162">
        <v>25</v>
      </c>
      <c r="F66" s="163">
        <v>0.41831</v>
      </c>
      <c r="G66" s="164">
        <v>0</v>
      </c>
      <c r="H66" s="164">
        <v>0.41831</v>
      </c>
      <c r="I66" s="164">
        <v>1279.95423</v>
      </c>
      <c r="J66" s="164">
        <v>136.00349</v>
      </c>
      <c r="K66" s="164">
        <v>1415.9577199999999</v>
      </c>
      <c r="L66" s="164">
        <v>2731.82168</v>
      </c>
      <c r="M66" s="164">
        <v>50.43397</v>
      </c>
      <c r="N66" s="164">
        <v>2782.25565</v>
      </c>
      <c r="O66" s="164">
        <v>4198.6316799999995</v>
      </c>
      <c r="P66" s="164">
        <v>30946.23154</v>
      </c>
      <c r="Q66" s="164">
        <v>0</v>
      </c>
      <c r="R66" s="165">
        <v>30946.23154</v>
      </c>
      <c r="S66" s="7"/>
      <c r="T66" s="7"/>
      <c r="U66" s="7"/>
      <c r="V66" s="7"/>
      <c r="W66" s="7"/>
      <c r="X66" s="7"/>
      <c r="Y66" s="7"/>
      <c r="Z66" s="7"/>
      <c r="AA66" s="7"/>
      <c r="AB66" s="7"/>
    </row>
    <row r="67" spans="1:28" ht="13.2">
      <c r="A67" s="166"/>
      <c r="B67" s="166"/>
      <c r="C67" s="162" t="s">
        <v>16</v>
      </c>
      <c r="D67" s="162" t="s">
        <v>144</v>
      </c>
      <c r="E67" s="162">
        <v>74</v>
      </c>
      <c r="F67" s="163">
        <v>0.26715</v>
      </c>
      <c r="G67" s="164">
        <v>0</v>
      </c>
      <c r="H67" s="164">
        <v>0.26715</v>
      </c>
      <c r="I67" s="164">
        <v>1134.9714099999999</v>
      </c>
      <c r="J67" s="164">
        <v>11.589409999999999</v>
      </c>
      <c r="K67" s="164">
        <v>1146.5608200000001</v>
      </c>
      <c r="L67" s="164">
        <v>1663.21033</v>
      </c>
      <c r="M67" s="164">
        <v>28.217</v>
      </c>
      <c r="N67" s="164">
        <v>1691.42733</v>
      </c>
      <c r="O67" s="164">
        <v>2838.2553</v>
      </c>
      <c r="P67" s="164">
        <v>27611.71865</v>
      </c>
      <c r="Q67" s="164">
        <v>0</v>
      </c>
      <c r="R67" s="165">
        <v>27611.71865</v>
      </c>
      <c r="S67" s="7"/>
      <c r="T67" s="7"/>
      <c r="U67" s="7"/>
      <c r="V67" s="7"/>
      <c r="W67" s="7"/>
      <c r="X67" s="7"/>
      <c r="Y67" s="7"/>
      <c r="Z67" s="7"/>
      <c r="AA67" s="7"/>
      <c r="AB67" s="7"/>
    </row>
    <row r="68" spans="1:28" ht="13.2">
      <c r="A68" s="166"/>
      <c r="B68" s="166"/>
      <c r="C68" s="166"/>
      <c r="D68" s="166"/>
      <c r="E68" s="167">
        <v>223</v>
      </c>
      <c r="F68" s="168">
        <v>0.23703</v>
      </c>
      <c r="G68" s="120">
        <v>0</v>
      </c>
      <c r="H68" s="120">
        <v>0.23703</v>
      </c>
      <c r="I68" s="120">
        <v>1015.27801</v>
      </c>
      <c r="J68" s="120">
        <v>112.10745</v>
      </c>
      <c r="K68" s="120">
        <v>1127.38546</v>
      </c>
      <c r="L68" s="120">
        <v>1221.2940800000001</v>
      </c>
      <c r="M68" s="120">
        <v>66.38692</v>
      </c>
      <c r="N68" s="120">
        <v>1287.681</v>
      </c>
      <c r="O68" s="120">
        <v>2415.3034900000002</v>
      </c>
      <c r="P68" s="120">
        <v>18096.41864</v>
      </c>
      <c r="Q68" s="120">
        <v>0</v>
      </c>
      <c r="R68" s="169">
        <v>18096.41864</v>
      </c>
      <c r="S68" s="7"/>
      <c r="T68" s="7"/>
      <c r="U68" s="7"/>
      <c r="V68" s="7"/>
      <c r="W68" s="7"/>
      <c r="X68" s="7"/>
      <c r="Y68" s="7"/>
      <c r="Z68" s="7"/>
      <c r="AA68" s="7"/>
      <c r="AB68" s="7"/>
    </row>
    <row r="69" spans="1:28" ht="13.2">
      <c r="A69" s="166"/>
      <c r="B69" s="166"/>
      <c r="C69" s="166"/>
      <c r="D69" s="166"/>
      <c r="E69" s="167">
        <v>254</v>
      </c>
      <c r="F69" s="168">
        <v>0.01696</v>
      </c>
      <c r="G69" s="120">
        <v>0</v>
      </c>
      <c r="H69" s="120">
        <v>0.01696</v>
      </c>
      <c r="I69" s="120">
        <v>31.63411</v>
      </c>
      <c r="J69" s="120">
        <v>0.22877</v>
      </c>
      <c r="K69" s="120">
        <v>31.86288</v>
      </c>
      <c r="L69" s="120">
        <v>0</v>
      </c>
      <c r="M69" s="120">
        <v>0</v>
      </c>
      <c r="N69" s="120">
        <v>0</v>
      </c>
      <c r="O69" s="120">
        <v>31.87984</v>
      </c>
      <c r="P69" s="120">
        <v>3160.96762</v>
      </c>
      <c r="Q69" s="120">
        <v>0</v>
      </c>
      <c r="R69" s="169">
        <v>3160.96762</v>
      </c>
      <c r="S69" s="7"/>
      <c r="T69" s="7"/>
      <c r="U69" s="7"/>
      <c r="V69" s="7"/>
      <c r="W69" s="7"/>
      <c r="X69" s="7"/>
      <c r="Y69" s="7"/>
      <c r="Z69" s="7"/>
      <c r="AA69" s="7"/>
      <c r="AB69" s="7"/>
    </row>
    <row r="70" spans="1:28" ht="13.2">
      <c r="A70" s="166"/>
      <c r="B70" s="166"/>
      <c r="C70" s="166"/>
      <c r="D70" s="166"/>
      <c r="E70" s="167">
        <v>300</v>
      </c>
      <c r="F70" s="168">
        <v>0.0002</v>
      </c>
      <c r="G70" s="120">
        <v>0</v>
      </c>
      <c r="H70" s="120">
        <v>0.0002</v>
      </c>
      <c r="I70" s="120">
        <v>55.235769999999995</v>
      </c>
      <c r="J70" s="120">
        <v>0.00019</v>
      </c>
      <c r="K70" s="120">
        <v>55.23596</v>
      </c>
      <c r="L70" s="120">
        <v>0</v>
      </c>
      <c r="M70" s="120">
        <v>0</v>
      </c>
      <c r="N70" s="120">
        <v>0</v>
      </c>
      <c r="O70" s="120">
        <v>55.236160000000005</v>
      </c>
      <c r="P70" s="120">
        <v>2343.0382200000004</v>
      </c>
      <c r="Q70" s="120">
        <v>0</v>
      </c>
      <c r="R70" s="169">
        <v>2343.0382200000004</v>
      </c>
      <c r="S70" s="7"/>
      <c r="T70" s="7"/>
      <c r="U70" s="7"/>
      <c r="V70" s="7"/>
      <c r="W70" s="7"/>
      <c r="X70" s="7"/>
      <c r="Y70" s="7"/>
      <c r="Z70" s="7"/>
      <c r="AA70" s="7"/>
      <c r="AB70" s="7"/>
    </row>
    <row r="71" spans="1:28" ht="13.2">
      <c r="A71" s="166"/>
      <c r="B71" s="166"/>
      <c r="C71" s="166"/>
      <c r="D71" s="166"/>
      <c r="E71" s="167">
        <v>398</v>
      </c>
      <c r="F71" s="168">
        <v>0.001</v>
      </c>
      <c r="G71" s="120">
        <v>0</v>
      </c>
      <c r="H71" s="120">
        <v>0.001</v>
      </c>
      <c r="I71" s="120">
        <v>17.92907</v>
      </c>
      <c r="J71" s="120">
        <v>0</v>
      </c>
      <c r="K71" s="120">
        <v>17.92907</v>
      </c>
      <c r="L71" s="120">
        <v>0</v>
      </c>
      <c r="M71" s="120">
        <v>0</v>
      </c>
      <c r="N71" s="120">
        <v>0</v>
      </c>
      <c r="O71" s="120">
        <v>17.93007</v>
      </c>
      <c r="P71" s="120">
        <v>2045.00635</v>
      </c>
      <c r="Q71" s="120">
        <v>0</v>
      </c>
      <c r="R71" s="169">
        <v>2045.00635</v>
      </c>
      <c r="S71" s="7"/>
      <c r="T71" s="7"/>
      <c r="U71" s="7"/>
      <c r="V71" s="7"/>
      <c r="W71" s="7"/>
      <c r="X71" s="7"/>
      <c r="Y71" s="7"/>
      <c r="Z71" s="7"/>
      <c r="AA71" s="7"/>
      <c r="AB71" s="7"/>
    </row>
    <row r="72" spans="1:28" ht="13.2">
      <c r="A72" s="166"/>
      <c r="B72" s="166"/>
      <c r="C72" s="166"/>
      <c r="D72" s="162" t="s">
        <v>145</v>
      </c>
      <c r="E72" s="162">
        <v>219</v>
      </c>
      <c r="F72" s="163">
        <v>0.0046500000000000005</v>
      </c>
      <c r="G72" s="164">
        <v>0</v>
      </c>
      <c r="H72" s="164">
        <v>0.0046500000000000005</v>
      </c>
      <c r="I72" s="164">
        <v>1080.16653</v>
      </c>
      <c r="J72" s="164">
        <v>8.8457</v>
      </c>
      <c r="K72" s="164">
        <v>1089.01223</v>
      </c>
      <c r="L72" s="164">
        <v>1379.40576</v>
      </c>
      <c r="M72" s="164">
        <v>5.6916400000000005</v>
      </c>
      <c r="N72" s="164">
        <v>1385.0973999999999</v>
      </c>
      <c r="O72" s="164">
        <v>2474.11428</v>
      </c>
      <c r="P72" s="164">
        <v>15473.36791</v>
      </c>
      <c r="Q72" s="164">
        <v>0</v>
      </c>
      <c r="R72" s="165">
        <v>15473.36791</v>
      </c>
      <c r="S72" s="7"/>
      <c r="T72" s="7"/>
      <c r="U72" s="7"/>
      <c r="V72" s="7"/>
      <c r="W72" s="7"/>
      <c r="X72" s="7"/>
      <c r="Y72" s="7"/>
      <c r="Z72" s="7"/>
      <c r="AA72" s="7"/>
      <c r="AB72" s="7"/>
    </row>
    <row r="73" spans="1:28" ht="13.2">
      <c r="A73" s="166"/>
      <c r="B73" s="166"/>
      <c r="C73" s="166"/>
      <c r="D73" s="166"/>
      <c r="E73" s="167">
        <v>392</v>
      </c>
      <c r="F73" s="168">
        <v>0.00994</v>
      </c>
      <c r="G73" s="120">
        <v>0</v>
      </c>
      <c r="H73" s="120">
        <v>0.00994</v>
      </c>
      <c r="I73" s="120">
        <v>9.52432</v>
      </c>
      <c r="J73" s="120">
        <v>0</v>
      </c>
      <c r="K73" s="120">
        <v>9.52432</v>
      </c>
      <c r="L73" s="120">
        <v>0</v>
      </c>
      <c r="M73" s="120">
        <v>0</v>
      </c>
      <c r="N73" s="120">
        <v>0</v>
      </c>
      <c r="O73" s="120">
        <v>9.53426</v>
      </c>
      <c r="P73" s="120">
        <v>881.18434</v>
      </c>
      <c r="Q73" s="120">
        <v>0</v>
      </c>
      <c r="R73" s="169">
        <v>881.18434</v>
      </c>
      <c r="S73" s="7"/>
      <c r="T73" s="7"/>
      <c r="U73" s="7"/>
      <c r="V73" s="7"/>
      <c r="W73" s="7"/>
      <c r="X73" s="7"/>
      <c r="Y73" s="7"/>
      <c r="Z73" s="7"/>
      <c r="AA73" s="7"/>
      <c r="AB73" s="7"/>
    </row>
    <row r="74" spans="1:28" ht="13.2">
      <c r="A74" s="166"/>
      <c r="B74" s="166"/>
      <c r="C74" s="166"/>
      <c r="D74" s="162" t="s">
        <v>146</v>
      </c>
      <c r="E74" s="162">
        <v>39</v>
      </c>
      <c r="F74" s="163">
        <v>0.00141</v>
      </c>
      <c r="G74" s="164">
        <v>0</v>
      </c>
      <c r="H74" s="164">
        <v>0.00141</v>
      </c>
      <c r="I74" s="164">
        <v>1424.68491</v>
      </c>
      <c r="J74" s="164">
        <v>232.20057</v>
      </c>
      <c r="K74" s="164">
        <v>1656.88548</v>
      </c>
      <c r="L74" s="164">
        <v>6212.420139999999</v>
      </c>
      <c r="M74" s="164">
        <v>246.48364</v>
      </c>
      <c r="N74" s="164">
        <v>6458.903780000001</v>
      </c>
      <c r="O74" s="164">
        <v>8115.79067</v>
      </c>
      <c r="P74" s="164">
        <v>21069.000989999997</v>
      </c>
      <c r="Q74" s="164">
        <v>0</v>
      </c>
      <c r="R74" s="165">
        <v>21069.000989999997</v>
      </c>
      <c r="S74" s="7"/>
      <c r="T74" s="7"/>
      <c r="U74" s="7"/>
      <c r="V74" s="7"/>
      <c r="W74" s="7"/>
      <c r="X74" s="7"/>
      <c r="Y74" s="7"/>
      <c r="Z74" s="7"/>
      <c r="AA74" s="7"/>
      <c r="AB74" s="7"/>
    </row>
    <row r="75" spans="1:28" ht="13.2">
      <c r="A75" s="166"/>
      <c r="B75" s="166"/>
      <c r="C75" s="166"/>
      <c r="D75" s="166"/>
      <c r="E75" s="167">
        <v>73</v>
      </c>
      <c r="F75" s="168">
        <v>0.01018</v>
      </c>
      <c r="G75" s="120">
        <v>0.00376</v>
      </c>
      <c r="H75" s="120">
        <v>0.01394</v>
      </c>
      <c r="I75" s="120">
        <v>1622.8361100000002</v>
      </c>
      <c r="J75" s="120">
        <v>49.63252</v>
      </c>
      <c r="K75" s="120">
        <v>1672.4686299999998</v>
      </c>
      <c r="L75" s="120">
        <v>5496.86473</v>
      </c>
      <c r="M75" s="120">
        <v>3.28347</v>
      </c>
      <c r="N75" s="120">
        <v>5500.1482000000005</v>
      </c>
      <c r="O75" s="120">
        <v>7172.63077</v>
      </c>
      <c r="P75" s="120">
        <v>21142.63534</v>
      </c>
      <c r="Q75" s="120">
        <v>0</v>
      </c>
      <c r="R75" s="169">
        <v>21142.63534</v>
      </c>
      <c r="S75" s="7"/>
      <c r="T75" s="7"/>
      <c r="U75" s="7"/>
      <c r="V75" s="7"/>
      <c r="W75" s="7"/>
      <c r="X75" s="7"/>
      <c r="Y75" s="7"/>
      <c r="Z75" s="7"/>
      <c r="AA75" s="7"/>
      <c r="AB75" s="7"/>
    </row>
    <row r="76" spans="1:28" ht="13.2">
      <c r="A76" s="166"/>
      <c r="B76" s="166"/>
      <c r="C76" s="166"/>
      <c r="D76" s="166"/>
      <c r="E76" s="167">
        <v>385</v>
      </c>
      <c r="F76" s="168">
        <v>0.0106</v>
      </c>
      <c r="G76" s="120">
        <v>0</v>
      </c>
      <c r="H76" s="120">
        <v>0.0106</v>
      </c>
      <c r="I76" s="120">
        <v>28.18659</v>
      </c>
      <c r="J76" s="120">
        <v>0</v>
      </c>
      <c r="K76" s="120">
        <v>28.18659</v>
      </c>
      <c r="L76" s="120">
        <v>0</v>
      </c>
      <c r="M76" s="120">
        <v>0</v>
      </c>
      <c r="N76" s="120">
        <v>0</v>
      </c>
      <c r="O76" s="120">
        <v>28.19719</v>
      </c>
      <c r="P76" s="120">
        <v>1444.92168</v>
      </c>
      <c r="Q76" s="120">
        <v>0</v>
      </c>
      <c r="R76" s="169">
        <v>1444.92168</v>
      </c>
      <c r="S76" s="7"/>
      <c r="T76" s="7"/>
      <c r="U76" s="7"/>
      <c r="V76" s="7"/>
      <c r="W76" s="7"/>
      <c r="X76" s="7"/>
      <c r="Y76" s="7"/>
      <c r="Z76" s="7"/>
      <c r="AA76" s="7"/>
      <c r="AB76" s="7"/>
    </row>
    <row r="77" spans="1:28" ht="13.2">
      <c r="A77" s="166"/>
      <c r="B77" s="166"/>
      <c r="C77" s="166"/>
      <c r="D77" s="162" t="s">
        <v>147</v>
      </c>
      <c r="E77" s="162">
        <v>72</v>
      </c>
      <c r="F77" s="163">
        <v>1.22825</v>
      </c>
      <c r="G77" s="164">
        <v>0</v>
      </c>
      <c r="H77" s="164">
        <v>1.22825</v>
      </c>
      <c r="I77" s="164">
        <v>2155.0663999999997</v>
      </c>
      <c r="J77" s="164">
        <v>291.62832000000003</v>
      </c>
      <c r="K77" s="164">
        <v>2446.6947200000004</v>
      </c>
      <c r="L77" s="164">
        <v>21841.97668</v>
      </c>
      <c r="M77" s="164">
        <v>1716.62483</v>
      </c>
      <c r="N77" s="164">
        <v>23558.60151</v>
      </c>
      <c r="O77" s="164">
        <v>26006.52448</v>
      </c>
      <c r="P77" s="164">
        <v>15542.72042</v>
      </c>
      <c r="Q77" s="164">
        <v>0</v>
      </c>
      <c r="R77" s="165">
        <v>15542.72042</v>
      </c>
      <c r="S77" s="7"/>
      <c r="T77" s="7"/>
      <c r="U77" s="7"/>
      <c r="V77" s="7"/>
      <c r="W77" s="7"/>
      <c r="X77" s="7"/>
      <c r="Y77" s="7"/>
      <c r="Z77" s="7"/>
      <c r="AA77" s="7"/>
      <c r="AB77" s="7"/>
    </row>
    <row r="78" spans="1:28" ht="13.2">
      <c r="A78" s="166"/>
      <c r="B78" s="166"/>
      <c r="C78" s="166"/>
      <c r="D78" s="162" t="s">
        <v>148</v>
      </c>
      <c r="E78" s="162">
        <v>388</v>
      </c>
      <c r="F78" s="163">
        <v>0.09969</v>
      </c>
      <c r="G78" s="164">
        <v>0</v>
      </c>
      <c r="H78" s="164">
        <v>0.09969</v>
      </c>
      <c r="I78" s="164">
        <v>1361.55408</v>
      </c>
      <c r="J78" s="164">
        <v>197.75856</v>
      </c>
      <c r="K78" s="164">
        <v>1559.3126399999999</v>
      </c>
      <c r="L78" s="164">
        <v>1610.49496</v>
      </c>
      <c r="M78" s="164">
        <v>229.61194</v>
      </c>
      <c r="N78" s="164">
        <v>1840.1069</v>
      </c>
      <c r="O78" s="164">
        <v>3399.51923</v>
      </c>
      <c r="P78" s="164">
        <v>10605.71378</v>
      </c>
      <c r="Q78" s="164">
        <v>0</v>
      </c>
      <c r="R78" s="165">
        <v>10605.71378</v>
      </c>
      <c r="S78" s="7"/>
      <c r="T78" s="7"/>
      <c r="U78" s="7"/>
      <c r="V78" s="7"/>
      <c r="W78" s="7"/>
      <c r="X78" s="7"/>
      <c r="Y78" s="7"/>
      <c r="Z78" s="7"/>
      <c r="AA78" s="7"/>
      <c r="AB78" s="7"/>
    </row>
    <row r="79" spans="1:28" ht="13.2">
      <c r="A79" s="166"/>
      <c r="B79" s="166"/>
      <c r="C79" s="166"/>
      <c r="D79" s="162" t="s">
        <v>16</v>
      </c>
      <c r="E79" s="162">
        <v>2</v>
      </c>
      <c r="F79" s="163">
        <v>0.07293999999999999</v>
      </c>
      <c r="G79" s="164">
        <v>0</v>
      </c>
      <c r="H79" s="164">
        <v>0.07293999999999999</v>
      </c>
      <c r="I79" s="164">
        <v>2132.82466</v>
      </c>
      <c r="J79" s="164">
        <v>216.49042</v>
      </c>
      <c r="K79" s="164">
        <v>2349.31508</v>
      </c>
      <c r="L79" s="164">
        <v>21570.043100000003</v>
      </c>
      <c r="M79" s="164">
        <v>3076.9374</v>
      </c>
      <c r="N79" s="164">
        <v>24646.9805</v>
      </c>
      <c r="O79" s="164">
        <v>26996.36852</v>
      </c>
      <c r="P79" s="164">
        <v>22888.71388</v>
      </c>
      <c r="Q79" s="164">
        <v>0</v>
      </c>
      <c r="R79" s="165">
        <v>22888.71388</v>
      </c>
      <c r="S79" s="7"/>
      <c r="T79" s="7"/>
      <c r="U79" s="7"/>
      <c r="V79" s="7"/>
      <c r="W79" s="7"/>
      <c r="X79" s="7"/>
      <c r="Y79" s="7"/>
      <c r="Z79" s="7"/>
      <c r="AA79" s="7"/>
      <c r="AB79" s="7"/>
    </row>
    <row r="80" spans="1:28" ht="13.2">
      <c r="A80" s="166"/>
      <c r="B80" s="166"/>
      <c r="C80" s="166"/>
      <c r="D80" s="166"/>
      <c r="E80" s="167">
        <v>382</v>
      </c>
      <c r="F80" s="168">
        <v>0.00025</v>
      </c>
      <c r="G80" s="120">
        <v>0</v>
      </c>
      <c r="H80" s="120">
        <v>0.00025</v>
      </c>
      <c r="I80" s="120">
        <v>7.21519</v>
      </c>
      <c r="J80" s="120">
        <v>0</v>
      </c>
      <c r="K80" s="120">
        <v>7.21519</v>
      </c>
      <c r="L80" s="120">
        <v>0</v>
      </c>
      <c r="M80" s="120">
        <v>0</v>
      </c>
      <c r="N80" s="120">
        <v>0</v>
      </c>
      <c r="O80" s="120">
        <v>7.215439999999999</v>
      </c>
      <c r="P80" s="120">
        <v>1134.29283</v>
      </c>
      <c r="Q80" s="120">
        <v>0</v>
      </c>
      <c r="R80" s="169">
        <v>1134.29283</v>
      </c>
      <c r="S80" s="7"/>
      <c r="T80" s="7"/>
      <c r="U80" s="7"/>
      <c r="V80" s="7"/>
      <c r="W80" s="7"/>
      <c r="X80" s="7"/>
      <c r="Y80" s="7"/>
      <c r="Z80" s="7"/>
      <c r="AA80" s="7"/>
      <c r="AB80" s="7"/>
    </row>
    <row r="81" spans="1:28" ht="13.2">
      <c r="A81" s="166"/>
      <c r="B81" s="166"/>
      <c r="C81" s="166"/>
      <c r="D81" s="162" t="s">
        <v>149</v>
      </c>
      <c r="E81" s="162">
        <v>228</v>
      </c>
      <c r="F81" s="163">
        <v>0.6145700000000001</v>
      </c>
      <c r="G81" s="164">
        <v>0</v>
      </c>
      <c r="H81" s="164">
        <v>0.6145700000000001</v>
      </c>
      <c r="I81" s="164">
        <v>1356.89691</v>
      </c>
      <c r="J81" s="164">
        <v>143.87972</v>
      </c>
      <c r="K81" s="164">
        <v>1500.7766299999998</v>
      </c>
      <c r="L81" s="164">
        <v>4624.93751</v>
      </c>
      <c r="M81" s="164">
        <v>90.92036</v>
      </c>
      <c r="N81" s="164">
        <v>4715.85787</v>
      </c>
      <c r="O81" s="164">
        <v>6217.24907</v>
      </c>
      <c r="P81" s="164">
        <v>25577.29422</v>
      </c>
      <c r="Q81" s="164">
        <v>0</v>
      </c>
      <c r="R81" s="165">
        <v>25577.29422</v>
      </c>
      <c r="S81" s="7"/>
      <c r="T81" s="7"/>
      <c r="U81" s="7"/>
      <c r="V81" s="7"/>
      <c r="W81" s="7"/>
      <c r="X81" s="7"/>
      <c r="Y81" s="7"/>
      <c r="Z81" s="7"/>
      <c r="AA81" s="7"/>
      <c r="AB81" s="7"/>
    </row>
    <row r="82" spans="1:28" ht="13.2">
      <c r="A82" s="166"/>
      <c r="B82" s="166"/>
      <c r="C82" s="166"/>
      <c r="D82" s="162" t="s">
        <v>150</v>
      </c>
      <c r="E82" s="162">
        <v>38</v>
      </c>
      <c r="F82" s="163">
        <v>0.04557</v>
      </c>
      <c r="G82" s="164">
        <v>0</v>
      </c>
      <c r="H82" s="164">
        <v>0.04557</v>
      </c>
      <c r="I82" s="164">
        <v>1346.70576</v>
      </c>
      <c r="J82" s="164">
        <v>154.51095</v>
      </c>
      <c r="K82" s="164">
        <v>1501.21671</v>
      </c>
      <c r="L82" s="164">
        <v>4609.12016</v>
      </c>
      <c r="M82" s="164">
        <v>197.99751999999998</v>
      </c>
      <c r="N82" s="164">
        <v>4807.117679999999</v>
      </c>
      <c r="O82" s="164">
        <v>6308.37996</v>
      </c>
      <c r="P82" s="164">
        <v>19636.14059</v>
      </c>
      <c r="Q82" s="164">
        <v>0</v>
      </c>
      <c r="R82" s="165">
        <v>19636.14059</v>
      </c>
      <c r="S82" s="7"/>
      <c r="T82" s="7"/>
      <c r="U82" s="7"/>
      <c r="V82" s="7"/>
      <c r="W82" s="7"/>
      <c r="X82" s="7"/>
      <c r="Y82" s="7"/>
      <c r="Z82" s="7"/>
      <c r="AA82" s="7"/>
      <c r="AB82" s="7"/>
    </row>
    <row r="83" spans="1:28" ht="13.2">
      <c r="A83" s="166"/>
      <c r="B83" s="166"/>
      <c r="C83" s="166"/>
      <c r="D83" s="162" t="s">
        <v>151</v>
      </c>
      <c r="E83" s="162">
        <v>227</v>
      </c>
      <c r="F83" s="163">
        <v>0.14695</v>
      </c>
      <c r="G83" s="164">
        <v>0</v>
      </c>
      <c r="H83" s="164">
        <v>0.14695</v>
      </c>
      <c r="I83" s="164">
        <v>850.80934</v>
      </c>
      <c r="J83" s="164">
        <v>11.889389999999999</v>
      </c>
      <c r="K83" s="164">
        <v>862.69873</v>
      </c>
      <c r="L83" s="164">
        <v>1340.8063100000002</v>
      </c>
      <c r="M83" s="164">
        <v>0</v>
      </c>
      <c r="N83" s="164">
        <v>1340.8063100000002</v>
      </c>
      <c r="O83" s="164">
        <v>2203.6519900000003</v>
      </c>
      <c r="P83" s="164">
        <v>16245.6049</v>
      </c>
      <c r="Q83" s="164">
        <v>0</v>
      </c>
      <c r="R83" s="165">
        <v>16245.6049</v>
      </c>
      <c r="S83" s="7"/>
      <c r="T83" s="7"/>
      <c r="U83" s="7"/>
      <c r="V83" s="7"/>
      <c r="W83" s="7"/>
      <c r="X83" s="7"/>
      <c r="Y83" s="7"/>
      <c r="Z83" s="7"/>
      <c r="AA83" s="7"/>
      <c r="AB83" s="7"/>
    </row>
    <row r="84" spans="1:28" ht="13.2">
      <c r="A84" s="166"/>
      <c r="B84" s="166"/>
      <c r="C84" s="166"/>
      <c r="D84" s="162" t="s">
        <v>152</v>
      </c>
      <c r="E84" s="162">
        <v>4</v>
      </c>
      <c r="F84" s="163">
        <v>0.01809</v>
      </c>
      <c r="G84" s="164">
        <v>0</v>
      </c>
      <c r="H84" s="164">
        <v>0.01809</v>
      </c>
      <c r="I84" s="164">
        <v>2581.94998</v>
      </c>
      <c r="J84" s="164">
        <v>387.4307</v>
      </c>
      <c r="K84" s="164">
        <v>2969.38068</v>
      </c>
      <c r="L84" s="164">
        <v>41840.47499</v>
      </c>
      <c r="M84" s="164">
        <v>4324.49966</v>
      </c>
      <c r="N84" s="164">
        <v>46164.97465</v>
      </c>
      <c r="O84" s="164">
        <v>49134.37342</v>
      </c>
      <c r="P84" s="164">
        <v>73336.38824</v>
      </c>
      <c r="Q84" s="164">
        <v>0</v>
      </c>
      <c r="R84" s="165">
        <v>73336.38824</v>
      </c>
      <c r="S84" s="7"/>
      <c r="T84" s="7"/>
      <c r="U84" s="7"/>
      <c r="V84" s="7"/>
      <c r="W84" s="7"/>
      <c r="X84" s="7"/>
      <c r="Y84" s="7"/>
      <c r="Z84" s="7"/>
      <c r="AA84" s="7"/>
      <c r="AB84" s="7"/>
    </row>
    <row r="85" spans="1:28" ht="13.2">
      <c r="A85" s="166"/>
      <c r="B85" s="166"/>
      <c r="C85" s="166"/>
      <c r="D85" s="162" t="s">
        <v>153</v>
      </c>
      <c r="E85" s="162">
        <v>213</v>
      </c>
      <c r="F85" s="163">
        <v>0.45594999999999997</v>
      </c>
      <c r="G85" s="164">
        <v>0</v>
      </c>
      <c r="H85" s="164">
        <v>0.45594999999999997</v>
      </c>
      <c r="I85" s="164">
        <v>1671.30824</v>
      </c>
      <c r="J85" s="164">
        <v>89.70958999999999</v>
      </c>
      <c r="K85" s="164">
        <v>1761.01783</v>
      </c>
      <c r="L85" s="164">
        <v>4351.25996</v>
      </c>
      <c r="M85" s="164">
        <v>251.47454000000002</v>
      </c>
      <c r="N85" s="164">
        <v>4602.7345</v>
      </c>
      <c r="O85" s="164">
        <v>6364.20828</v>
      </c>
      <c r="P85" s="164">
        <v>33425.19624</v>
      </c>
      <c r="Q85" s="164">
        <v>0</v>
      </c>
      <c r="R85" s="165">
        <v>33425.19624</v>
      </c>
      <c r="S85" s="7"/>
      <c r="T85" s="7"/>
      <c r="U85" s="7"/>
      <c r="V85" s="7"/>
      <c r="W85" s="7"/>
      <c r="X85" s="7"/>
      <c r="Y85" s="7"/>
      <c r="Z85" s="7"/>
      <c r="AA85" s="7"/>
      <c r="AB85" s="7"/>
    </row>
    <row r="86" spans="1:28" ht="13.2">
      <c r="A86" s="166"/>
      <c r="B86" s="166"/>
      <c r="C86" s="166"/>
      <c r="D86" s="166"/>
      <c r="E86" s="167">
        <v>397</v>
      </c>
      <c r="F86" s="168">
        <v>0</v>
      </c>
      <c r="G86" s="120">
        <v>0</v>
      </c>
      <c r="H86" s="120">
        <v>0</v>
      </c>
      <c r="I86" s="120">
        <v>5E-05</v>
      </c>
      <c r="J86" s="120">
        <v>0</v>
      </c>
      <c r="K86" s="120">
        <v>5E-05</v>
      </c>
      <c r="L86" s="120">
        <v>0</v>
      </c>
      <c r="M86" s="120">
        <v>0</v>
      </c>
      <c r="N86" s="120">
        <v>0</v>
      </c>
      <c r="O86" s="120">
        <v>5E-05</v>
      </c>
      <c r="P86" s="120">
        <v>646.71929</v>
      </c>
      <c r="Q86" s="120">
        <v>0</v>
      </c>
      <c r="R86" s="169">
        <v>646.71929</v>
      </c>
      <c r="S86" s="7"/>
      <c r="T86" s="7"/>
      <c r="U86" s="7"/>
      <c r="V86" s="7"/>
      <c r="W86" s="7"/>
      <c r="X86" s="7"/>
      <c r="Y86" s="7"/>
      <c r="Z86" s="7"/>
      <c r="AA86" s="7"/>
      <c r="AB86" s="7"/>
    </row>
    <row r="87" spans="1:28" ht="13.2">
      <c r="A87" s="166"/>
      <c r="B87" s="166"/>
      <c r="C87" s="166"/>
      <c r="D87" s="162" t="s">
        <v>154</v>
      </c>
      <c r="E87" s="162">
        <v>71</v>
      </c>
      <c r="F87" s="163">
        <v>1.8511099999999998</v>
      </c>
      <c r="G87" s="164">
        <v>0</v>
      </c>
      <c r="H87" s="164">
        <v>1.8511099999999998</v>
      </c>
      <c r="I87" s="164">
        <v>2642.98023</v>
      </c>
      <c r="J87" s="164">
        <v>603.2118399999999</v>
      </c>
      <c r="K87" s="164">
        <v>3246.19207</v>
      </c>
      <c r="L87" s="164">
        <v>55657.51156</v>
      </c>
      <c r="M87" s="164">
        <v>4387.93886</v>
      </c>
      <c r="N87" s="164">
        <v>60045.45042</v>
      </c>
      <c r="O87" s="164">
        <v>63293.4936</v>
      </c>
      <c r="P87" s="164">
        <v>29691.4027</v>
      </c>
      <c r="Q87" s="164">
        <v>0</v>
      </c>
      <c r="R87" s="165">
        <v>29691.4027</v>
      </c>
      <c r="S87" s="7"/>
      <c r="T87" s="7"/>
      <c r="U87" s="7"/>
      <c r="V87" s="7"/>
      <c r="W87" s="7"/>
      <c r="X87" s="7"/>
      <c r="Y87" s="7"/>
      <c r="Z87" s="7"/>
      <c r="AA87" s="7"/>
      <c r="AB87" s="7"/>
    </row>
    <row r="88" spans="1:28" ht="13.2">
      <c r="A88" s="166"/>
      <c r="B88" s="166"/>
      <c r="C88" s="166"/>
      <c r="D88" s="162" t="s">
        <v>155</v>
      </c>
      <c r="E88" s="162">
        <v>1</v>
      </c>
      <c r="F88" s="163">
        <v>445.00478000000004</v>
      </c>
      <c r="G88" s="164">
        <v>110.72244</v>
      </c>
      <c r="H88" s="164">
        <v>555.72722</v>
      </c>
      <c r="I88" s="164">
        <v>21440.56678</v>
      </c>
      <c r="J88" s="164">
        <v>6730.33633</v>
      </c>
      <c r="K88" s="164">
        <v>28170.90311</v>
      </c>
      <c r="L88" s="164">
        <v>707401.5936</v>
      </c>
      <c r="M88" s="164">
        <v>17369.65764</v>
      </c>
      <c r="N88" s="164">
        <v>724771.25124</v>
      </c>
      <c r="O88" s="164">
        <v>753497.8815700001</v>
      </c>
      <c r="P88" s="164">
        <v>342291.17695</v>
      </c>
      <c r="Q88" s="164">
        <v>474.8741</v>
      </c>
      <c r="R88" s="165">
        <v>342766.05105</v>
      </c>
      <c r="S88" s="7"/>
      <c r="T88" s="7"/>
      <c r="U88" s="7"/>
      <c r="V88" s="7"/>
      <c r="W88" s="7"/>
      <c r="X88" s="7"/>
      <c r="Y88" s="7"/>
      <c r="Z88" s="7"/>
      <c r="AA88" s="7"/>
      <c r="AB88" s="7"/>
    </row>
    <row r="89" spans="1:28" ht="13.2">
      <c r="A89" s="166"/>
      <c r="B89" s="166"/>
      <c r="C89" s="166"/>
      <c r="D89" s="166"/>
      <c r="E89" s="167">
        <v>320</v>
      </c>
      <c r="F89" s="168">
        <v>0.00055</v>
      </c>
      <c r="G89" s="120">
        <v>0</v>
      </c>
      <c r="H89" s="120">
        <v>0.00055</v>
      </c>
      <c r="I89" s="120">
        <v>13.74867</v>
      </c>
      <c r="J89" s="120">
        <v>0</v>
      </c>
      <c r="K89" s="120">
        <v>13.74867</v>
      </c>
      <c r="L89" s="120">
        <v>0</v>
      </c>
      <c r="M89" s="120">
        <v>0</v>
      </c>
      <c r="N89" s="120">
        <v>0</v>
      </c>
      <c r="O89" s="120">
        <v>13.74922</v>
      </c>
      <c r="P89" s="120">
        <v>2571.61271</v>
      </c>
      <c r="Q89" s="120">
        <v>0</v>
      </c>
      <c r="R89" s="169">
        <v>2571.61271</v>
      </c>
      <c r="S89" s="7"/>
      <c r="T89" s="7"/>
      <c r="U89" s="7"/>
      <c r="V89" s="7"/>
      <c r="W89" s="7"/>
      <c r="X89" s="7"/>
      <c r="Y89" s="7"/>
      <c r="Z89" s="7"/>
      <c r="AA89" s="7"/>
      <c r="AB89" s="7"/>
    </row>
    <row r="90" spans="1:28" ht="13.2">
      <c r="A90" s="166"/>
      <c r="B90" s="166"/>
      <c r="C90" s="166"/>
      <c r="D90" s="162" t="s">
        <v>156</v>
      </c>
      <c r="E90" s="162">
        <v>44</v>
      </c>
      <c r="F90" s="163">
        <v>0.01274</v>
      </c>
      <c r="G90" s="164">
        <v>0</v>
      </c>
      <c r="H90" s="164">
        <v>0.01274</v>
      </c>
      <c r="I90" s="164">
        <v>1916.3384199999998</v>
      </c>
      <c r="J90" s="164">
        <v>685.97105</v>
      </c>
      <c r="K90" s="164">
        <v>2602.30947</v>
      </c>
      <c r="L90" s="164">
        <v>11163.084130000001</v>
      </c>
      <c r="M90" s="164">
        <v>494.42653</v>
      </c>
      <c r="N90" s="164">
        <v>11657.51066</v>
      </c>
      <c r="O90" s="164">
        <v>14259.832869999998</v>
      </c>
      <c r="P90" s="164">
        <v>24204.80943</v>
      </c>
      <c r="Q90" s="164">
        <v>0</v>
      </c>
      <c r="R90" s="165">
        <v>24204.80943</v>
      </c>
      <c r="S90" s="7"/>
      <c r="T90" s="7"/>
      <c r="U90" s="7"/>
      <c r="V90" s="7"/>
      <c r="W90" s="7"/>
      <c r="X90" s="7"/>
      <c r="Y90" s="7"/>
      <c r="Z90" s="7"/>
      <c r="AA90" s="7"/>
      <c r="AB90" s="7"/>
    </row>
    <row r="91" spans="1:28" ht="13.2">
      <c r="A91" s="166"/>
      <c r="B91" s="166"/>
      <c r="C91" s="166"/>
      <c r="D91" s="166"/>
      <c r="E91" s="167">
        <v>222</v>
      </c>
      <c r="F91" s="168">
        <v>0.041530000000000004</v>
      </c>
      <c r="G91" s="120">
        <v>0</v>
      </c>
      <c r="H91" s="120">
        <v>0.041530000000000004</v>
      </c>
      <c r="I91" s="120">
        <v>1414.16847</v>
      </c>
      <c r="J91" s="120">
        <v>65.66688</v>
      </c>
      <c r="K91" s="120">
        <v>1479.83535</v>
      </c>
      <c r="L91" s="120">
        <v>3437.64657</v>
      </c>
      <c r="M91" s="120">
        <v>840.11806</v>
      </c>
      <c r="N91" s="120">
        <v>4277.76463</v>
      </c>
      <c r="O91" s="120">
        <v>5757.6415099999995</v>
      </c>
      <c r="P91" s="120">
        <v>31184.55606</v>
      </c>
      <c r="Q91" s="120">
        <v>0</v>
      </c>
      <c r="R91" s="169">
        <v>31184.55606</v>
      </c>
      <c r="S91" s="7"/>
      <c r="T91" s="7"/>
      <c r="U91" s="7"/>
      <c r="V91" s="7"/>
      <c r="W91" s="7"/>
      <c r="X91" s="7"/>
      <c r="Y91" s="7"/>
      <c r="Z91" s="7"/>
      <c r="AA91" s="7"/>
      <c r="AB91" s="7"/>
    </row>
    <row r="92" spans="1:28" ht="13.2">
      <c r="A92" s="166"/>
      <c r="B92" s="166"/>
      <c r="C92" s="166"/>
      <c r="D92" s="166"/>
      <c r="E92" s="167">
        <v>334</v>
      </c>
      <c r="F92" s="168">
        <v>0.03173</v>
      </c>
      <c r="G92" s="120">
        <v>0</v>
      </c>
      <c r="H92" s="120">
        <v>0.03173</v>
      </c>
      <c r="I92" s="120">
        <v>65.57417</v>
      </c>
      <c r="J92" s="120">
        <v>0</v>
      </c>
      <c r="K92" s="120">
        <v>65.57417</v>
      </c>
      <c r="L92" s="120">
        <v>0</v>
      </c>
      <c r="M92" s="120">
        <v>0</v>
      </c>
      <c r="N92" s="120">
        <v>0</v>
      </c>
      <c r="O92" s="120">
        <v>65.60589999999999</v>
      </c>
      <c r="P92" s="120">
        <v>2361.88409</v>
      </c>
      <c r="Q92" s="120">
        <v>0</v>
      </c>
      <c r="R92" s="169">
        <v>2361.88409</v>
      </c>
      <c r="S92" s="7"/>
      <c r="T92" s="7"/>
      <c r="U92" s="7"/>
      <c r="V92" s="7"/>
      <c r="W92" s="7"/>
      <c r="X92" s="7"/>
      <c r="Y92" s="7"/>
      <c r="Z92" s="7"/>
      <c r="AA92" s="7"/>
      <c r="AB92" s="7"/>
    </row>
    <row r="93" spans="1:28" ht="13.2">
      <c r="A93" s="166"/>
      <c r="B93" s="166"/>
      <c r="C93" s="166"/>
      <c r="D93" s="166"/>
      <c r="E93" s="167">
        <v>348</v>
      </c>
      <c r="F93" s="168">
        <v>0.0002</v>
      </c>
      <c r="G93" s="120">
        <v>0</v>
      </c>
      <c r="H93" s="120">
        <v>0.0002</v>
      </c>
      <c r="I93" s="120">
        <v>72.09206</v>
      </c>
      <c r="J93" s="120">
        <v>0</v>
      </c>
      <c r="K93" s="120">
        <v>72.09206</v>
      </c>
      <c r="L93" s="120">
        <v>0</v>
      </c>
      <c r="M93" s="120">
        <v>0</v>
      </c>
      <c r="N93" s="120">
        <v>0</v>
      </c>
      <c r="O93" s="120">
        <v>72.09226</v>
      </c>
      <c r="P93" s="120">
        <v>2193.96162</v>
      </c>
      <c r="Q93" s="120">
        <v>0</v>
      </c>
      <c r="R93" s="169">
        <v>2193.96162</v>
      </c>
      <c r="S93" s="7"/>
      <c r="T93" s="7"/>
      <c r="U93" s="7"/>
      <c r="V93" s="7"/>
      <c r="W93" s="7"/>
      <c r="X93" s="7"/>
      <c r="Y93" s="7"/>
      <c r="Z93" s="7"/>
      <c r="AA93" s="7"/>
      <c r="AB93" s="7"/>
    </row>
    <row r="94" spans="1:28" ht="13.2">
      <c r="A94" s="166"/>
      <c r="B94" s="166"/>
      <c r="C94" s="166"/>
      <c r="D94" s="166"/>
      <c r="E94" s="167">
        <v>381</v>
      </c>
      <c r="F94" s="168">
        <v>0</v>
      </c>
      <c r="G94" s="120">
        <v>0</v>
      </c>
      <c r="H94" s="120">
        <v>0</v>
      </c>
      <c r="I94" s="120">
        <v>0.0029</v>
      </c>
      <c r="J94" s="120">
        <v>0</v>
      </c>
      <c r="K94" s="120">
        <v>0.0029</v>
      </c>
      <c r="L94" s="120">
        <v>0</v>
      </c>
      <c r="M94" s="120">
        <v>0</v>
      </c>
      <c r="N94" s="120">
        <v>0</v>
      </c>
      <c r="O94" s="120">
        <v>0.0029</v>
      </c>
      <c r="P94" s="120">
        <v>795.3234699999999</v>
      </c>
      <c r="Q94" s="120">
        <v>0</v>
      </c>
      <c r="R94" s="169">
        <v>795.3234699999999</v>
      </c>
      <c r="S94" s="7"/>
      <c r="T94" s="7"/>
      <c r="U94" s="7"/>
      <c r="V94" s="7"/>
      <c r="W94" s="7"/>
      <c r="X94" s="7"/>
      <c r="Y94" s="7"/>
      <c r="Z94" s="7"/>
      <c r="AA94" s="7"/>
      <c r="AB94" s="7"/>
    </row>
    <row r="95" spans="1:28" ht="13.2">
      <c r="A95" s="166"/>
      <c r="B95" s="166"/>
      <c r="C95" s="166"/>
      <c r="D95" s="162" t="s">
        <v>157</v>
      </c>
      <c r="E95" s="162">
        <v>27</v>
      </c>
      <c r="F95" s="163">
        <v>0.022359999999999998</v>
      </c>
      <c r="G95" s="164">
        <v>0</v>
      </c>
      <c r="H95" s="164">
        <v>0.022359999999999998</v>
      </c>
      <c r="I95" s="164">
        <v>1148.90619</v>
      </c>
      <c r="J95" s="164">
        <v>201.36007</v>
      </c>
      <c r="K95" s="164">
        <v>1350.26626</v>
      </c>
      <c r="L95" s="164">
        <v>4498.36207</v>
      </c>
      <c r="M95" s="164">
        <v>138.44505999999998</v>
      </c>
      <c r="N95" s="164">
        <v>4636.80713</v>
      </c>
      <c r="O95" s="164">
        <v>5987.09575</v>
      </c>
      <c r="P95" s="164">
        <v>14706.43209</v>
      </c>
      <c r="Q95" s="164">
        <v>0</v>
      </c>
      <c r="R95" s="165">
        <v>14706.43209</v>
      </c>
      <c r="S95" s="7"/>
      <c r="T95" s="7"/>
      <c r="U95" s="7"/>
      <c r="V95" s="7"/>
      <c r="W95" s="7"/>
      <c r="X95" s="7"/>
      <c r="Y95" s="7"/>
      <c r="Z95" s="7"/>
      <c r="AA95" s="7"/>
      <c r="AB95" s="7"/>
    </row>
    <row r="96" spans="1:28" ht="13.2">
      <c r="A96" s="166"/>
      <c r="B96" s="166"/>
      <c r="C96" s="166"/>
      <c r="D96" s="166"/>
      <c r="E96" s="167">
        <v>161</v>
      </c>
      <c r="F96" s="168">
        <v>0.05343</v>
      </c>
      <c r="G96" s="120">
        <v>0</v>
      </c>
      <c r="H96" s="120">
        <v>0.05343</v>
      </c>
      <c r="I96" s="120">
        <v>1676.47823</v>
      </c>
      <c r="J96" s="120">
        <v>127.06907000000001</v>
      </c>
      <c r="K96" s="120">
        <v>1803.5473</v>
      </c>
      <c r="L96" s="120">
        <v>6157.99179</v>
      </c>
      <c r="M96" s="120">
        <v>595.4249</v>
      </c>
      <c r="N96" s="120">
        <v>6753.41669</v>
      </c>
      <c r="O96" s="120">
        <v>8557.01742</v>
      </c>
      <c r="P96" s="120">
        <v>21403.09958</v>
      </c>
      <c r="Q96" s="120">
        <v>0</v>
      </c>
      <c r="R96" s="169">
        <v>21403.09958</v>
      </c>
      <c r="S96" s="7"/>
      <c r="T96" s="7"/>
      <c r="U96" s="7"/>
      <c r="V96" s="7"/>
      <c r="W96" s="7"/>
      <c r="X96" s="7"/>
      <c r="Y96" s="7"/>
      <c r="Z96" s="7"/>
      <c r="AA96" s="7"/>
      <c r="AB96" s="7"/>
    </row>
    <row r="97" spans="1:28" ht="13.2">
      <c r="A97" s="166"/>
      <c r="B97" s="166"/>
      <c r="C97" s="166"/>
      <c r="D97" s="166"/>
      <c r="E97" s="167">
        <v>322</v>
      </c>
      <c r="F97" s="168">
        <v>0.011439999999999999</v>
      </c>
      <c r="G97" s="120">
        <v>0</v>
      </c>
      <c r="H97" s="120">
        <v>0.011439999999999999</v>
      </c>
      <c r="I97" s="120">
        <v>10.62168</v>
      </c>
      <c r="J97" s="120">
        <v>0.07618000000000001</v>
      </c>
      <c r="K97" s="120">
        <v>10.69786</v>
      </c>
      <c r="L97" s="120">
        <v>0</v>
      </c>
      <c r="M97" s="120">
        <v>0</v>
      </c>
      <c r="N97" s="120">
        <v>0</v>
      </c>
      <c r="O97" s="120">
        <v>10.709299999999999</v>
      </c>
      <c r="P97" s="120">
        <v>1654.90447</v>
      </c>
      <c r="Q97" s="120">
        <v>0</v>
      </c>
      <c r="R97" s="169">
        <v>1654.90447</v>
      </c>
      <c r="S97" s="7"/>
      <c r="T97" s="7"/>
      <c r="U97" s="7"/>
      <c r="V97" s="7"/>
      <c r="W97" s="7"/>
      <c r="X97" s="7"/>
      <c r="Y97" s="7"/>
      <c r="Z97" s="7"/>
      <c r="AA97" s="7"/>
      <c r="AB97" s="7"/>
    </row>
    <row r="98" spans="1:28" ht="13.2">
      <c r="A98" s="166"/>
      <c r="B98" s="166"/>
      <c r="C98" s="166"/>
      <c r="D98" s="166"/>
      <c r="E98" s="167">
        <v>346</v>
      </c>
      <c r="F98" s="168">
        <v>0.02974</v>
      </c>
      <c r="G98" s="120">
        <v>0</v>
      </c>
      <c r="H98" s="120">
        <v>0.02974</v>
      </c>
      <c r="I98" s="120">
        <v>34.64625</v>
      </c>
      <c r="J98" s="120">
        <v>0</v>
      </c>
      <c r="K98" s="120">
        <v>34.64625</v>
      </c>
      <c r="L98" s="120">
        <v>0</v>
      </c>
      <c r="M98" s="120">
        <v>0</v>
      </c>
      <c r="N98" s="120">
        <v>0</v>
      </c>
      <c r="O98" s="120">
        <v>34.67599</v>
      </c>
      <c r="P98" s="120">
        <v>2558.25979</v>
      </c>
      <c r="Q98" s="120">
        <v>0</v>
      </c>
      <c r="R98" s="169">
        <v>2558.25979</v>
      </c>
      <c r="S98" s="7"/>
      <c r="T98" s="7"/>
      <c r="U98" s="7"/>
      <c r="V98" s="7"/>
      <c r="W98" s="7"/>
      <c r="X98" s="7"/>
      <c r="Y98" s="7"/>
      <c r="Z98" s="7"/>
      <c r="AA98" s="7"/>
      <c r="AB98" s="7"/>
    </row>
    <row r="99" spans="1:28" ht="13.2">
      <c r="A99" s="166"/>
      <c r="B99" s="166"/>
      <c r="C99" s="166"/>
      <c r="D99" s="162" t="s">
        <v>158</v>
      </c>
      <c r="E99" s="162">
        <v>36</v>
      </c>
      <c r="F99" s="163">
        <v>0.01417</v>
      </c>
      <c r="G99" s="164">
        <v>0</v>
      </c>
      <c r="H99" s="164">
        <v>0.01417</v>
      </c>
      <c r="I99" s="164">
        <v>1312.24203</v>
      </c>
      <c r="J99" s="164">
        <v>87.78717</v>
      </c>
      <c r="K99" s="164">
        <v>1400.0292</v>
      </c>
      <c r="L99" s="164">
        <v>6152.58819</v>
      </c>
      <c r="M99" s="164">
        <v>293.6467</v>
      </c>
      <c r="N99" s="164">
        <v>6446.23489</v>
      </c>
      <c r="O99" s="164">
        <v>7846.27826</v>
      </c>
      <c r="P99" s="164">
        <v>20837.66194</v>
      </c>
      <c r="Q99" s="164">
        <v>0</v>
      </c>
      <c r="R99" s="165">
        <v>20837.66194</v>
      </c>
      <c r="S99" s="7"/>
      <c r="T99" s="7"/>
      <c r="U99" s="7"/>
      <c r="V99" s="7"/>
      <c r="W99" s="7"/>
      <c r="X99" s="7"/>
      <c r="Y99" s="7"/>
      <c r="Z99" s="7"/>
      <c r="AA99" s="7"/>
      <c r="AB99" s="7"/>
    </row>
    <row r="100" spans="1:28" ht="13.2">
      <c r="A100" s="166"/>
      <c r="B100" s="166"/>
      <c r="C100" s="166"/>
      <c r="D100" s="166"/>
      <c r="E100" s="167">
        <v>384</v>
      </c>
      <c r="F100" s="168">
        <v>0.0005</v>
      </c>
      <c r="G100" s="120">
        <v>0</v>
      </c>
      <c r="H100" s="120">
        <v>0.0005</v>
      </c>
      <c r="I100" s="120">
        <v>0.03429</v>
      </c>
      <c r="J100" s="120">
        <v>0</v>
      </c>
      <c r="K100" s="120">
        <v>0.03429</v>
      </c>
      <c r="L100" s="120">
        <v>0</v>
      </c>
      <c r="M100" s="120">
        <v>0</v>
      </c>
      <c r="N100" s="120">
        <v>0</v>
      </c>
      <c r="O100" s="120">
        <v>0.03479</v>
      </c>
      <c r="P100" s="120">
        <v>978.23659</v>
      </c>
      <c r="Q100" s="120">
        <v>0</v>
      </c>
      <c r="R100" s="169">
        <v>978.23659</v>
      </c>
      <c r="S100" s="7"/>
      <c r="T100" s="7"/>
      <c r="U100" s="7"/>
      <c r="V100" s="7"/>
      <c r="W100" s="7"/>
      <c r="X100" s="7"/>
      <c r="Y100" s="7"/>
      <c r="Z100" s="7"/>
      <c r="AA100" s="7"/>
      <c r="AB100" s="7"/>
    </row>
    <row r="101" spans="1:28" ht="13.2">
      <c r="A101" s="166"/>
      <c r="B101" s="166"/>
      <c r="C101" s="166"/>
      <c r="D101" s="166"/>
      <c r="E101" s="167">
        <v>386</v>
      </c>
      <c r="F101" s="168">
        <v>0</v>
      </c>
      <c r="G101" s="120">
        <v>0</v>
      </c>
      <c r="H101" s="120">
        <v>0</v>
      </c>
      <c r="I101" s="120">
        <v>5.47629</v>
      </c>
      <c r="J101" s="120">
        <v>0</v>
      </c>
      <c r="K101" s="120">
        <v>5.47629</v>
      </c>
      <c r="L101" s="120">
        <v>0</v>
      </c>
      <c r="M101" s="120">
        <v>0</v>
      </c>
      <c r="N101" s="120">
        <v>0</v>
      </c>
      <c r="O101" s="120">
        <v>5.47629</v>
      </c>
      <c r="P101" s="120">
        <v>870.771</v>
      </c>
      <c r="Q101" s="120">
        <v>0</v>
      </c>
      <c r="R101" s="169">
        <v>870.771</v>
      </c>
      <c r="S101" s="7"/>
      <c r="T101" s="7"/>
      <c r="U101" s="7"/>
      <c r="V101" s="7"/>
      <c r="W101" s="7"/>
      <c r="X101" s="7"/>
      <c r="Y101" s="7"/>
      <c r="Z101" s="7"/>
      <c r="AA101" s="7"/>
      <c r="AB101" s="7"/>
    </row>
    <row r="102" spans="1:28" ht="13.2">
      <c r="A102" s="166"/>
      <c r="B102" s="166"/>
      <c r="C102" s="166"/>
      <c r="D102" s="166"/>
      <c r="E102" s="167">
        <v>395</v>
      </c>
      <c r="F102" s="168">
        <v>0</v>
      </c>
      <c r="G102" s="120">
        <v>0</v>
      </c>
      <c r="H102" s="120">
        <v>0</v>
      </c>
      <c r="I102" s="120">
        <v>7.4829300000000005</v>
      </c>
      <c r="J102" s="120">
        <v>0</v>
      </c>
      <c r="K102" s="120">
        <v>7.4829300000000005</v>
      </c>
      <c r="L102" s="120">
        <v>0</v>
      </c>
      <c r="M102" s="120">
        <v>0</v>
      </c>
      <c r="N102" s="120">
        <v>0</v>
      </c>
      <c r="O102" s="120">
        <v>7.4829300000000005</v>
      </c>
      <c r="P102" s="120">
        <v>887.86559</v>
      </c>
      <c r="Q102" s="120">
        <v>0</v>
      </c>
      <c r="R102" s="169">
        <v>887.86559</v>
      </c>
      <c r="S102" s="7"/>
      <c r="T102" s="7"/>
      <c r="U102" s="7"/>
      <c r="V102" s="7"/>
      <c r="W102" s="7"/>
      <c r="X102" s="7"/>
      <c r="Y102" s="7"/>
      <c r="Z102" s="7"/>
      <c r="AA102" s="7"/>
      <c r="AB102" s="7"/>
    </row>
    <row r="103" spans="1:28" ht="13.2">
      <c r="A103" s="166"/>
      <c r="B103" s="166"/>
      <c r="C103" s="166"/>
      <c r="D103" s="162" t="s">
        <v>159</v>
      </c>
      <c r="E103" s="162">
        <v>299</v>
      </c>
      <c r="F103" s="163">
        <v>5E-05</v>
      </c>
      <c r="G103" s="164">
        <v>0</v>
      </c>
      <c r="H103" s="164">
        <v>5E-05</v>
      </c>
      <c r="I103" s="164">
        <v>37.60911</v>
      </c>
      <c r="J103" s="164">
        <v>1.20497</v>
      </c>
      <c r="K103" s="164">
        <v>38.814080000000004</v>
      </c>
      <c r="L103" s="164">
        <v>0</v>
      </c>
      <c r="M103" s="164">
        <v>0</v>
      </c>
      <c r="N103" s="164">
        <v>0</v>
      </c>
      <c r="O103" s="164">
        <v>38.81413</v>
      </c>
      <c r="P103" s="164">
        <v>2449.8781099999997</v>
      </c>
      <c r="Q103" s="164">
        <v>0</v>
      </c>
      <c r="R103" s="165">
        <v>2449.8781099999997</v>
      </c>
      <c r="S103" s="7"/>
      <c r="T103" s="7"/>
      <c r="U103" s="7"/>
      <c r="V103" s="7"/>
      <c r="W103" s="7"/>
      <c r="X103" s="7"/>
      <c r="Y103" s="7"/>
      <c r="Z103" s="7"/>
      <c r="AA103" s="7"/>
      <c r="AB103" s="7"/>
    </row>
    <row r="104" spans="1:28" ht="13.2">
      <c r="A104" s="166"/>
      <c r="B104" s="166"/>
      <c r="C104" s="166"/>
      <c r="D104" s="166"/>
      <c r="E104" s="167">
        <v>375</v>
      </c>
      <c r="F104" s="168">
        <v>0.026019999999999998</v>
      </c>
      <c r="G104" s="120">
        <v>0</v>
      </c>
      <c r="H104" s="120">
        <v>0.026019999999999998</v>
      </c>
      <c r="I104" s="120">
        <v>3145.35483</v>
      </c>
      <c r="J104" s="120">
        <v>497.12715000000003</v>
      </c>
      <c r="K104" s="120">
        <v>3642.48198</v>
      </c>
      <c r="L104" s="120">
        <v>35636.75817</v>
      </c>
      <c r="M104" s="120">
        <v>2116.03087</v>
      </c>
      <c r="N104" s="120">
        <v>37752.789039999996</v>
      </c>
      <c r="O104" s="120">
        <v>41395.29704</v>
      </c>
      <c r="P104" s="120">
        <v>20200.47</v>
      </c>
      <c r="Q104" s="120">
        <v>0</v>
      </c>
      <c r="R104" s="169">
        <v>20200.47</v>
      </c>
      <c r="S104" s="7"/>
      <c r="T104" s="7"/>
      <c r="U104" s="7"/>
      <c r="V104" s="7"/>
      <c r="W104" s="7"/>
      <c r="X104" s="7"/>
      <c r="Y104" s="7"/>
      <c r="Z104" s="7"/>
      <c r="AA104" s="7"/>
      <c r="AB104" s="7"/>
    </row>
    <row r="105" spans="1:28" ht="13.2">
      <c r="A105" s="166"/>
      <c r="B105" s="166"/>
      <c r="C105" s="166"/>
      <c r="D105" s="166"/>
      <c r="E105" s="167">
        <v>380</v>
      </c>
      <c r="F105" s="168">
        <v>0</v>
      </c>
      <c r="G105" s="120">
        <v>0</v>
      </c>
      <c r="H105" s="120">
        <v>0</v>
      </c>
      <c r="I105" s="120">
        <v>0.07163</v>
      </c>
      <c r="J105" s="120">
        <v>0</v>
      </c>
      <c r="K105" s="120">
        <v>0.07163</v>
      </c>
      <c r="L105" s="120">
        <v>0</v>
      </c>
      <c r="M105" s="120">
        <v>0</v>
      </c>
      <c r="N105" s="120">
        <v>0</v>
      </c>
      <c r="O105" s="120">
        <v>0.07163</v>
      </c>
      <c r="P105" s="120">
        <v>1635.54122</v>
      </c>
      <c r="Q105" s="120">
        <v>0</v>
      </c>
      <c r="R105" s="169">
        <v>1635.54122</v>
      </c>
      <c r="S105" s="7"/>
      <c r="T105" s="7"/>
      <c r="U105" s="7"/>
      <c r="V105" s="7"/>
      <c r="W105" s="7"/>
      <c r="X105" s="7"/>
      <c r="Y105" s="7"/>
      <c r="Z105" s="7"/>
      <c r="AA105" s="7"/>
      <c r="AB105" s="7"/>
    </row>
    <row r="106" spans="1:28" ht="13.2">
      <c r="A106" s="166"/>
      <c r="B106" s="166"/>
      <c r="C106" s="166"/>
      <c r="D106" s="162" t="s">
        <v>160</v>
      </c>
      <c r="E106" s="162">
        <v>14</v>
      </c>
      <c r="F106" s="163">
        <v>0.07648</v>
      </c>
      <c r="G106" s="164">
        <v>0</v>
      </c>
      <c r="H106" s="164">
        <v>0.07648</v>
      </c>
      <c r="I106" s="164">
        <v>2151.08609</v>
      </c>
      <c r="J106" s="164">
        <v>432.70965</v>
      </c>
      <c r="K106" s="164">
        <v>2583.79574</v>
      </c>
      <c r="L106" s="164">
        <v>13404.443019999999</v>
      </c>
      <c r="M106" s="164">
        <v>1165.39466</v>
      </c>
      <c r="N106" s="164">
        <v>14569.83768</v>
      </c>
      <c r="O106" s="164">
        <v>17153.709899999998</v>
      </c>
      <c r="P106" s="164">
        <v>26157.78539</v>
      </c>
      <c r="Q106" s="164">
        <v>0</v>
      </c>
      <c r="R106" s="165">
        <v>26157.78539</v>
      </c>
      <c r="S106" s="7"/>
      <c r="T106" s="7"/>
      <c r="U106" s="7"/>
      <c r="V106" s="7"/>
      <c r="W106" s="7"/>
      <c r="X106" s="7"/>
      <c r="Y106" s="7"/>
      <c r="Z106" s="7"/>
      <c r="AA106" s="7"/>
      <c r="AB106" s="7"/>
    </row>
    <row r="107" spans="1:28" ht="13.2">
      <c r="A107" s="166"/>
      <c r="B107" s="166"/>
      <c r="C107" s="166"/>
      <c r="D107" s="162" t="s">
        <v>161</v>
      </c>
      <c r="E107" s="162">
        <v>347</v>
      </c>
      <c r="F107" s="163">
        <v>0.00518</v>
      </c>
      <c r="G107" s="164">
        <v>0</v>
      </c>
      <c r="H107" s="164">
        <v>0.00518</v>
      </c>
      <c r="I107" s="164">
        <v>32.27843</v>
      </c>
      <c r="J107" s="164">
        <v>0.07031</v>
      </c>
      <c r="K107" s="164">
        <v>32.34874</v>
      </c>
      <c r="L107" s="164">
        <v>0</v>
      </c>
      <c r="M107" s="164">
        <v>0</v>
      </c>
      <c r="N107" s="164">
        <v>0</v>
      </c>
      <c r="O107" s="164">
        <v>32.353919999999995</v>
      </c>
      <c r="P107" s="164">
        <v>2168.2611699999998</v>
      </c>
      <c r="Q107" s="164">
        <v>0</v>
      </c>
      <c r="R107" s="165">
        <v>2168.2611699999998</v>
      </c>
      <c r="S107" s="7"/>
      <c r="T107" s="7"/>
      <c r="U107" s="7"/>
      <c r="V107" s="7"/>
      <c r="W107" s="7"/>
      <c r="X107" s="7"/>
      <c r="Y107" s="7"/>
      <c r="Z107" s="7"/>
      <c r="AA107" s="7"/>
      <c r="AB107" s="7"/>
    </row>
    <row r="108" spans="1:28" ht="13.2">
      <c r="A108" s="166"/>
      <c r="B108" s="166"/>
      <c r="C108" s="166"/>
      <c r="D108" s="166"/>
      <c r="E108" s="167">
        <v>396</v>
      </c>
      <c r="F108" s="168">
        <v>0</v>
      </c>
      <c r="G108" s="120">
        <v>0</v>
      </c>
      <c r="H108" s="120">
        <v>0</v>
      </c>
      <c r="I108" s="120">
        <v>5.38068</v>
      </c>
      <c r="J108" s="120">
        <v>0</v>
      </c>
      <c r="K108" s="120">
        <v>5.38068</v>
      </c>
      <c r="L108" s="120">
        <v>0</v>
      </c>
      <c r="M108" s="120">
        <v>0</v>
      </c>
      <c r="N108" s="120">
        <v>0</v>
      </c>
      <c r="O108" s="120">
        <v>5.38068</v>
      </c>
      <c r="P108" s="120">
        <v>1427.17125</v>
      </c>
      <c r="Q108" s="120">
        <v>0</v>
      </c>
      <c r="R108" s="169">
        <v>1427.17125</v>
      </c>
      <c r="S108" s="7"/>
      <c r="T108" s="7"/>
      <c r="U108" s="7"/>
      <c r="V108" s="7"/>
      <c r="W108" s="7"/>
      <c r="X108" s="7"/>
      <c r="Y108" s="7"/>
      <c r="Z108" s="7"/>
      <c r="AA108" s="7"/>
      <c r="AB108" s="7"/>
    </row>
    <row r="109" spans="1:28" ht="13.2">
      <c r="A109" s="166"/>
      <c r="B109" s="166"/>
      <c r="C109" s="166"/>
      <c r="D109" s="162" t="s">
        <v>162</v>
      </c>
      <c r="E109" s="162">
        <v>57</v>
      </c>
      <c r="F109" s="163">
        <v>0.09669</v>
      </c>
      <c r="G109" s="164">
        <v>0</v>
      </c>
      <c r="H109" s="164">
        <v>0.09669</v>
      </c>
      <c r="I109" s="164">
        <v>1733.6765</v>
      </c>
      <c r="J109" s="164">
        <v>40.02399</v>
      </c>
      <c r="K109" s="164">
        <v>1773.70049</v>
      </c>
      <c r="L109" s="164">
        <v>4666.22234</v>
      </c>
      <c r="M109" s="164">
        <v>71.8773</v>
      </c>
      <c r="N109" s="164">
        <v>4738.099639999999</v>
      </c>
      <c r="O109" s="164">
        <v>6511.89682</v>
      </c>
      <c r="P109" s="164">
        <v>23694.291100000002</v>
      </c>
      <c r="Q109" s="164">
        <v>0</v>
      </c>
      <c r="R109" s="165">
        <v>23694.291100000002</v>
      </c>
      <c r="S109" s="7"/>
      <c r="T109" s="7"/>
      <c r="U109" s="7"/>
      <c r="V109" s="7"/>
      <c r="W109" s="7"/>
      <c r="X109" s="7"/>
      <c r="Y109" s="7"/>
      <c r="Z109" s="7"/>
      <c r="AA109" s="7"/>
      <c r="AB109" s="7"/>
    </row>
    <row r="110" spans="1:28" ht="13.2">
      <c r="A110" s="166"/>
      <c r="B110" s="166"/>
      <c r="C110" s="166"/>
      <c r="D110" s="166"/>
      <c r="E110" s="167">
        <v>336</v>
      </c>
      <c r="F110" s="168">
        <v>0.00234</v>
      </c>
      <c r="G110" s="120">
        <v>0</v>
      </c>
      <c r="H110" s="120">
        <v>0.00234</v>
      </c>
      <c r="I110" s="120">
        <v>77.388</v>
      </c>
      <c r="J110" s="120">
        <v>0</v>
      </c>
      <c r="K110" s="120">
        <v>77.388</v>
      </c>
      <c r="L110" s="120">
        <v>0</v>
      </c>
      <c r="M110" s="120">
        <v>0</v>
      </c>
      <c r="N110" s="120">
        <v>0</v>
      </c>
      <c r="O110" s="120">
        <v>77.39034</v>
      </c>
      <c r="P110" s="120">
        <v>2939.23808</v>
      </c>
      <c r="Q110" s="120">
        <v>0</v>
      </c>
      <c r="R110" s="169">
        <v>2939.23808</v>
      </c>
      <c r="S110" s="7"/>
      <c r="T110" s="7"/>
      <c r="U110" s="7"/>
      <c r="V110" s="7"/>
      <c r="W110" s="7"/>
      <c r="X110" s="7"/>
      <c r="Y110" s="7"/>
      <c r="Z110" s="7"/>
      <c r="AA110" s="7"/>
      <c r="AB110" s="7"/>
    </row>
    <row r="111" spans="1:28" ht="13.2">
      <c r="A111" s="166"/>
      <c r="B111" s="166"/>
      <c r="C111" s="166"/>
      <c r="D111" s="166"/>
      <c r="E111" s="167">
        <v>383</v>
      </c>
      <c r="F111" s="168">
        <v>7.0043500000000005</v>
      </c>
      <c r="G111" s="120">
        <v>0</v>
      </c>
      <c r="H111" s="120">
        <v>7.0043500000000005</v>
      </c>
      <c r="I111" s="120">
        <v>16.19743</v>
      </c>
      <c r="J111" s="120">
        <v>0</v>
      </c>
      <c r="K111" s="120">
        <v>16.19743</v>
      </c>
      <c r="L111" s="120">
        <v>0</v>
      </c>
      <c r="M111" s="120">
        <v>0</v>
      </c>
      <c r="N111" s="120">
        <v>0</v>
      </c>
      <c r="O111" s="120">
        <v>23.20178</v>
      </c>
      <c r="P111" s="120">
        <v>1831.06554</v>
      </c>
      <c r="Q111" s="120">
        <v>0</v>
      </c>
      <c r="R111" s="169">
        <v>1831.06554</v>
      </c>
      <c r="S111" s="7"/>
      <c r="T111" s="7"/>
      <c r="U111" s="7"/>
      <c r="V111" s="7"/>
      <c r="W111" s="7"/>
      <c r="X111" s="7"/>
      <c r="Y111" s="7"/>
      <c r="Z111" s="7"/>
      <c r="AA111" s="7"/>
      <c r="AB111" s="7"/>
    </row>
    <row r="112" spans="1:28" ht="13.2">
      <c r="A112" s="166"/>
      <c r="B112" s="166"/>
      <c r="C112" s="166"/>
      <c r="D112" s="162" t="s">
        <v>163</v>
      </c>
      <c r="E112" s="162">
        <v>287</v>
      </c>
      <c r="F112" s="163">
        <v>0.0129</v>
      </c>
      <c r="G112" s="164">
        <v>0</v>
      </c>
      <c r="H112" s="164">
        <v>0.0129</v>
      </c>
      <c r="I112" s="164">
        <v>113.13488000000001</v>
      </c>
      <c r="J112" s="164">
        <v>0</v>
      </c>
      <c r="K112" s="164">
        <v>113.13488000000001</v>
      </c>
      <c r="L112" s="164">
        <v>0</v>
      </c>
      <c r="M112" s="164">
        <v>0</v>
      </c>
      <c r="N112" s="164">
        <v>0</v>
      </c>
      <c r="O112" s="164">
        <v>113.14778</v>
      </c>
      <c r="P112" s="164">
        <v>2677.37</v>
      </c>
      <c r="Q112" s="164">
        <v>0</v>
      </c>
      <c r="R112" s="165">
        <v>2677.37</v>
      </c>
      <c r="S112" s="7"/>
      <c r="T112" s="7"/>
      <c r="U112" s="7"/>
      <c r="V112" s="7"/>
      <c r="W112" s="7"/>
      <c r="X112" s="7"/>
      <c r="Y112" s="7"/>
      <c r="Z112" s="7"/>
      <c r="AA112" s="7"/>
      <c r="AB112" s="7"/>
    </row>
    <row r="113" spans="1:28" ht="13.2">
      <c r="A113" s="166"/>
      <c r="B113" s="166"/>
      <c r="C113" s="166"/>
      <c r="D113" s="162" t="s">
        <v>164</v>
      </c>
      <c r="E113" s="162">
        <v>19</v>
      </c>
      <c r="F113" s="163">
        <v>0.04492</v>
      </c>
      <c r="G113" s="164">
        <v>0</v>
      </c>
      <c r="H113" s="164">
        <v>0.04492</v>
      </c>
      <c r="I113" s="164">
        <v>3042.1294700000003</v>
      </c>
      <c r="J113" s="164">
        <v>186.28637</v>
      </c>
      <c r="K113" s="164">
        <v>3228.4158399999997</v>
      </c>
      <c r="L113" s="164">
        <v>19896.72715</v>
      </c>
      <c r="M113" s="164">
        <v>424.08526</v>
      </c>
      <c r="N113" s="164">
        <v>20320.81241</v>
      </c>
      <c r="O113" s="164">
        <v>23549.27317</v>
      </c>
      <c r="P113" s="164">
        <v>31451.635710000002</v>
      </c>
      <c r="Q113" s="164">
        <v>0</v>
      </c>
      <c r="R113" s="165">
        <v>31451.635710000002</v>
      </c>
      <c r="S113" s="7"/>
      <c r="T113" s="7"/>
      <c r="U113" s="7"/>
      <c r="V113" s="7"/>
      <c r="W113" s="7"/>
      <c r="X113" s="7"/>
      <c r="Y113" s="7"/>
      <c r="Z113" s="7"/>
      <c r="AA113" s="7"/>
      <c r="AB113" s="7"/>
    </row>
    <row r="114" spans="1:28" ht="13.2">
      <c r="A114" s="166"/>
      <c r="B114" s="166"/>
      <c r="C114" s="166"/>
      <c r="D114" s="166"/>
      <c r="E114" s="167">
        <v>210</v>
      </c>
      <c r="F114" s="168">
        <v>0.00185</v>
      </c>
      <c r="G114" s="120">
        <v>0.13163</v>
      </c>
      <c r="H114" s="120">
        <v>0.13348</v>
      </c>
      <c r="I114" s="120">
        <v>2348.12691</v>
      </c>
      <c r="J114" s="120">
        <v>123.05002</v>
      </c>
      <c r="K114" s="120">
        <v>2471.17693</v>
      </c>
      <c r="L114" s="120">
        <v>15372.83152</v>
      </c>
      <c r="M114" s="120">
        <v>1021.05988</v>
      </c>
      <c r="N114" s="120">
        <v>16393.8914</v>
      </c>
      <c r="O114" s="120">
        <v>18865.20181</v>
      </c>
      <c r="P114" s="120">
        <v>29548.22875</v>
      </c>
      <c r="Q114" s="120">
        <v>0</v>
      </c>
      <c r="R114" s="169">
        <v>29548.22875</v>
      </c>
      <c r="S114" s="7"/>
      <c r="T114" s="7"/>
      <c r="U114" s="7"/>
      <c r="V114" s="7"/>
      <c r="W114" s="7"/>
      <c r="X114" s="7"/>
      <c r="Y114" s="7"/>
      <c r="Z114" s="7"/>
      <c r="AA114" s="7"/>
      <c r="AB114" s="7"/>
    </row>
    <row r="115" spans="1:28" ht="13.2">
      <c r="A115" s="166"/>
      <c r="B115" s="166"/>
      <c r="C115" s="166"/>
      <c r="D115" s="166"/>
      <c r="E115" s="167">
        <v>339</v>
      </c>
      <c r="F115" s="168">
        <v>0.00285</v>
      </c>
      <c r="G115" s="120">
        <v>0</v>
      </c>
      <c r="H115" s="120">
        <v>0.00285</v>
      </c>
      <c r="I115" s="120">
        <v>33.0634</v>
      </c>
      <c r="J115" s="120">
        <v>0.00075</v>
      </c>
      <c r="K115" s="120">
        <v>33.06415</v>
      </c>
      <c r="L115" s="120">
        <v>0</v>
      </c>
      <c r="M115" s="120">
        <v>0</v>
      </c>
      <c r="N115" s="120">
        <v>0</v>
      </c>
      <c r="O115" s="120">
        <v>33.067</v>
      </c>
      <c r="P115" s="120">
        <v>2236.20882</v>
      </c>
      <c r="Q115" s="120">
        <v>0</v>
      </c>
      <c r="R115" s="169">
        <v>2236.20882</v>
      </c>
      <c r="S115" s="7"/>
      <c r="T115" s="7"/>
      <c r="U115" s="7"/>
      <c r="V115" s="7"/>
      <c r="W115" s="7"/>
      <c r="X115" s="7"/>
      <c r="Y115" s="7"/>
      <c r="Z115" s="7"/>
      <c r="AA115" s="7"/>
      <c r="AB115" s="7"/>
    </row>
    <row r="116" spans="1:28" ht="13.2">
      <c r="A116" s="166"/>
      <c r="B116" s="166"/>
      <c r="C116" s="166"/>
      <c r="D116" s="162" t="s">
        <v>165</v>
      </c>
      <c r="E116" s="162">
        <v>100</v>
      </c>
      <c r="F116" s="163">
        <v>0.01465</v>
      </c>
      <c r="G116" s="164">
        <v>0</v>
      </c>
      <c r="H116" s="164">
        <v>0.01465</v>
      </c>
      <c r="I116" s="164">
        <v>1989.6988000000001</v>
      </c>
      <c r="J116" s="164">
        <v>162.27978</v>
      </c>
      <c r="K116" s="164">
        <v>2151.97858</v>
      </c>
      <c r="L116" s="164">
        <v>19014.63532</v>
      </c>
      <c r="M116" s="164">
        <v>1219.75066</v>
      </c>
      <c r="N116" s="164">
        <v>20234.38598</v>
      </c>
      <c r="O116" s="164">
        <v>22386.37921</v>
      </c>
      <c r="P116" s="164">
        <v>17706.72077</v>
      </c>
      <c r="Q116" s="164">
        <v>0</v>
      </c>
      <c r="R116" s="165">
        <v>17706.72077</v>
      </c>
      <c r="S116" s="7"/>
      <c r="T116" s="7"/>
      <c r="U116" s="7"/>
      <c r="V116" s="7"/>
      <c r="W116" s="7"/>
      <c r="X116" s="7"/>
      <c r="Y116" s="7"/>
      <c r="Z116" s="7"/>
      <c r="AA116" s="7"/>
      <c r="AB116" s="7"/>
    </row>
    <row r="117" spans="1:28" ht="13.2">
      <c r="A117" s="166"/>
      <c r="B117" s="166"/>
      <c r="C117" s="166"/>
      <c r="D117" s="162" t="s">
        <v>166</v>
      </c>
      <c r="E117" s="162">
        <v>83</v>
      </c>
      <c r="F117" s="163">
        <v>0.00764</v>
      </c>
      <c r="G117" s="164">
        <v>0</v>
      </c>
      <c r="H117" s="164">
        <v>0.00764</v>
      </c>
      <c r="I117" s="164">
        <v>1146.3696</v>
      </c>
      <c r="J117" s="164">
        <v>140.69436</v>
      </c>
      <c r="K117" s="164">
        <v>1287.06396</v>
      </c>
      <c r="L117" s="164">
        <v>7801.7959</v>
      </c>
      <c r="M117" s="164">
        <v>306.65686999999997</v>
      </c>
      <c r="N117" s="164">
        <v>8108.45277</v>
      </c>
      <c r="O117" s="164">
        <v>9395.52437</v>
      </c>
      <c r="P117" s="164">
        <v>16280.18065</v>
      </c>
      <c r="Q117" s="164">
        <v>0</v>
      </c>
      <c r="R117" s="165">
        <v>16280.18065</v>
      </c>
      <c r="S117" s="7"/>
      <c r="T117" s="7"/>
      <c r="U117" s="7"/>
      <c r="V117" s="7"/>
      <c r="W117" s="7"/>
      <c r="X117" s="7"/>
      <c r="Y117" s="7"/>
      <c r="Z117" s="7"/>
      <c r="AA117" s="7"/>
      <c r="AB117" s="7"/>
    </row>
    <row r="118" spans="1:28" ht="13.2">
      <c r="A118" s="166"/>
      <c r="B118" s="166"/>
      <c r="C118" s="166"/>
      <c r="D118" s="166"/>
      <c r="E118" s="167">
        <v>393</v>
      </c>
      <c r="F118" s="168">
        <v>0</v>
      </c>
      <c r="G118" s="120">
        <v>0</v>
      </c>
      <c r="H118" s="120">
        <v>0</v>
      </c>
      <c r="I118" s="120">
        <v>17.0921</v>
      </c>
      <c r="J118" s="120">
        <v>0</v>
      </c>
      <c r="K118" s="120">
        <v>17.0921</v>
      </c>
      <c r="L118" s="120">
        <v>0</v>
      </c>
      <c r="M118" s="120">
        <v>0</v>
      </c>
      <c r="N118" s="120">
        <v>0</v>
      </c>
      <c r="O118" s="120">
        <v>17.0921</v>
      </c>
      <c r="P118" s="120">
        <v>1171.36817</v>
      </c>
      <c r="Q118" s="120">
        <v>0</v>
      </c>
      <c r="R118" s="169">
        <v>1171.36817</v>
      </c>
      <c r="S118" s="7"/>
      <c r="T118" s="7"/>
      <c r="U118" s="7"/>
      <c r="V118" s="7"/>
      <c r="W118" s="7"/>
      <c r="X118" s="7"/>
      <c r="Y118" s="7"/>
      <c r="Z118" s="7"/>
      <c r="AA118" s="7"/>
      <c r="AB118" s="7"/>
    </row>
    <row r="119" spans="1:28" ht="13.2">
      <c r="A119" s="166"/>
      <c r="B119" s="166"/>
      <c r="C119" s="166"/>
      <c r="D119" s="162" t="s">
        <v>167</v>
      </c>
      <c r="E119" s="162">
        <v>253</v>
      </c>
      <c r="F119" s="163">
        <v>0.00943</v>
      </c>
      <c r="G119" s="164">
        <v>0</v>
      </c>
      <c r="H119" s="164">
        <v>0.00943</v>
      </c>
      <c r="I119" s="164">
        <v>23.78799</v>
      </c>
      <c r="J119" s="164">
        <v>0</v>
      </c>
      <c r="K119" s="164">
        <v>23.78799</v>
      </c>
      <c r="L119" s="164">
        <v>0</v>
      </c>
      <c r="M119" s="164">
        <v>0</v>
      </c>
      <c r="N119" s="164">
        <v>0</v>
      </c>
      <c r="O119" s="164">
        <v>23.79742</v>
      </c>
      <c r="P119" s="164">
        <v>2853.35079</v>
      </c>
      <c r="Q119" s="164">
        <v>0</v>
      </c>
      <c r="R119" s="165">
        <v>2853.35079</v>
      </c>
      <c r="S119" s="7"/>
      <c r="T119" s="7"/>
      <c r="U119" s="7"/>
      <c r="V119" s="7"/>
      <c r="W119" s="7"/>
      <c r="X119" s="7"/>
      <c r="Y119" s="7"/>
      <c r="Z119" s="7"/>
      <c r="AA119" s="7"/>
      <c r="AB119" s="7"/>
    </row>
    <row r="120" spans="1:28" ht="13.2">
      <c r="A120" s="166"/>
      <c r="B120" s="162" t="s">
        <v>17</v>
      </c>
      <c r="C120" s="162" t="s">
        <v>168</v>
      </c>
      <c r="D120" s="162" t="s">
        <v>169</v>
      </c>
      <c r="E120" s="162">
        <v>301</v>
      </c>
      <c r="F120" s="163">
        <v>0.45952</v>
      </c>
      <c r="G120" s="164">
        <v>0</v>
      </c>
      <c r="H120" s="164">
        <v>0.45952</v>
      </c>
      <c r="I120" s="164">
        <v>54.31996</v>
      </c>
      <c r="J120" s="164">
        <v>0</v>
      </c>
      <c r="K120" s="164">
        <v>54.31996</v>
      </c>
      <c r="L120" s="164">
        <v>0</v>
      </c>
      <c r="M120" s="164">
        <v>0</v>
      </c>
      <c r="N120" s="164">
        <v>0</v>
      </c>
      <c r="O120" s="164">
        <v>54.77948000000001</v>
      </c>
      <c r="P120" s="164">
        <v>9991.99876</v>
      </c>
      <c r="Q120" s="164">
        <v>0</v>
      </c>
      <c r="R120" s="165">
        <v>9991.99876</v>
      </c>
      <c r="S120" s="7"/>
      <c r="T120" s="7"/>
      <c r="U120" s="7"/>
      <c r="V120" s="7"/>
      <c r="W120" s="7"/>
      <c r="X120" s="7"/>
      <c r="Y120" s="7"/>
      <c r="Z120" s="7"/>
      <c r="AA120" s="7"/>
      <c r="AB120" s="7"/>
    </row>
    <row r="121" spans="1:28" ht="13.2">
      <c r="A121" s="166"/>
      <c r="B121" s="166"/>
      <c r="C121" s="162" t="s">
        <v>170</v>
      </c>
      <c r="D121" s="162" t="s">
        <v>171</v>
      </c>
      <c r="E121" s="162">
        <v>15</v>
      </c>
      <c r="F121" s="163">
        <v>0.08815</v>
      </c>
      <c r="G121" s="164">
        <v>0</v>
      </c>
      <c r="H121" s="164">
        <v>0.08815</v>
      </c>
      <c r="I121" s="164">
        <v>1681.83115</v>
      </c>
      <c r="J121" s="164">
        <v>21.174229999999998</v>
      </c>
      <c r="K121" s="164">
        <v>1703.0053799999998</v>
      </c>
      <c r="L121" s="164">
        <v>1733.2813500000002</v>
      </c>
      <c r="M121" s="164">
        <v>109.86052000000001</v>
      </c>
      <c r="N121" s="164">
        <v>1843.1418700000002</v>
      </c>
      <c r="O121" s="164">
        <v>3546.2354</v>
      </c>
      <c r="P121" s="164">
        <v>48822.93105</v>
      </c>
      <c r="Q121" s="164">
        <v>0</v>
      </c>
      <c r="R121" s="165">
        <v>48822.93105</v>
      </c>
      <c r="S121" s="7"/>
      <c r="T121" s="7"/>
      <c r="U121" s="7"/>
      <c r="V121" s="7"/>
      <c r="W121" s="7"/>
      <c r="X121" s="7"/>
      <c r="Y121" s="7"/>
      <c r="Z121" s="7"/>
      <c r="AA121" s="7"/>
      <c r="AB121" s="7"/>
    </row>
    <row r="122" spans="1:28" ht="13.2">
      <c r="A122" s="166"/>
      <c r="B122" s="166"/>
      <c r="C122" s="166"/>
      <c r="D122" s="166"/>
      <c r="E122" s="167">
        <v>274</v>
      </c>
      <c r="F122" s="168">
        <v>11.30533</v>
      </c>
      <c r="G122" s="120">
        <v>0</v>
      </c>
      <c r="H122" s="120">
        <v>11.30533</v>
      </c>
      <c r="I122" s="120">
        <v>64.85849</v>
      </c>
      <c r="J122" s="120">
        <v>0</v>
      </c>
      <c r="K122" s="120">
        <v>64.85849</v>
      </c>
      <c r="L122" s="120">
        <v>0</v>
      </c>
      <c r="M122" s="120">
        <v>0</v>
      </c>
      <c r="N122" s="120">
        <v>0</v>
      </c>
      <c r="O122" s="120">
        <v>76.16382</v>
      </c>
      <c r="P122" s="120">
        <v>7723.15575</v>
      </c>
      <c r="Q122" s="120">
        <v>0</v>
      </c>
      <c r="R122" s="169">
        <v>7723.15575</v>
      </c>
      <c r="S122" s="7"/>
      <c r="T122" s="7"/>
      <c r="U122" s="7"/>
      <c r="V122" s="7"/>
      <c r="W122" s="7"/>
      <c r="X122" s="7"/>
      <c r="Y122" s="7"/>
      <c r="Z122" s="7"/>
      <c r="AA122" s="7"/>
      <c r="AB122" s="7"/>
    </row>
    <row r="123" spans="1:28" ht="13.2">
      <c r="A123" s="166"/>
      <c r="B123" s="162" t="s">
        <v>18</v>
      </c>
      <c r="C123" s="162" t="s">
        <v>172</v>
      </c>
      <c r="D123" s="162" t="s">
        <v>172</v>
      </c>
      <c r="E123" s="162">
        <v>216</v>
      </c>
      <c r="F123" s="163">
        <v>0.10353</v>
      </c>
      <c r="G123" s="164">
        <v>0</v>
      </c>
      <c r="H123" s="164">
        <v>0.10353</v>
      </c>
      <c r="I123" s="164">
        <v>1196.98569</v>
      </c>
      <c r="J123" s="164">
        <v>64.14485</v>
      </c>
      <c r="K123" s="164">
        <v>1261.13054</v>
      </c>
      <c r="L123" s="164">
        <v>395.65914000000004</v>
      </c>
      <c r="M123" s="164">
        <v>0</v>
      </c>
      <c r="N123" s="164">
        <v>395.65914000000004</v>
      </c>
      <c r="O123" s="164">
        <v>1656.89321</v>
      </c>
      <c r="P123" s="164">
        <v>18854.54509</v>
      </c>
      <c r="Q123" s="164">
        <v>0</v>
      </c>
      <c r="R123" s="165">
        <v>18854.54509</v>
      </c>
      <c r="S123" s="7"/>
      <c r="T123" s="7"/>
      <c r="U123" s="7"/>
      <c r="V123" s="7"/>
      <c r="W123" s="7"/>
      <c r="X123" s="7"/>
      <c r="Y123" s="7"/>
      <c r="Z123" s="7"/>
      <c r="AA123" s="7"/>
      <c r="AB123" s="7"/>
    </row>
    <row r="124" spans="1:28" ht="13.2">
      <c r="A124" s="166"/>
      <c r="B124" s="162" t="s">
        <v>19</v>
      </c>
      <c r="C124" s="162" t="s">
        <v>173</v>
      </c>
      <c r="D124" s="162" t="s">
        <v>173</v>
      </c>
      <c r="E124" s="162">
        <v>387</v>
      </c>
      <c r="F124" s="163">
        <v>0.01102</v>
      </c>
      <c r="G124" s="164">
        <v>0</v>
      </c>
      <c r="H124" s="164">
        <v>0.01102</v>
      </c>
      <c r="I124" s="164">
        <v>474.13890000000004</v>
      </c>
      <c r="J124" s="164">
        <v>23.1208</v>
      </c>
      <c r="K124" s="164">
        <v>497.2597</v>
      </c>
      <c r="L124" s="164">
        <v>2129.7014700000004</v>
      </c>
      <c r="M124" s="164">
        <v>290.16618</v>
      </c>
      <c r="N124" s="164">
        <v>2419.8676499999997</v>
      </c>
      <c r="O124" s="164">
        <v>2917.13837</v>
      </c>
      <c r="P124" s="164">
        <v>5354.35048</v>
      </c>
      <c r="Q124" s="164">
        <v>0</v>
      </c>
      <c r="R124" s="165">
        <v>5354.35048</v>
      </c>
      <c r="S124" s="7"/>
      <c r="T124" s="7"/>
      <c r="U124" s="7"/>
      <c r="V124" s="7"/>
      <c r="W124" s="7"/>
      <c r="X124" s="7"/>
      <c r="Y124" s="7"/>
      <c r="Z124" s="7"/>
      <c r="AA124" s="7"/>
      <c r="AB124" s="7"/>
    </row>
    <row r="125" spans="1:28" ht="13.2">
      <c r="A125" s="166"/>
      <c r="B125" s="166"/>
      <c r="C125" s="162" t="s">
        <v>174</v>
      </c>
      <c r="D125" s="162" t="s">
        <v>19</v>
      </c>
      <c r="E125" s="162">
        <v>244</v>
      </c>
      <c r="F125" s="163">
        <v>0.00126</v>
      </c>
      <c r="G125" s="164">
        <v>0</v>
      </c>
      <c r="H125" s="164">
        <v>0.00126</v>
      </c>
      <c r="I125" s="164">
        <v>0</v>
      </c>
      <c r="J125" s="164">
        <v>0</v>
      </c>
      <c r="K125" s="164">
        <v>0</v>
      </c>
      <c r="L125" s="164">
        <v>0</v>
      </c>
      <c r="M125" s="164">
        <v>0</v>
      </c>
      <c r="N125" s="164">
        <v>0</v>
      </c>
      <c r="O125" s="164">
        <v>0.00126</v>
      </c>
      <c r="P125" s="164">
        <v>6412.54882</v>
      </c>
      <c r="Q125" s="164">
        <v>0</v>
      </c>
      <c r="R125" s="165">
        <v>6412.54882</v>
      </c>
      <c r="S125" s="7"/>
      <c r="T125" s="7"/>
      <c r="U125" s="7"/>
      <c r="V125" s="7"/>
      <c r="W125" s="7"/>
      <c r="X125" s="7"/>
      <c r="Y125" s="7"/>
      <c r="Z125" s="7"/>
      <c r="AA125" s="7"/>
      <c r="AB125" s="7"/>
    </row>
    <row r="126" spans="1:28" ht="13.2">
      <c r="A126" s="166"/>
      <c r="B126" s="162" t="s">
        <v>20</v>
      </c>
      <c r="C126" s="162" t="s">
        <v>20</v>
      </c>
      <c r="D126" s="162" t="s">
        <v>175</v>
      </c>
      <c r="E126" s="162">
        <v>69</v>
      </c>
      <c r="F126" s="163">
        <v>7.000000000000001E-05</v>
      </c>
      <c r="G126" s="164">
        <v>0</v>
      </c>
      <c r="H126" s="164">
        <v>7.000000000000001E-05</v>
      </c>
      <c r="I126" s="164">
        <v>606.90025</v>
      </c>
      <c r="J126" s="164">
        <v>7.79159</v>
      </c>
      <c r="K126" s="164">
        <v>614.69184</v>
      </c>
      <c r="L126" s="164">
        <v>2012.42732</v>
      </c>
      <c r="M126" s="164">
        <v>303.24041</v>
      </c>
      <c r="N126" s="164">
        <v>2315.66773</v>
      </c>
      <c r="O126" s="164">
        <v>2930.35964</v>
      </c>
      <c r="P126" s="164">
        <v>10387.63936</v>
      </c>
      <c r="Q126" s="164">
        <v>0</v>
      </c>
      <c r="R126" s="165">
        <v>10387.63936</v>
      </c>
      <c r="S126" s="7"/>
      <c r="T126" s="7"/>
      <c r="U126" s="7"/>
      <c r="V126" s="7"/>
      <c r="W126" s="7"/>
      <c r="X126" s="7"/>
      <c r="Y126" s="7"/>
      <c r="Z126" s="7"/>
      <c r="AA126" s="7"/>
      <c r="AB126" s="7"/>
    </row>
    <row r="127" spans="1:28" ht="13.2">
      <c r="A127" s="166"/>
      <c r="B127" s="162" t="s">
        <v>21</v>
      </c>
      <c r="C127" s="162" t="s">
        <v>176</v>
      </c>
      <c r="D127" s="162" t="s">
        <v>177</v>
      </c>
      <c r="E127" s="162">
        <v>324</v>
      </c>
      <c r="F127" s="163">
        <v>0.10489</v>
      </c>
      <c r="G127" s="164">
        <v>0</v>
      </c>
      <c r="H127" s="164">
        <v>0.10489</v>
      </c>
      <c r="I127" s="164">
        <v>28.94243</v>
      </c>
      <c r="J127" s="164">
        <v>0</v>
      </c>
      <c r="K127" s="164">
        <v>28.94243</v>
      </c>
      <c r="L127" s="164">
        <v>0</v>
      </c>
      <c r="M127" s="164">
        <v>0</v>
      </c>
      <c r="N127" s="164">
        <v>0</v>
      </c>
      <c r="O127" s="164">
        <v>29.04732</v>
      </c>
      <c r="P127" s="164">
        <v>5235.77801</v>
      </c>
      <c r="Q127" s="164">
        <v>0</v>
      </c>
      <c r="R127" s="165">
        <v>5235.77801</v>
      </c>
      <c r="S127" s="7"/>
      <c r="T127" s="7"/>
      <c r="U127" s="7"/>
      <c r="V127" s="7"/>
      <c r="W127" s="7"/>
      <c r="X127" s="7"/>
      <c r="Y127" s="7"/>
      <c r="Z127" s="7"/>
      <c r="AA127" s="7"/>
      <c r="AB127" s="7"/>
    </row>
    <row r="128" spans="1:28" ht="13.2">
      <c r="A128" s="166"/>
      <c r="B128" s="166"/>
      <c r="C128" s="162" t="s">
        <v>178</v>
      </c>
      <c r="D128" s="162" t="s">
        <v>178</v>
      </c>
      <c r="E128" s="162">
        <v>75</v>
      </c>
      <c r="F128" s="163">
        <v>0.02017</v>
      </c>
      <c r="G128" s="164">
        <v>0</v>
      </c>
      <c r="H128" s="164">
        <v>0.02017</v>
      </c>
      <c r="I128" s="164">
        <v>475.4803</v>
      </c>
      <c r="J128" s="164">
        <v>2.24463</v>
      </c>
      <c r="K128" s="164">
        <v>477.72493</v>
      </c>
      <c r="L128" s="164">
        <v>249.9274</v>
      </c>
      <c r="M128" s="164">
        <v>0</v>
      </c>
      <c r="N128" s="164">
        <v>249.9274</v>
      </c>
      <c r="O128" s="164">
        <v>727.6725</v>
      </c>
      <c r="P128" s="164">
        <v>18440.97427</v>
      </c>
      <c r="Q128" s="164">
        <v>0</v>
      </c>
      <c r="R128" s="165">
        <v>18440.97427</v>
      </c>
      <c r="S128" s="7"/>
      <c r="T128" s="7"/>
      <c r="U128" s="7"/>
      <c r="V128" s="7"/>
      <c r="W128" s="7"/>
      <c r="X128" s="7"/>
      <c r="Y128" s="7"/>
      <c r="Z128" s="7"/>
      <c r="AA128" s="7"/>
      <c r="AB128" s="7"/>
    </row>
    <row r="129" spans="1:28" ht="13.2">
      <c r="A129" s="166"/>
      <c r="B129" s="166"/>
      <c r="C129" s="162" t="s">
        <v>21</v>
      </c>
      <c r="D129" s="162" t="s">
        <v>179</v>
      </c>
      <c r="E129" s="162">
        <v>257</v>
      </c>
      <c r="F129" s="163">
        <v>0.00957</v>
      </c>
      <c r="G129" s="164">
        <v>0</v>
      </c>
      <c r="H129" s="164">
        <v>0.00957</v>
      </c>
      <c r="I129" s="164">
        <v>50.79151</v>
      </c>
      <c r="J129" s="164">
        <v>0</v>
      </c>
      <c r="K129" s="164">
        <v>50.79151</v>
      </c>
      <c r="L129" s="164">
        <v>0</v>
      </c>
      <c r="M129" s="164">
        <v>0</v>
      </c>
      <c r="N129" s="164">
        <v>0</v>
      </c>
      <c r="O129" s="164">
        <v>50.80108</v>
      </c>
      <c r="P129" s="164">
        <v>3597.6677200000004</v>
      </c>
      <c r="Q129" s="164">
        <v>0</v>
      </c>
      <c r="R129" s="165">
        <v>3597.6677200000004</v>
      </c>
      <c r="S129" s="7"/>
      <c r="T129" s="7"/>
      <c r="U129" s="7"/>
      <c r="V129" s="7"/>
      <c r="W129" s="7"/>
      <c r="X129" s="7"/>
      <c r="Y129" s="7"/>
      <c r="Z129" s="7"/>
      <c r="AA129" s="7"/>
      <c r="AB129" s="7"/>
    </row>
    <row r="130" spans="1:28" ht="13.2">
      <c r="A130" s="166"/>
      <c r="B130" s="166"/>
      <c r="C130" s="166"/>
      <c r="D130" s="162" t="s">
        <v>21</v>
      </c>
      <c r="E130" s="162">
        <v>235</v>
      </c>
      <c r="F130" s="163">
        <v>11.19764</v>
      </c>
      <c r="G130" s="164">
        <v>0</v>
      </c>
      <c r="H130" s="164">
        <v>11.19764</v>
      </c>
      <c r="I130" s="164">
        <v>660.68993</v>
      </c>
      <c r="J130" s="164">
        <v>1.11126</v>
      </c>
      <c r="K130" s="164">
        <v>661.8011899999999</v>
      </c>
      <c r="L130" s="164">
        <v>848.3436800000001</v>
      </c>
      <c r="M130" s="164">
        <v>0</v>
      </c>
      <c r="N130" s="164">
        <v>848.3436800000001</v>
      </c>
      <c r="O130" s="164">
        <v>1521.34251</v>
      </c>
      <c r="P130" s="164">
        <v>26718.05845</v>
      </c>
      <c r="Q130" s="164">
        <v>0</v>
      </c>
      <c r="R130" s="165">
        <v>26718.05845</v>
      </c>
      <c r="S130" s="7"/>
      <c r="T130" s="7"/>
      <c r="U130" s="7"/>
      <c r="V130" s="7"/>
      <c r="W130" s="7"/>
      <c r="X130" s="7"/>
      <c r="Y130" s="7"/>
      <c r="Z130" s="7"/>
      <c r="AA130" s="7"/>
      <c r="AB130" s="7"/>
    </row>
    <row r="131" spans="1:28" ht="13.2">
      <c r="A131" s="166"/>
      <c r="B131" s="166"/>
      <c r="C131" s="166"/>
      <c r="D131" s="166"/>
      <c r="E131" s="167">
        <v>259</v>
      </c>
      <c r="F131" s="168">
        <v>0.017839999999999998</v>
      </c>
      <c r="G131" s="120">
        <v>0</v>
      </c>
      <c r="H131" s="120">
        <v>0.017839999999999998</v>
      </c>
      <c r="I131" s="120">
        <v>47.23537</v>
      </c>
      <c r="J131" s="120">
        <v>0</v>
      </c>
      <c r="K131" s="120">
        <v>47.23537</v>
      </c>
      <c r="L131" s="120">
        <v>0</v>
      </c>
      <c r="M131" s="120">
        <v>0</v>
      </c>
      <c r="N131" s="120">
        <v>0</v>
      </c>
      <c r="O131" s="120">
        <v>47.253209999999996</v>
      </c>
      <c r="P131" s="120">
        <v>2660.58178</v>
      </c>
      <c r="Q131" s="120">
        <v>0</v>
      </c>
      <c r="R131" s="169">
        <v>2660.58178</v>
      </c>
      <c r="S131" s="7"/>
      <c r="T131" s="7"/>
      <c r="U131" s="7"/>
      <c r="V131" s="7"/>
      <c r="W131" s="7"/>
      <c r="X131" s="7"/>
      <c r="Y131" s="7"/>
      <c r="Z131" s="7"/>
      <c r="AA131" s="7"/>
      <c r="AB131" s="7"/>
    </row>
    <row r="132" spans="1:28" ht="13.2">
      <c r="A132" s="166"/>
      <c r="B132" s="166"/>
      <c r="C132" s="166"/>
      <c r="D132" s="166"/>
      <c r="E132" s="167">
        <v>276</v>
      </c>
      <c r="F132" s="168">
        <v>0.16222999999999999</v>
      </c>
      <c r="G132" s="120">
        <v>0</v>
      </c>
      <c r="H132" s="120">
        <v>0.16222999999999999</v>
      </c>
      <c r="I132" s="120">
        <v>34.37281</v>
      </c>
      <c r="J132" s="120">
        <v>4E-05</v>
      </c>
      <c r="K132" s="120">
        <v>34.37285</v>
      </c>
      <c r="L132" s="120">
        <v>0</v>
      </c>
      <c r="M132" s="120">
        <v>0</v>
      </c>
      <c r="N132" s="120">
        <v>0</v>
      </c>
      <c r="O132" s="120">
        <v>34.53508</v>
      </c>
      <c r="P132" s="120">
        <v>5160.11196</v>
      </c>
      <c r="Q132" s="120">
        <v>0</v>
      </c>
      <c r="R132" s="169">
        <v>5160.11196</v>
      </c>
      <c r="S132" s="7"/>
      <c r="T132" s="7"/>
      <c r="U132" s="7"/>
      <c r="V132" s="7"/>
      <c r="W132" s="7"/>
      <c r="X132" s="7"/>
      <c r="Y132" s="7"/>
      <c r="Z132" s="7"/>
      <c r="AA132" s="7"/>
      <c r="AB132" s="7"/>
    </row>
    <row r="133" spans="1:28" ht="13.2">
      <c r="A133" s="166"/>
      <c r="B133" s="166"/>
      <c r="C133" s="166"/>
      <c r="D133" s="166"/>
      <c r="E133" s="167">
        <v>362</v>
      </c>
      <c r="F133" s="168">
        <v>0.69416</v>
      </c>
      <c r="G133" s="120">
        <v>0</v>
      </c>
      <c r="H133" s="120">
        <v>0.69416</v>
      </c>
      <c r="I133" s="120">
        <v>1147.58211</v>
      </c>
      <c r="J133" s="120">
        <v>22.40967</v>
      </c>
      <c r="K133" s="120">
        <v>1169.99178</v>
      </c>
      <c r="L133" s="120">
        <v>2319.5843</v>
      </c>
      <c r="M133" s="120">
        <v>166.71923999999999</v>
      </c>
      <c r="N133" s="120">
        <v>2486.30354</v>
      </c>
      <c r="O133" s="120">
        <v>3656.98948</v>
      </c>
      <c r="P133" s="120">
        <v>34169.63192</v>
      </c>
      <c r="Q133" s="120">
        <v>0</v>
      </c>
      <c r="R133" s="169">
        <v>34169.63192</v>
      </c>
      <c r="S133" s="7"/>
      <c r="T133" s="7"/>
      <c r="U133" s="7"/>
      <c r="V133" s="7"/>
      <c r="W133" s="7"/>
      <c r="X133" s="7"/>
      <c r="Y133" s="7"/>
      <c r="Z133" s="7"/>
      <c r="AA133" s="7"/>
      <c r="AB133" s="7"/>
    </row>
    <row r="134" spans="1:28" ht="13.2">
      <c r="A134" s="166"/>
      <c r="B134" s="166"/>
      <c r="C134" s="166"/>
      <c r="D134" s="162" t="s">
        <v>180</v>
      </c>
      <c r="E134" s="162">
        <v>229</v>
      </c>
      <c r="F134" s="163">
        <v>0.05203</v>
      </c>
      <c r="G134" s="164">
        <v>0</v>
      </c>
      <c r="H134" s="164">
        <v>0.05203</v>
      </c>
      <c r="I134" s="164">
        <v>305.31492</v>
      </c>
      <c r="J134" s="164">
        <v>4.582</v>
      </c>
      <c r="K134" s="164">
        <v>309.89691999999997</v>
      </c>
      <c r="L134" s="164">
        <v>0.14742</v>
      </c>
      <c r="M134" s="164">
        <v>0</v>
      </c>
      <c r="N134" s="164">
        <v>0.14742</v>
      </c>
      <c r="O134" s="164">
        <v>310.09637</v>
      </c>
      <c r="P134" s="164">
        <v>12952.206259999999</v>
      </c>
      <c r="Q134" s="164">
        <v>0</v>
      </c>
      <c r="R134" s="165">
        <v>12952.206259999999</v>
      </c>
      <c r="S134" s="7"/>
      <c r="T134" s="7"/>
      <c r="U134" s="7"/>
      <c r="V134" s="7"/>
      <c r="W134" s="7"/>
      <c r="X134" s="7"/>
      <c r="Y134" s="7"/>
      <c r="Z134" s="7"/>
      <c r="AA134" s="7"/>
      <c r="AB134" s="7"/>
    </row>
    <row r="135" spans="1:28" ht="13.2">
      <c r="A135" s="166"/>
      <c r="B135" s="166"/>
      <c r="C135" s="162" t="s">
        <v>181</v>
      </c>
      <c r="D135" s="162" t="s">
        <v>181</v>
      </c>
      <c r="E135" s="162">
        <v>28</v>
      </c>
      <c r="F135" s="163">
        <v>0.45559</v>
      </c>
      <c r="G135" s="164">
        <v>0</v>
      </c>
      <c r="H135" s="164">
        <v>0.45559</v>
      </c>
      <c r="I135" s="164">
        <v>714.10683</v>
      </c>
      <c r="J135" s="164">
        <v>9.09061</v>
      </c>
      <c r="K135" s="164">
        <v>723.1974399999999</v>
      </c>
      <c r="L135" s="164">
        <v>926.45489</v>
      </c>
      <c r="M135" s="164">
        <v>35.27292</v>
      </c>
      <c r="N135" s="164">
        <v>961.7278100000001</v>
      </c>
      <c r="O135" s="164">
        <v>1685.38084</v>
      </c>
      <c r="P135" s="164">
        <v>35671.400929999996</v>
      </c>
      <c r="Q135" s="164">
        <v>0</v>
      </c>
      <c r="R135" s="165">
        <v>35671.400929999996</v>
      </c>
      <c r="S135" s="7"/>
      <c r="T135" s="7"/>
      <c r="U135" s="7"/>
      <c r="V135" s="7"/>
      <c r="W135" s="7"/>
      <c r="X135" s="7"/>
      <c r="Y135" s="7"/>
      <c r="Z135" s="7"/>
      <c r="AA135" s="7"/>
      <c r="AB135" s="7"/>
    </row>
    <row r="136" spans="1:28" ht="13.2">
      <c r="A136" s="166"/>
      <c r="B136" s="166"/>
      <c r="C136" s="166"/>
      <c r="D136" s="166"/>
      <c r="E136" s="167">
        <v>258</v>
      </c>
      <c r="F136" s="168">
        <v>0.016120000000000002</v>
      </c>
      <c r="G136" s="120">
        <v>0</v>
      </c>
      <c r="H136" s="120">
        <v>0.016120000000000002</v>
      </c>
      <c r="I136" s="120">
        <v>0.00957</v>
      </c>
      <c r="J136" s="120">
        <v>0</v>
      </c>
      <c r="K136" s="120">
        <v>0.00957</v>
      </c>
      <c r="L136" s="120">
        <v>0</v>
      </c>
      <c r="M136" s="120">
        <v>0</v>
      </c>
      <c r="N136" s="120">
        <v>0</v>
      </c>
      <c r="O136" s="120">
        <v>0.02569</v>
      </c>
      <c r="P136" s="120">
        <v>5054.47307</v>
      </c>
      <c r="Q136" s="120">
        <v>0</v>
      </c>
      <c r="R136" s="169">
        <v>5054.47307</v>
      </c>
      <c r="S136" s="7"/>
      <c r="T136" s="7"/>
      <c r="U136" s="7"/>
      <c r="V136" s="7"/>
      <c r="W136" s="7"/>
      <c r="X136" s="7"/>
      <c r="Y136" s="7"/>
      <c r="Z136" s="7"/>
      <c r="AA136" s="7"/>
      <c r="AB136" s="7"/>
    </row>
    <row r="137" spans="1:28" ht="13.2">
      <c r="A137" s="166"/>
      <c r="B137" s="166"/>
      <c r="C137" s="162" t="s">
        <v>182</v>
      </c>
      <c r="D137" s="162" t="s">
        <v>183</v>
      </c>
      <c r="E137" s="162">
        <v>11</v>
      </c>
      <c r="F137" s="163">
        <v>0.00076</v>
      </c>
      <c r="G137" s="164">
        <v>0</v>
      </c>
      <c r="H137" s="164">
        <v>0.00076</v>
      </c>
      <c r="I137" s="164">
        <v>569.55843</v>
      </c>
      <c r="J137" s="164">
        <v>7.9979700000000005</v>
      </c>
      <c r="K137" s="164">
        <v>577.5564</v>
      </c>
      <c r="L137" s="164">
        <v>1296.5035500000001</v>
      </c>
      <c r="M137" s="164">
        <v>112.43775</v>
      </c>
      <c r="N137" s="164">
        <v>1408.9413</v>
      </c>
      <c r="O137" s="164">
        <v>1986.49846</v>
      </c>
      <c r="P137" s="164">
        <v>17297.57973</v>
      </c>
      <c r="Q137" s="164">
        <v>0</v>
      </c>
      <c r="R137" s="165">
        <v>17297.57973</v>
      </c>
      <c r="S137" s="7"/>
      <c r="T137" s="7"/>
      <c r="U137" s="7"/>
      <c r="V137" s="7"/>
      <c r="W137" s="7"/>
      <c r="X137" s="7"/>
      <c r="Y137" s="7"/>
      <c r="Z137" s="7"/>
      <c r="AA137" s="7"/>
      <c r="AB137" s="7"/>
    </row>
    <row r="138" spans="1:28" ht="13.2">
      <c r="A138" s="166"/>
      <c r="B138" s="162" t="s">
        <v>22</v>
      </c>
      <c r="C138" s="162" t="s">
        <v>22</v>
      </c>
      <c r="D138" s="162" t="s">
        <v>22</v>
      </c>
      <c r="E138" s="162">
        <v>390</v>
      </c>
      <c r="F138" s="163">
        <v>0.31636000000000003</v>
      </c>
      <c r="G138" s="164">
        <v>0</v>
      </c>
      <c r="H138" s="164">
        <v>0.31636000000000003</v>
      </c>
      <c r="I138" s="164">
        <v>234.49437</v>
      </c>
      <c r="J138" s="164">
        <v>13.55731</v>
      </c>
      <c r="K138" s="164">
        <v>248.05168</v>
      </c>
      <c r="L138" s="164">
        <v>589.14089</v>
      </c>
      <c r="M138" s="164">
        <v>265.16431</v>
      </c>
      <c r="N138" s="164">
        <v>854.3051999999999</v>
      </c>
      <c r="O138" s="164">
        <v>1102.67324</v>
      </c>
      <c r="P138" s="164">
        <v>8388.604440000001</v>
      </c>
      <c r="Q138" s="164">
        <v>0</v>
      </c>
      <c r="R138" s="165">
        <v>8388.604440000001</v>
      </c>
      <c r="S138" s="7"/>
      <c r="T138" s="7"/>
      <c r="U138" s="7"/>
      <c r="V138" s="7"/>
      <c r="W138" s="7"/>
      <c r="X138" s="7"/>
      <c r="Y138" s="7"/>
      <c r="Z138" s="7"/>
      <c r="AA138" s="7"/>
      <c r="AB138" s="7"/>
    </row>
    <row r="139" spans="1:28" ht="13.2">
      <c r="A139" s="166"/>
      <c r="B139" s="166"/>
      <c r="C139" s="162" t="s">
        <v>184</v>
      </c>
      <c r="D139" s="162" t="s">
        <v>185</v>
      </c>
      <c r="E139" s="162">
        <v>32</v>
      </c>
      <c r="F139" s="163">
        <v>0.35949000000000003</v>
      </c>
      <c r="G139" s="164">
        <v>0</v>
      </c>
      <c r="H139" s="164">
        <v>0.35949000000000003</v>
      </c>
      <c r="I139" s="164">
        <v>955.86954</v>
      </c>
      <c r="J139" s="164">
        <v>110.745</v>
      </c>
      <c r="K139" s="164">
        <v>1066.61454</v>
      </c>
      <c r="L139" s="164">
        <v>2581.4982099999997</v>
      </c>
      <c r="M139" s="164">
        <v>11.56871</v>
      </c>
      <c r="N139" s="164">
        <v>2593.0669199999998</v>
      </c>
      <c r="O139" s="164">
        <v>3660.04095</v>
      </c>
      <c r="P139" s="164">
        <v>28262.1567</v>
      </c>
      <c r="Q139" s="164">
        <v>0</v>
      </c>
      <c r="R139" s="165">
        <v>28262.1567</v>
      </c>
      <c r="S139" s="7"/>
      <c r="T139" s="7"/>
      <c r="U139" s="7"/>
      <c r="V139" s="7"/>
      <c r="W139" s="7"/>
      <c r="X139" s="7"/>
      <c r="Y139" s="7"/>
      <c r="Z139" s="7"/>
      <c r="AA139" s="7"/>
      <c r="AB139" s="7"/>
    </row>
    <row r="140" spans="1:28" ht="13.2">
      <c r="A140" s="166"/>
      <c r="B140" s="162" t="s">
        <v>186</v>
      </c>
      <c r="C140" s="162" t="s">
        <v>187</v>
      </c>
      <c r="D140" s="162" t="s">
        <v>187</v>
      </c>
      <c r="E140" s="162">
        <v>70</v>
      </c>
      <c r="F140" s="163">
        <v>1.4363800000000002</v>
      </c>
      <c r="G140" s="164">
        <v>0</v>
      </c>
      <c r="H140" s="164">
        <v>1.4363800000000002</v>
      </c>
      <c r="I140" s="164">
        <v>810.69914</v>
      </c>
      <c r="J140" s="164">
        <v>7.3426</v>
      </c>
      <c r="K140" s="164">
        <v>818.04174</v>
      </c>
      <c r="L140" s="164">
        <v>353.96616</v>
      </c>
      <c r="M140" s="164">
        <v>0</v>
      </c>
      <c r="N140" s="164">
        <v>353.96616</v>
      </c>
      <c r="O140" s="164">
        <v>1173.44428</v>
      </c>
      <c r="P140" s="164">
        <v>23990.84907</v>
      </c>
      <c r="Q140" s="164">
        <v>0</v>
      </c>
      <c r="R140" s="165">
        <v>23990.84907</v>
      </c>
      <c r="S140" s="7"/>
      <c r="T140" s="7"/>
      <c r="U140" s="7"/>
      <c r="V140" s="7"/>
      <c r="W140" s="7"/>
      <c r="X140" s="7"/>
      <c r="Y140" s="7"/>
      <c r="Z140" s="7"/>
      <c r="AA140" s="7"/>
      <c r="AB140" s="7"/>
    </row>
    <row r="141" spans="1:28" ht="13.2">
      <c r="A141" s="166"/>
      <c r="B141" s="166"/>
      <c r="C141" s="162" t="s">
        <v>186</v>
      </c>
      <c r="D141" s="162" t="s">
        <v>188</v>
      </c>
      <c r="E141" s="162">
        <v>34</v>
      </c>
      <c r="F141" s="163">
        <v>0.23682</v>
      </c>
      <c r="G141" s="164">
        <v>0</v>
      </c>
      <c r="H141" s="164">
        <v>0.23682</v>
      </c>
      <c r="I141" s="164">
        <v>890.41688</v>
      </c>
      <c r="J141" s="164">
        <v>2.25927</v>
      </c>
      <c r="K141" s="164">
        <v>892.67615</v>
      </c>
      <c r="L141" s="164">
        <v>358.89789</v>
      </c>
      <c r="M141" s="164">
        <v>20.93361</v>
      </c>
      <c r="N141" s="164">
        <v>379.8315</v>
      </c>
      <c r="O141" s="164">
        <v>1272.7444699999999</v>
      </c>
      <c r="P141" s="164">
        <v>51421.14478</v>
      </c>
      <c r="Q141" s="164">
        <v>0</v>
      </c>
      <c r="R141" s="165">
        <v>51421.14478</v>
      </c>
      <c r="S141" s="7"/>
      <c r="T141" s="7"/>
      <c r="U141" s="7"/>
      <c r="V141" s="7"/>
      <c r="W141" s="7"/>
      <c r="X141" s="7"/>
      <c r="Y141" s="7"/>
      <c r="Z141" s="7"/>
      <c r="AA141" s="7"/>
      <c r="AB141" s="7"/>
    </row>
    <row r="142" spans="1:28" ht="13.2">
      <c r="A142" s="166"/>
      <c r="B142" s="166"/>
      <c r="C142" s="166"/>
      <c r="D142" s="166"/>
      <c r="E142" s="167">
        <v>311</v>
      </c>
      <c r="F142" s="168">
        <v>0.01001</v>
      </c>
      <c r="G142" s="120">
        <v>0</v>
      </c>
      <c r="H142" s="120">
        <v>0.01001</v>
      </c>
      <c r="I142" s="120">
        <v>6.18205</v>
      </c>
      <c r="J142" s="120">
        <v>0</v>
      </c>
      <c r="K142" s="120">
        <v>6.18205</v>
      </c>
      <c r="L142" s="120">
        <v>0</v>
      </c>
      <c r="M142" s="120">
        <v>0</v>
      </c>
      <c r="N142" s="120">
        <v>0</v>
      </c>
      <c r="O142" s="120">
        <v>6.192060000000001</v>
      </c>
      <c r="P142" s="120">
        <v>5316.84738</v>
      </c>
      <c r="Q142" s="120">
        <v>0</v>
      </c>
      <c r="R142" s="169">
        <v>5316.84738</v>
      </c>
      <c r="S142" s="7"/>
      <c r="T142" s="7"/>
      <c r="U142" s="7"/>
      <c r="V142" s="7"/>
      <c r="W142" s="7"/>
      <c r="X142" s="7"/>
      <c r="Y142" s="7"/>
      <c r="Z142" s="7"/>
      <c r="AA142" s="7"/>
      <c r="AB142" s="7"/>
    </row>
    <row r="143" spans="1:28" ht="13.2">
      <c r="A143" s="166"/>
      <c r="B143" s="162" t="s">
        <v>24</v>
      </c>
      <c r="C143" s="162" t="s">
        <v>24</v>
      </c>
      <c r="D143" s="162" t="s">
        <v>24</v>
      </c>
      <c r="E143" s="162">
        <v>12</v>
      </c>
      <c r="F143" s="163">
        <v>0.69469</v>
      </c>
      <c r="G143" s="164">
        <v>0</v>
      </c>
      <c r="H143" s="164">
        <v>0.69469</v>
      </c>
      <c r="I143" s="164">
        <v>1161.12423</v>
      </c>
      <c r="J143" s="164">
        <v>129.02456</v>
      </c>
      <c r="K143" s="164">
        <v>1290.14879</v>
      </c>
      <c r="L143" s="164">
        <v>3632.73371</v>
      </c>
      <c r="M143" s="164">
        <v>84.57108</v>
      </c>
      <c r="N143" s="164">
        <v>3717.30479</v>
      </c>
      <c r="O143" s="164">
        <v>5008.14827</v>
      </c>
      <c r="P143" s="164">
        <v>35143.406189999994</v>
      </c>
      <c r="Q143" s="164">
        <v>1.3796400000000002</v>
      </c>
      <c r="R143" s="165">
        <v>35144.78583</v>
      </c>
      <c r="S143" s="7"/>
      <c r="T143" s="7"/>
      <c r="U143" s="7"/>
      <c r="V143" s="7"/>
      <c r="W143" s="7"/>
      <c r="X143" s="7"/>
      <c r="Y143" s="7"/>
      <c r="Z143" s="7"/>
      <c r="AA143" s="7"/>
      <c r="AB143" s="7"/>
    </row>
    <row r="144" spans="1:28" ht="13.2">
      <c r="A144" s="166"/>
      <c r="B144" s="162" t="s">
        <v>25</v>
      </c>
      <c r="C144" s="162" t="s">
        <v>25</v>
      </c>
      <c r="D144" s="162" t="s">
        <v>25</v>
      </c>
      <c r="E144" s="162">
        <v>10</v>
      </c>
      <c r="F144" s="163">
        <v>0.0032</v>
      </c>
      <c r="G144" s="164">
        <v>0</v>
      </c>
      <c r="H144" s="164">
        <v>0.0032</v>
      </c>
      <c r="I144" s="164">
        <v>1269.0236200000002</v>
      </c>
      <c r="J144" s="164">
        <v>22.7077</v>
      </c>
      <c r="K144" s="164">
        <v>1291.73132</v>
      </c>
      <c r="L144" s="164">
        <v>494.97666999999996</v>
      </c>
      <c r="M144" s="164">
        <v>65.35651</v>
      </c>
      <c r="N144" s="164">
        <v>560.3331800000001</v>
      </c>
      <c r="O144" s="164">
        <v>1852.0677</v>
      </c>
      <c r="P144" s="164">
        <v>32058.01569</v>
      </c>
      <c r="Q144" s="164">
        <v>0</v>
      </c>
      <c r="R144" s="165">
        <v>32058.01569</v>
      </c>
      <c r="S144" s="7"/>
      <c r="T144" s="7"/>
      <c r="U144" s="7"/>
      <c r="V144" s="7"/>
      <c r="W144" s="7"/>
      <c r="X144" s="7"/>
      <c r="Y144" s="7"/>
      <c r="Z144" s="7"/>
      <c r="AA144" s="7"/>
      <c r="AB144" s="7"/>
    </row>
    <row r="145" spans="1:28" ht="13.2">
      <c r="A145" s="166"/>
      <c r="B145" s="166"/>
      <c r="C145" s="166"/>
      <c r="D145" s="166"/>
      <c r="E145" s="167">
        <v>325</v>
      </c>
      <c r="F145" s="168">
        <v>0.0067599999999999995</v>
      </c>
      <c r="G145" s="120">
        <v>0</v>
      </c>
      <c r="H145" s="120">
        <v>0.0067599999999999995</v>
      </c>
      <c r="I145" s="120">
        <v>37.24986</v>
      </c>
      <c r="J145" s="120">
        <v>0.012230000000000001</v>
      </c>
      <c r="K145" s="120">
        <v>37.26208999999999</v>
      </c>
      <c r="L145" s="120">
        <v>0</v>
      </c>
      <c r="M145" s="120">
        <v>0</v>
      </c>
      <c r="N145" s="120">
        <v>0</v>
      </c>
      <c r="O145" s="120">
        <v>37.26885</v>
      </c>
      <c r="P145" s="120">
        <v>4648.4748</v>
      </c>
      <c r="Q145" s="120">
        <v>0</v>
      </c>
      <c r="R145" s="169">
        <v>4648.4748</v>
      </c>
      <c r="S145" s="7"/>
      <c r="T145" s="7"/>
      <c r="U145" s="7"/>
      <c r="V145" s="7"/>
      <c r="W145" s="7"/>
      <c r="X145" s="7"/>
      <c r="Y145" s="7"/>
      <c r="Z145" s="7"/>
      <c r="AA145" s="7"/>
      <c r="AB145" s="7"/>
    </row>
    <row r="146" spans="1:28" ht="13.2">
      <c r="A146" s="166"/>
      <c r="B146" s="162" t="s">
        <v>26</v>
      </c>
      <c r="C146" s="162" t="s">
        <v>189</v>
      </c>
      <c r="D146" s="162" t="s">
        <v>190</v>
      </c>
      <c r="E146" s="162">
        <v>29</v>
      </c>
      <c r="F146" s="163">
        <v>0.24559</v>
      </c>
      <c r="G146" s="164">
        <v>0</v>
      </c>
      <c r="H146" s="164">
        <v>0.24559</v>
      </c>
      <c r="I146" s="164">
        <v>1966.80627</v>
      </c>
      <c r="J146" s="164">
        <v>7.67614</v>
      </c>
      <c r="K146" s="164">
        <v>1974.4824099999998</v>
      </c>
      <c r="L146" s="164">
        <v>1967.85903</v>
      </c>
      <c r="M146" s="164">
        <v>35.56008</v>
      </c>
      <c r="N146" s="164">
        <v>2003.41911</v>
      </c>
      <c r="O146" s="164">
        <v>3978.14711</v>
      </c>
      <c r="P146" s="164">
        <v>43841.651829999995</v>
      </c>
      <c r="Q146" s="164">
        <v>0</v>
      </c>
      <c r="R146" s="165">
        <v>43841.651829999995</v>
      </c>
      <c r="S146" s="7"/>
      <c r="T146" s="7"/>
      <c r="U146" s="7"/>
      <c r="V146" s="7"/>
      <c r="W146" s="7"/>
      <c r="X146" s="7"/>
      <c r="Y146" s="7"/>
      <c r="Z146" s="7"/>
      <c r="AA146" s="7"/>
      <c r="AB146" s="7"/>
    </row>
    <row r="147" spans="1:28" ht="13.2">
      <c r="A147" s="166"/>
      <c r="B147" s="166"/>
      <c r="C147" s="166"/>
      <c r="D147" s="166"/>
      <c r="E147" s="167">
        <v>290</v>
      </c>
      <c r="F147" s="168">
        <v>3.0485900000000004</v>
      </c>
      <c r="G147" s="120">
        <v>0</v>
      </c>
      <c r="H147" s="120">
        <v>3.0485900000000004</v>
      </c>
      <c r="I147" s="120">
        <v>24.21948</v>
      </c>
      <c r="J147" s="120">
        <v>0</v>
      </c>
      <c r="K147" s="120">
        <v>24.21948</v>
      </c>
      <c r="L147" s="120">
        <v>0</v>
      </c>
      <c r="M147" s="120">
        <v>0</v>
      </c>
      <c r="N147" s="120">
        <v>0</v>
      </c>
      <c r="O147" s="120">
        <v>27.268069999999998</v>
      </c>
      <c r="P147" s="120">
        <v>7746.913269999999</v>
      </c>
      <c r="Q147" s="120">
        <v>0</v>
      </c>
      <c r="R147" s="169">
        <v>7746.913269999999</v>
      </c>
      <c r="S147" s="7"/>
      <c r="T147" s="7"/>
      <c r="U147" s="7"/>
      <c r="V147" s="7"/>
      <c r="W147" s="7"/>
      <c r="X147" s="7"/>
      <c r="Y147" s="7"/>
      <c r="Z147" s="7"/>
      <c r="AA147" s="7"/>
      <c r="AB147" s="7"/>
    </row>
    <row r="148" spans="1:28" ht="13.2">
      <c r="A148" s="166"/>
      <c r="B148" s="166"/>
      <c r="C148" s="162" t="s">
        <v>191</v>
      </c>
      <c r="D148" s="162" t="s">
        <v>191</v>
      </c>
      <c r="E148" s="162">
        <v>224</v>
      </c>
      <c r="F148" s="163">
        <v>0.02511</v>
      </c>
      <c r="G148" s="164">
        <v>0</v>
      </c>
      <c r="H148" s="164">
        <v>0.02511</v>
      </c>
      <c r="I148" s="164">
        <v>713.52516</v>
      </c>
      <c r="J148" s="164">
        <v>49.8851</v>
      </c>
      <c r="K148" s="164">
        <v>763.41026</v>
      </c>
      <c r="L148" s="164">
        <v>31.71443</v>
      </c>
      <c r="M148" s="164">
        <v>0</v>
      </c>
      <c r="N148" s="164">
        <v>31.71443</v>
      </c>
      <c r="O148" s="164">
        <v>795.1498</v>
      </c>
      <c r="P148" s="164">
        <v>6141.87284</v>
      </c>
      <c r="Q148" s="164">
        <v>0</v>
      </c>
      <c r="R148" s="165">
        <v>6141.87284</v>
      </c>
      <c r="S148" s="7"/>
      <c r="T148" s="7"/>
      <c r="U148" s="7"/>
      <c r="V148" s="7"/>
      <c r="W148" s="7"/>
      <c r="X148" s="7"/>
      <c r="Y148" s="7"/>
      <c r="Z148" s="7"/>
      <c r="AA148" s="7"/>
      <c r="AB148" s="7"/>
    </row>
    <row r="149" spans="1:28" ht="13.2">
      <c r="A149" s="162" t="s">
        <v>192</v>
      </c>
      <c r="B149" s="162" t="s">
        <v>2</v>
      </c>
      <c r="C149" s="162" t="s">
        <v>193</v>
      </c>
      <c r="D149" s="162" t="s">
        <v>194</v>
      </c>
      <c r="E149" s="162">
        <v>115</v>
      </c>
      <c r="F149" s="163">
        <v>0</v>
      </c>
      <c r="G149" s="164">
        <v>0</v>
      </c>
      <c r="H149" s="164">
        <v>0</v>
      </c>
      <c r="I149" s="164">
        <v>562.72527</v>
      </c>
      <c r="J149" s="164">
        <v>0</v>
      </c>
      <c r="K149" s="164">
        <v>562.72527</v>
      </c>
      <c r="L149" s="164">
        <v>0</v>
      </c>
      <c r="M149" s="164">
        <v>0</v>
      </c>
      <c r="N149" s="164">
        <v>0</v>
      </c>
      <c r="O149" s="164">
        <v>562.72527</v>
      </c>
      <c r="P149" s="164">
        <v>10931.92832</v>
      </c>
      <c r="Q149" s="164">
        <v>0</v>
      </c>
      <c r="R149" s="165">
        <v>10931.92832</v>
      </c>
      <c r="S149" s="7"/>
      <c r="T149" s="7"/>
      <c r="U149" s="7"/>
      <c r="V149" s="7"/>
      <c r="W149" s="7"/>
      <c r="X149" s="7"/>
      <c r="Y149" s="7"/>
      <c r="Z149" s="7"/>
      <c r="AA149" s="7"/>
      <c r="AB149" s="7"/>
    </row>
    <row r="150" spans="1:28" ht="13.2">
      <c r="A150" s="166"/>
      <c r="B150" s="162" t="s">
        <v>3</v>
      </c>
      <c r="C150" s="162" t="s">
        <v>195</v>
      </c>
      <c r="D150" s="162" t="s">
        <v>195</v>
      </c>
      <c r="E150" s="162">
        <v>72</v>
      </c>
      <c r="F150" s="163">
        <v>0</v>
      </c>
      <c r="G150" s="164">
        <v>0</v>
      </c>
      <c r="H150" s="164">
        <v>0</v>
      </c>
      <c r="I150" s="164">
        <v>1230.36672</v>
      </c>
      <c r="J150" s="164">
        <v>1.09252</v>
      </c>
      <c r="K150" s="164">
        <v>1231.45924</v>
      </c>
      <c r="L150" s="164">
        <v>687.05587</v>
      </c>
      <c r="M150" s="164">
        <v>8E-05</v>
      </c>
      <c r="N150" s="164">
        <v>687.0559499999999</v>
      </c>
      <c r="O150" s="164">
        <v>1918.5151899999998</v>
      </c>
      <c r="P150" s="164">
        <v>7669.76249</v>
      </c>
      <c r="Q150" s="164">
        <v>0</v>
      </c>
      <c r="R150" s="165">
        <v>7669.76249</v>
      </c>
      <c r="S150" s="7"/>
      <c r="T150" s="7"/>
      <c r="U150" s="7"/>
      <c r="V150" s="7"/>
      <c r="W150" s="7"/>
      <c r="X150" s="7"/>
      <c r="Y150" s="7"/>
      <c r="Z150" s="7"/>
      <c r="AA150" s="7"/>
      <c r="AB150" s="7"/>
    </row>
    <row r="151" spans="1:28" ht="13.2">
      <c r="A151" s="166"/>
      <c r="B151" s="166"/>
      <c r="C151" s="162" t="s">
        <v>103</v>
      </c>
      <c r="D151" s="162" t="s">
        <v>103</v>
      </c>
      <c r="E151" s="162">
        <v>75</v>
      </c>
      <c r="F151" s="163">
        <v>0</v>
      </c>
      <c r="G151" s="164">
        <v>0</v>
      </c>
      <c r="H151" s="164">
        <v>0</v>
      </c>
      <c r="I151" s="164">
        <v>3763.4458999999997</v>
      </c>
      <c r="J151" s="164">
        <v>0.11556999999999999</v>
      </c>
      <c r="K151" s="164">
        <v>3763.56147</v>
      </c>
      <c r="L151" s="164">
        <v>6148.490940000001</v>
      </c>
      <c r="M151" s="164">
        <v>0</v>
      </c>
      <c r="N151" s="164">
        <v>6148.490940000001</v>
      </c>
      <c r="O151" s="164">
        <v>9912.05241</v>
      </c>
      <c r="P151" s="164">
        <v>21246.333059999997</v>
      </c>
      <c r="Q151" s="164">
        <v>0</v>
      </c>
      <c r="R151" s="165">
        <v>21246.333059999997</v>
      </c>
      <c r="S151" s="7"/>
      <c r="T151" s="7"/>
      <c r="U151" s="7"/>
      <c r="V151" s="7"/>
      <c r="W151" s="7"/>
      <c r="X151" s="7"/>
      <c r="Y151" s="7"/>
      <c r="Z151" s="7"/>
      <c r="AA151" s="7"/>
      <c r="AB151" s="7"/>
    </row>
    <row r="152" spans="1:28" ht="13.2">
      <c r="A152" s="166"/>
      <c r="B152" s="166"/>
      <c r="C152" s="162" t="s">
        <v>104</v>
      </c>
      <c r="D152" s="162" t="s">
        <v>105</v>
      </c>
      <c r="E152" s="162">
        <v>58</v>
      </c>
      <c r="F152" s="163">
        <v>0</v>
      </c>
      <c r="G152" s="164">
        <v>0</v>
      </c>
      <c r="H152" s="164">
        <v>0</v>
      </c>
      <c r="I152" s="164">
        <v>5227.47944</v>
      </c>
      <c r="J152" s="164">
        <v>105.89093</v>
      </c>
      <c r="K152" s="164">
        <v>5333.370370000001</v>
      </c>
      <c r="L152" s="164">
        <v>13991.840619999999</v>
      </c>
      <c r="M152" s="164">
        <v>4E-05</v>
      </c>
      <c r="N152" s="164">
        <v>13991.84066</v>
      </c>
      <c r="O152" s="164">
        <v>19325.211030000002</v>
      </c>
      <c r="P152" s="164">
        <v>52591.416939999996</v>
      </c>
      <c r="Q152" s="164">
        <v>0</v>
      </c>
      <c r="R152" s="165">
        <v>52591.416939999996</v>
      </c>
      <c r="S152" s="7"/>
      <c r="T152" s="7"/>
      <c r="U152" s="7"/>
      <c r="V152" s="7"/>
      <c r="W152" s="7"/>
      <c r="X152" s="7"/>
      <c r="Y152" s="7"/>
      <c r="Z152" s="7"/>
      <c r="AA152" s="7"/>
      <c r="AB152" s="7"/>
    </row>
    <row r="153" spans="1:28" ht="13.2">
      <c r="A153" s="166"/>
      <c r="B153" s="166"/>
      <c r="C153" s="166"/>
      <c r="D153" s="162" t="s">
        <v>196</v>
      </c>
      <c r="E153" s="162">
        <v>42</v>
      </c>
      <c r="F153" s="163">
        <v>0</v>
      </c>
      <c r="G153" s="164">
        <v>0</v>
      </c>
      <c r="H153" s="164">
        <v>0</v>
      </c>
      <c r="I153" s="164">
        <v>2985.27525</v>
      </c>
      <c r="J153" s="164">
        <v>0.18791</v>
      </c>
      <c r="K153" s="164">
        <v>2985.4631600000002</v>
      </c>
      <c r="L153" s="164">
        <v>2452.31157</v>
      </c>
      <c r="M153" s="164">
        <v>0</v>
      </c>
      <c r="N153" s="164">
        <v>2452.31157</v>
      </c>
      <c r="O153" s="164">
        <v>5437.77473</v>
      </c>
      <c r="P153" s="164">
        <v>18371.52345</v>
      </c>
      <c r="Q153" s="164">
        <v>0</v>
      </c>
      <c r="R153" s="165">
        <v>18371.52345</v>
      </c>
      <c r="S153" s="7"/>
      <c r="T153" s="7"/>
      <c r="U153" s="7"/>
      <c r="V153" s="7"/>
      <c r="W153" s="7"/>
      <c r="X153" s="7"/>
      <c r="Y153" s="7"/>
      <c r="Z153" s="7"/>
      <c r="AA153" s="7"/>
      <c r="AB153" s="7"/>
    </row>
    <row r="154" spans="1:28" ht="13.2">
      <c r="A154" s="166"/>
      <c r="B154" s="162" t="s">
        <v>5</v>
      </c>
      <c r="C154" s="162" t="s">
        <v>5</v>
      </c>
      <c r="D154" s="162" t="s">
        <v>5</v>
      </c>
      <c r="E154" s="162">
        <v>24</v>
      </c>
      <c r="F154" s="163">
        <v>0</v>
      </c>
      <c r="G154" s="164">
        <v>0</v>
      </c>
      <c r="H154" s="164">
        <v>0</v>
      </c>
      <c r="I154" s="164">
        <v>6473.01042</v>
      </c>
      <c r="J154" s="164">
        <v>17.99035</v>
      </c>
      <c r="K154" s="164">
        <v>6491.00077</v>
      </c>
      <c r="L154" s="164">
        <v>11889.46525</v>
      </c>
      <c r="M154" s="164">
        <v>0.00256</v>
      </c>
      <c r="N154" s="164">
        <v>11889.46781</v>
      </c>
      <c r="O154" s="164">
        <v>18380.468579999997</v>
      </c>
      <c r="P154" s="164">
        <v>106747.27803</v>
      </c>
      <c r="Q154" s="164">
        <v>0</v>
      </c>
      <c r="R154" s="165">
        <v>106747.27803</v>
      </c>
      <c r="S154" s="7"/>
      <c r="T154" s="7"/>
      <c r="U154" s="7"/>
      <c r="V154" s="7"/>
      <c r="W154" s="7"/>
      <c r="X154" s="7"/>
      <c r="Y154" s="7"/>
      <c r="Z154" s="7"/>
      <c r="AA154" s="7"/>
      <c r="AB154" s="7"/>
    </row>
    <row r="155" spans="1:28" ht="13.2">
      <c r="A155" s="166"/>
      <c r="B155" s="166"/>
      <c r="C155" s="166"/>
      <c r="D155" s="166"/>
      <c r="E155" s="167">
        <v>29</v>
      </c>
      <c r="F155" s="168">
        <v>0</v>
      </c>
      <c r="G155" s="120">
        <v>0</v>
      </c>
      <c r="H155" s="120">
        <v>0</v>
      </c>
      <c r="I155" s="120">
        <v>2141.7871600000003</v>
      </c>
      <c r="J155" s="120">
        <v>0.39019</v>
      </c>
      <c r="K155" s="120">
        <v>2142.17735</v>
      </c>
      <c r="L155" s="120">
        <v>2220.80354</v>
      </c>
      <c r="M155" s="120">
        <v>0</v>
      </c>
      <c r="N155" s="120">
        <v>2220.80354</v>
      </c>
      <c r="O155" s="120">
        <v>4362.98089</v>
      </c>
      <c r="P155" s="120">
        <v>58003.6873</v>
      </c>
      <c r="Q155" s="120">
        <v>0</v>
      </c>
      <c r="R155" s="169">
        <v>58003.6873</v>
      </c>
      <c r="S155" s="7"/>
      <c r="T155" s="7"/>
      <c r="U155" s="7"/>
      <c r="V155" s="7"/>
      <c r="W155" s="7"/>
      <c r="X155" s="7"/>
      <c r="Y155" s="7"/>
      <c r="Z155" s="7"/>
      <c r="AA155" s="7"/>
      <c r="AB155" s="7"/>
    </row>
    <row r="156" spans="1:28" ht="13.2">
      <c r="A156" s="166"/>
      <c r="B156" s="166"/>
      <c r="C156" s="166"/>
      <c r="D156" s="166"/>
      <c r="E156" s="167">
        <v>79</v>
      </c>
      <c r="F156" s="168">
        <v>0</v>
      </c>
      <c r="G156" s="120">
        <v>0</v>
      </c>
      <c r="H156" s="120">
        <v>0</v>
      </c>
      <c r="I156" s="120">
        <v>10240.97083</v>
      </c>
      <c r="J156" s="120">
        <v>808.5926</v>
      </c>
      <c r="K156" s="120">
        <v>11049.56343</v>
      </c>
      <c r="L156" s="120">
        <v>210535.33874</v>
      </c>
      <c r="M156" s="120">
        <v>425.34388</v>
      </c>
      <c r="N156" s="120">
        <v>210960.68262</v>
      </c>
      <c r="O156" s="120">
        <v>222010.24605000002</v>
      </c>
      <c r="P156" s="120">
        <v>89826.45315999999</v>
      </c>
      <c r="Q156" s="120">
        <v>0</v>
      </c>
      <c r="R156" s="169">
        <v>89826.45315999999</v>
      </c>
      <c r="S156" s="7"/>
      <c r="T156" s="7"/>
      <c r="U156" s="7"/>
      <c r="V156" s="7"/>
      <c r="W156" s="7"/>
      <c r="X156" s="7"/>
      <c r="Y156" s="7"/>
      <c r="Z156" s="7"/>
      <c r="AA156" s="7"/>
      <c r="AB156" s="7"/>
    </row>
    <row r="157" spans="1:28" ht="13.2">
      <c r="A157" s="166"/>
      <c r="B157" s="166"/>
      <c r="C157" s="166"/>
      <c r="D157" s="162" t="s">
        <v>107</v>
      </c>
      <c r="E157" s="162">
        <v>14</v>
      </c>
      <c r="F157" s="163">
        <v>0</v>
      </c>
      <c r="G157" s="164">
        <v>0</v>
      </c>
      <c r="H157" s="164">
        <v>0</v>
      </c>
      <c r="I157" s="164">
        <v>10195.54719</v>
      </c>
      <c r="J157" s="164">
        <v>220.9519</v>
      </c>
      <c r="K157" s="164">
        <v>10416.49909</v>
      </c>
      <c r="L157" s="164">
        <v>31298.15702</v>
      </c>
      <c r="M157" s="164">
        <v>300.96011</v>
      </c>
      <c r="N157" s="164">
        <v>31599.11713</v>
      </c>
      <c r="O157" s="164">
        <v>42015.616219999996</v>
      </c>
      <c r="P157" s="164">
        <v>59727.406149999995</v>
      </c>
      <c r="Q157" s="164">
        <v>0</v>
      </c>
      <c r="R157" s="165">
        <v>59727.406149999995</v>
      </c>
      <c r="S157" s="7"/>
      <c r="T157" s="7"/>
      <c r="U157" s="7"/>
      <c r="V157" s="7"/>
      <c r="W157" s="7"/>
      <c r="X157" s="7"/>
      <c r="Y157" s="7"/>
      <c r="Z157" s="7"/>
      <c r="AA157" s="7"/>
      <c r="AB157" s="7"/>
    </row>
    <row r="158" spans="1:28" ht="13.2">
      <c r="A158" s="166"/>
      <c r="B158" s="166"/>
      <c r="C158" s="166"/>
      <c r="D158" s="162" t="s">
        <v>197</v>
      </c>
      <c r="E158" s="162">
        <v>36</v>
      </c>
      <c r="F158" s="163">
        <v>0</v>
      </c>
      <c r="G158" s="164">
        <v>0</v>
      </c>
      <c r="H158" s="164">
        <v>0</v>
      </c>
      <c r="I158" s="164">
        <v>3150.902</v>
      </c>
      <c r="J158" s="164">
        <v>21.367810000000002</v>
      </c>
      <c r="K158" s="164">
        <v>3172.2698100000002</v>
      </c>
      <c r="L158" s="164">
        <v>1855.42822</v>
      </c>
      <c r="M158" s="164">
        <v>0</v>
      </c>
      <c r="N158" s="164">
        <v>1855.42822</v>
      </c>
      <c r="O158" s="164">
        <v>5027.6980300000005</v>
      </c>
      <c r="P158" s="164">
        <v>83097.35593</v>
      </c>
      <c r="Q158" s="164">
        <v>0</v>
      </c>
      <c r="R158" s="165">
        <v>83097.35593</v>
      </c>
      <c r="S158" s="7"/>
      <c r="T158" s="7"/>
      <c r="U158" s="7"/>
      <c r="V158" s="7"/>
      <c r="W158" s="7"/>
      <c r="X158" s="7"/>
      <c r="Y158" s="7"/>
      <c r="Z158" s="7"/>
      <c r="AA158" s="7"/>
      <c r="AB158" s="7"/>
    </row>
    <row r="159" spans="1:28" ht="13.2">
      <c r="A159" s="166"/>
      <c r="B159" s="166"/>
      <c r="C159" s="166"/>
      <c r="D159" s="162" t="s">
        <v>108</v>
      </c>
      <c r="E159" s="162">
        <v>2</v>
      </c>
      <c r="F159" s="163">
        <v>0</v>
      </c>
      <c r="G159" s="164">
        <v>0</v>
      </c>
      <c r="H159" s="164">
        <v>0</v>
      </c>
      <c r="I159" s="164">
        <v>6264.696980000001</v>
      </c>
      <c r="J159" s="164">
        <v>43.436330000000005</v>
      </c>
      <c r="K159" s="164">
        <v>6308.133309999999</v>
      </c>
      <c r="L159" s="164">
        <v>15547.61513</v>
      </c>
      <c r="M159" s="164">
        <v>0</v>
      </c>
      <c r="N159" s="164">
        <v>15547.61513</v>
      </c>
      <c r="O159" s="164">
        <v>21855.748440000003</v>
      </c>
      <c r="P159" s="164">
        <v>75418.0333</v>
      </c>
      <c r="Q159" s="164">
        <v>0</v>
      </c>
      <c r="R159" s="165">
        <v>75418.0333</v>
      </c>
      <c r="S159" s="7"/>
      <c r="T159" s="7"/>
      <c r="U159" s="7"/>
      <c r="V159" s="7"/>
      <c r="W159" s="7"/>
      <c r="X159" s="7"/>
      <c r="Y159" s="7"/>
      <c r="Z159" s="7"/>
      <c r="AA159" s="7"/>
      <c r="AB159" s="7"/>
    </row>
    <row r="160" spans="1:28" ht="13.2">
      <c r="A160" s="166"/>
      <c r="B160" s="166"/>
      <c r="C160" s="166"/>
      <c r="D160" s="162" t="s">
        <v>152</v>
      </c>
      <c r="E160" s="162">
        <v>5</v>
      </c>
      <c r="F160" s="163">
        <v>0</v>
      </c>
      <c r="G160" s="164">
        <v>0</v>
      </c>
      <c r="H160" s="164">
        <v>0</v>
      </c>
      <c r="I160" s="164">
        <v>6783.24513</v>
      </c>
      <c r="J160" s="164">
        <v>0.42608999999999997</v>
      </c>
      <c r="K160" s="164">
        <v>6783.67122</v>
      </c>
      <c r="L160" s="164">
        <v>9340.12657</v>
      </c>
      <c r="M160" s="164">
        <v>0</v>
      </c>
      <c r="N160" s="164">
        <v>9340.12657</v>
      </c>
      <c r="O160" s="164">
        <v>16123.797789999999</v>
      </c>
      <c r="P160" s="164">
        <v>73878.38636</v>
      </c>
      <c r="Q160" s="164">
        <v>0</v>
      </c>
      <c r="R160" s="165">
        <v>73878.38636</v>
      </c>
      <c r="S160" s="7"/>
      <c r="T160" s="7"/>
      <c r="U160" s="7"/>
      <c r="V160" s="7"/>
      <c r="W160" s="7"/>
      <c r="X160" s="7"/>
      <c r="Y160" s="7"/>
      <c r="Z160" s="7"/>
      <c r="AA160" s="7"/>
      <c r="AB160" s="7"/>
    </row>
    <row r="161" spans="1:28" ht="13.2">
      <c r="A161" s="166"/>
      <c r="B161" s="166"/>
      <c r="C161" s="166"/>
      <c r="D161" s="162" t="s">
        <v>198</v>
      </c>
      <c r="E161" s="162">
        <v>22</v>
      </c>
      <c r="F161" s="163">
        <v>0</v>
      </c>
      <c r="G161" s="164">
        <v>0</v>
      </c>
      <c r="H161" s="164">
        <v>0</v>
      </c>
      <c r="I161" s="164">
        <v>3768.47464</v>
      </c>
      <c r="J161" s="164">
        <v>0.68956</v>
      </c>
      <c r="K161" s="164">
        <v>3769.1642</v>
      </c>
      <c r="L161" s="164">
        <v>4097.47583</v>
      </c>
      <c r="M161" s="164">
        <v>0.00523</v>
      </c>
      <c r="N161" s="164">
        <v>4097.48106</v>
      </c>
      <c r="O161" s="164">
        <v>7866.645259999999</v>
      </c>
      <c r="P161" s="164">
        <v>86476.29091</v>
      </c>
      <c r="Q161" s="164">
        <v>0</v>
      </c>
      <c r="R161" s="165">
        <v>86476.29091</v>
      </c>
      <c r="S161" s="7"/>
      <c r="T161" s="7"/>
      <c r="U161" s="7"/>
      <c r="V161" s="7"/>
      <c r="W161" s="7"/>
      <c r="X161" s="7"/>
      <c r="Y161" s="7"/>
      <c r="Z161" s="7"/>
      <c r="AA161" s="7"/>
      <c r="AB161" s="7"/>
    </row>
    <row r="162" spans="1:28" ht="13.2">
      <c r="A162" s="166"/>
      <c r="B162" s="166"/>
      <c r="C162" s="166"/>
      <c r="D162" s="162" t="s">
        <v>199</v>
      </c>
      <c r="E162" s="162">
        <v>26</v>
      </c>
      <c r="F162" s="163">
        <v>0</v>
      </c>
      <c r="G162" s="164">
        <v>0</v>
      </c>
      <c r="H162" s="164">
        <v>0</v>
      </c>
      <c r="I162" s="164">
        <v>2645.4086</v>
      </c>
      <c r="J162" s="164">
        <v>3.0854299999999997</v>
      </c>
      <c r="K162" s="164">
        <v>2648.49403</v>
      </c>
      <c r="L162" s="164">
        <v>2453.5246</v>
      </c>
      <c r="M162" s="164">
        <v>0</v>
      </c>
      <c r="N162" s="164">
        <v>2453.5246</v>
      </c>
      <c r="O162" s="164">
        <v>5102.01863</v>
      </c>
      <c r="P162" s="164">
        <v>49335.2616</v>
      </c>
      <c r="Q162" s="164">
        <v>0</v>
      </c>
      <c r="R162" s="165">
        <v>49335.2616</v>
      </c>
      <c r="S162" s="7"/>
      <c r="T162" s="7"/>
      <c r="U162" s="7"/>
      <c r="V162" s="7"/>
      <c r="W162" s="7"/>
      <c r="X162" s="7"/>
      <c r="Y162" s="7"/>
      <c r="Z162" s="7"/>
      <c r="AA162" s="7"/>
      <c r="AB162" s="7"/>
    </row>
    <row r="163" spans="1:28" ht="13.2">
      <c r="A163" s="166"/>
      <c r="B163" s="166"/>
      <c r="C163" s="166"/>
      <c r="D163" s="162" t="s">
        <v>200</v>
      </c>
      <c r="E163" s="162">
        <v>54</v>
      </c>
      <c r="F163" s="163">
        <v>0</v>
      </c>
      <c r="G163" s="164">
        <v>0</v>
      </c>
      <c r="H163" s="164">
        <v>0</v>
      </c>
      <c r="I163" s="164">
        <v>2971.3083500000002</v>
      </c>
      <c r="J163" s="164">
        <v>3.86631</v>
      </c>
      <c r="K163" s="164">
        <v>2975.17466</v>
      </c>
      <c r="L163" s="164">
        <v>4259.22527</v>
      </c>
      <c r="M163" s="164">
        <v>0</v>
      </c>
      <c r="N163" s="164">
        <v>4259.22527</v>
      </c>
      <c r="O163" s="164">
        <v>7234.39993</v>
      </c>
      <c r="P163" s="164">
        <v>44464.21855</v>
      </c>
      <c r="Q163" s="164">
        <v>0</v>
      </c>
      <c r="R163" s="165">
        <v>44464.21855</v>
      </c>
      <c r="S163" s="7"/>
      <c r="T163" s="7"/>
      <c r="U163" s="7"/>
      <c r="V163" s="7"/>
      <c r="W163" s="7"/>
      <c r="X163" s="7"/>
      <c r="Y163" s="7"/>
      <c r="Z163" s="7"/>
      <c r="AA163" s="7"/>
      <c r="AB163" s="7"/>
    </row>
    <row r="164" spans="1:28" ht="13.2">
      <c r="A164" s="166"/>
      <c r="B164" s="166"/>
      <c r="C164" s="162" t="s">
        <v>109</v>
      </c>
      <c r="D164" s="162" t="s">
        <v>109</v>
      </c>
      <c r="E164" s="162">
        <v>10</v>
      </c>
      <c r="F164" s="163">
        <v>0</v>
      </c>
      <c r="G164" s="164">
        <v>0</v>
      </c>
      <c r="H164" s="164">
        <v>0</v>
      </c>
      <c r="I164" s="164">
        <v>1604.53234</v>
      </c>
      <c r="J164" s="164">
        <v>0.28056</v>
      </c>
      <c r="K164" s="164">
        <v>1604.8129</v>
      </c>
      <c r="L164" s="164">
        <v>1252.7598400000002</v>
      </c>
      <c r="M164" s="164">
        <v>0</v>
      </c>
      <c r="N164" s="164">
        <v>1252.7598400000002</v>
      </c>
      <c r="O164" s="164">
        <v>2857.57274</v>
      </c>
      <c r="P164" s="164">
        <v>41478.069950000005</v>
      </c>
      <c r="Q164" s="164">
        <v>0</v>
      </c>
      <c r="R164" s="165">
        <v>41478.069950000005</v>
      </c>
      <c r="S164" s="7"/>
      <c r="T164" s="7"/>
      <c r="U164" s="7"/>
      <c r="V164" s="7"/>
      <c r="W164" s="7"/>
      <c r="X164" s="7"/>
      <c r="Y164" s="7"/>
      <c r="Z164" s="7"/>
      <c r="AA164" s="7"/>
      <c r="AB164" s="7"/>
    </row>
    <row r="165" spans="1:28" ht="13.2">
      <c r="A165" s="166"/>
      <c r="B165" s="166"/>
      <c r="C165" s="162" t="s">
        <v>110</v>
      </c>
      <c r="D165" s="162" t="s">
        <v>111</v>
      </c>
      <c r="E165" s="162">
        <v>19</v>
      </c>
      <c r="F165" s="163">
        <v>0</v>
      </c>
      <c r="G165" s="164">
        <v>0</v>
      </c>
      <c r="H165" s="164">
        <v>0</v>
      </c>
      <c r="I165" s="164">
        <v>927.01878</v>
      </c>
      <c r="J165" s="164">
        <v>0.0103</v>
      </c>
      <c r="K165" s="164">
        <v>927.0290799999999</v>
      </c>
      <c r="L165" s="164">
        <v>637.75478</v>
      </c>
      <c r="M165" s="164">
        <v>0</v>
      </c>
      <c r="N165" s="164">
        <v>637.75478</v>
      </c>
      <c r="O165" s="164">
        <v>1564.78386</v>
      </c>
      <c r="P165" s="164">
        <v>29605.167879999997</v>
      </c>
      <c r="Q165" s="164">
        <v>0</v>
      </c>
      <c r="R165" s="165">
        <v>29605.167879999997</v>
      </c>
      <c r="S165" s="7"/>
      <c r="T165" s="7"/>
      <c r="U165" s="7"/>
      <c r="V165" s="7"/>
      <c r="W165" s="7"/>
      <c r="X165" s="7"/>
      <c r="Y165" s="7"/>
      <c r="Z165" s="7"/>
      <c r="AA165" s="7"/>
      <c r="AB165" s="7"/>
    </row>
    <row r="166" spans="1:28" ht="13.2">
      <c r="A166" s="166"/>
      <c r="B166" s="166"/>
      <c r="C166" s="162" t="s">
        <v>112</v>
      </c>
      <c r="D166" s="162" t="s">
        <v>113</v>
      </c>
      <c r="E166" s="162">
        <v>4</v>
      </c>
      <c r="F166" s="163">
        <v>0</v>
      </c>
      <c r="G166" s="164">
        <v>0</v>
      </c>
      <c r="H166" s="164">
        <v>0</v>
      </c>
      <c r="I166" s="164">
        <v>2113.07138</v>
      </c>
      <c r="J166" s="164">
        <v>133.36878</v>
      </c>
      <c r="K166" s="164">
        <v>2246.44016</v>
      </c>
      <c r="L166" s="164">
        <v>3199.6442700000002</v>
      </c>
      <c r="M166" s="164">
        <v>65.6852</v>
      </c>
      <c r="N166" s="164">
        <v>3265.32947</v>
      </c>
      <c r="O166" s="164">
        <v>5511.76963</v>
      </c>
      <c r="P166" s="164">
        <v>33738.625570000004</v>
      </c>
      <c r="Q166" s="164">
        <v>0</v>
      </c>
      <c r="R166" s="165">
        <v>33738.625570000004</v>
      </c>
      <c r="S166" s="7"/>
      <c r="T166" s="7"/>
      <c r="U166" s="7"/>
      <c r="V166" s="7"/>
      <c r="W166" s="7"/>
      <c r="X166" s="7"/>
      <c r="Y166" s="7"/>
      <c r="Z166" s="7"/>
      <c r="AA166" s="7"/>
      <c r="AB166" s="7"/>
    </row>
    <row r="167" spans="1:28" ht="13.2">
      <c r="A167" s="166"/>
      <c r="B167" s="162" t="s">
        <v>6</v>
      </c>
      <c r="C167" s="162" t="s">
        <v>114</v>
      </c>
      <c r="D167" s="162" t="s">
        <v>6</v>
      </c>
      <c r="E167" s="162">
        <v>110</v>
      </c>
      <c r="F167" s="163">
        <v>0</v>
      </c>
      <c r="G167" s="164">
        <v>0</v>
      </c>
      <c r="H167" s="164">
        <v>0</v>
      </c>
      <c r="I167" s="164">
        <v>1628.47207</v>
      </c>
      <c r="J167" s="164">
        <v>0.0039900000000000005</v>
      </c>
      <c r="K167" s="164">
        <v>1628.47606</v>
      </c>
      <c r="L167" s="164">
        <v>1417.93402</v>
      </c>
      <c r="M167" s="164">
        <v>0</v>
      </c>
      <c r="N167" s="164">
        <v>1417.93402</v>
      </c>
      <c r="O167" s="164">
        <v>3046.41008</v>
      </c>
      <c r="P167" s="164">
        <v>30247.34678</v>
      </c>
      <c r="Q167" s="164">
        <v>0</v>
      </c>
      <c r="R167" s="165">
        <v>30247.34678</v>
      </c>
      <c r="S167" s="7"/>
      <c r="T167" s="7"/>
      <c r="U167" s="7"/>
      <c r="V167" s="7"/>
      <c r="W167" s="7"/>
      <c r="X167" s="7"/>
      <c r="Y167" s="7"/>
      <c r="Z167" s="7"/>
      <c r="AA167" s="7"/>
      <c r="AB167" s="7"/>
    </row>
    <row r="168" spans="1:28" ht="13.2">
      <c r="A168" s="166"/>
      <c r="B168" s="162" t="s">
        <v>7</v>
      </c>
      <c r="C168" s="162" t="s">
        <v>7</v>
      </c>
      <c r="D168" s="162" t="s">
        <v>7</v>
      </c>
      <c r="E168" s="162">
        <v>112</v>
      </c>
      <c r="F168" s="163">
        <v>0</v>
      </c>
      <c r="G168" s="164">
        <v>0</v>
      </c>
      <c r="H168" s="164">
        <v>0</v>
      </c>
      <c r="I168" s="164">
        <v>1385.37498</v>
      </c>
      <c r="J168" s="164">
        <v>9.40534</v>
      </c>
      <c r="K168" s="164">
        <v>1394.78032</v>
      </c>
      <c r="L168" s="164">
        <v>2052.54311</v>
      </c>
      <c r="M168" s="164">
        <v>0</v>
      </c>
      <c r="N168" s="164">
        <v>2052.54311</v>
      </c>
      <c r="O168" s="164">
        <v>3447.3234300000004</v>
      </c>
      <c r="P168" s="164">
        <v>33290.64093</v>
      </c>
      <c r="Q168" s="164">
        <v>0</v>
      </c>
      <c r="R168" s="165">
        <v>33290.64093</v>
      </c>
      <c r="S168" s="7"/>
      <c r="T168" s="7"/>
      <c r="U168" s="7"/>
      <c r="V168" s="7"/>
      <c r="W168" s="7"/>
      <c r="X168" s="7"/>
      <c r="Y168" s="7"/>
      <c r="Z168" s="7"/>
      <c r="AA168" s="7"/>
      <c r="AB168" s="7"/>
    </row>
    <row r="169" spans="1:28" ht="13.2">
      <c r="A169" s="166"/>
      <c r="B169" s="166"/>
      <c r="C169" s="162" t="s">
        <v>201</v>
      </c>
      <c r="D169" s="162" t="s">
        <v>201</v>
      </c>
      <c r="E169" s="162">
        <v>108</v>
      </c>
      <c r="F169" s="163">
        <v>0</v>
      </c>
      <c r="G169" s="164">
        <v>0</v>
      </c>
      <c r="H169" s="164">
        <v>0</v>
      </c>
      <c r="I169" s="164">
        <v>1965.9635700000001</v>
      </c>
      <c r="J169" s="164">
        <v>0.04277</v>
      </c>
      <c r="K169" s="164">
        <v>1966.0063400000001</v>
      </c>
      <c r="L169" s="164">
        <v>507.7375</v>
      </c>
      <c r="M169" s="164">
        <v>0</v>
      </c>
      <c r="N169" s="164">
        <v>507.7375</v>
      </c>
      <c r="O169" s="164">
        <v>2473.7438399999996</v>
      </c>
      <c r="P169" s="164">
        <v>39358.61072</v>
      </c>
      <c r="Q169" s="164">
        <v>0</v>
      </c>
      <c r="R169" s="165">
        <v>39358.61072</v>
      </c>
      <c r="S169" s="7"/>
      <c r="T169" s="7"/>
      <c r="U169" s="7"/>
      <c r="V169" s="7"/>
      <c r="W169" s="7"/>
      <c r="X169" s="7"/>
      <c r="Y169" s="7"/>
      <c r="Z169" s="7"/>
      <c r="AA169" s="7"/>
      <c r="AB169" s="7"/>
    </row>
    <row r="170" spans="1:28" ht="13.2">
      <c r="A170" s="166"/>
      <c r="B170" s="166"/>
      <c r="C170" s="162" t="s">
        <v>115</v>
      </c>
      <c r="D170" s="162" t="s">
        <v>115</v>
      </c>
      <c r="E170" s="162">
        <v>106</v>
      </c>
      <c r="F170" s="163">
        <v>0</v>
      </c>
      <c r="G170" s="164">
        <v>0</v>
      </c>
      <c r="H170" s="164">
        <v>0</v>
      </c>
      <c r="I170" s="164">
        <v>2149.0224900000003</v>
      </c>
      <c r="J170" s="164">
        <v>0.048119999999999996</v>
      </c>
      <c r="K170" s="164">
        <v>2149.0706099999998</v>
      </c>
      <c r="L170" s="164">
        <v>58.2761</v>
      </c>
      <c r="M170" s="164">
        <v>0</v>
      </c>
      <c r="N170" s="164">
        <v>58.2761</v>
      </c>
      <c r="O170" s="164">
        <v>2207.34671</v>
      </c>
      <c r="P170" s="164">
        <v>32385.0719</v>
      </c>
      <c r="Q170" s="164">
        <v>0</v>
      </c>
      <c r="R170" s="165">
        <v>32385.0719</v>
      </c>
      <c r="S170" s="7"/>
      <c r="T170" s="7"/>
      <c r="U170" s="7"/>
      <c r="V170" s="7"/>
      <c r="W170" s="7"/>
      <c r="X170" s="7"/>
      <c r="Y170" s="7"/>
      <c r="Z170" s="7"/>
      <c r="AA170" s="7"/>
      <c r="AB170" s="7"/>
    </row>
    <row r="171" spans="1:28" ht="13.2">
      <c r="A171" s="166"/>
      <c r="B171" s="162" t="s">
        <v>8</v>
      </c>
      <c r="C171" s="162" t="s">
        <v>116</v>
      </c>
      <c r="D171" s="162" t="s">
        <v>202</v>
      </c>
      <c r="E171" s="162">
        <v>37</v>
      </c>
      <c r="F171" s="163">
        <v>0</v>
      </c>
      <c r="G171" s="164">
        <v>0</v>
      </c>
      <c r="H171" s="164">
        <v>0</v>
      </c>
      <c r="I171" s="164">
        <v>6363.28155</v>
      </c>
      <c r="J171" s="164">
        <v>190.13071</v>
      </c>
      <c r="K171" s="164">
        <v>6553.41226</v>
      </c>
      <c r="L171" s="164">
        <v>39613.90504</v>
      </c>
      <c r="M171" s="164">
        <v>0.00087</v>
      </c>
      <c r="N171" s="164">
        <v>39613.905909999994</v>
      </c>
      <c r="O171" s="164">
        <v>46167.31817</v>
      </c>
      <c r="P171" s="164">
        <v>42288.18689</v>
      </c>
      <c r="Q171" s="164">
        <v>0</v>
      </c>
      <c r="R171" s="165">
        <v>42288.18689</v>
      </c>
      <c r="S171" s="7"/>
      <c r="T171" s="7"/>
      <c r="U171" s="7"/>
      <c r="V171" s="7"/>
      <c r="W171" s="7"/>
      <c r="X171" s="7"/>
      <c r="Y171" s="7"/>
      <c r="Z171" s="7"/>
      <c r="AA171" s="7"/>
      <c r="AB171" s="7"/>
    </row>
    <row r="172" spans="1:28" ht="13.2">
      <c r="A172" s="166"/>
      <c r="B172" s="166"/>
      <c r="C172" s="166"/>
      <c r="D172" s="162" t="s">
        <v>117</v>
      </c>
      <c r="E172" s="162">
        <v>11</v>
      </c>
      <c r="F172" s="163">
        <v>0</v>
      </c>
      <c r="G172" s="164">
        <v>0</v>
      </c>
      <c r="H172" s="164">
        <v>0</v>
      </c>
      <c r="I172" s="164">
        <v>3901.60034</v>
      </c>
      <c r="J172" s="164">
        <v>1.2867899999999999</v>
      </c>
      <c r="K172" s="164">
        <v>3902.88713</v>
      </c>
      <c r="L172" s="164">
        <v>4151.79235</v>
      </c>
      <c r="M172" s="164">
        <v>0.01581</v>
      </c>
      <c r="N172" s="164">
        <v>4151.8081600000005</v>
      </c>
      <c r="O172" s="164">
        <v>8054.69529</v>
      </c>
      <c r="P172" s="164">
        <v>47327.676159999995</v>
      </c>
      <c r="Q172" s="164">
        <v>0</v>
      </c>
      <c r="R172" s="165">
        <v>47327.676159999995</v>
      </c>
      <c r="S172" s="7"/>
      <c r="T172" s="7"/>
      <c r="U172" s="7"/>
      <c r="V172" s="7"/>
      <c r="W172" s="7"/>
      <c r="X172" s="7"/>
      <c r="Y172" s="7"/>
      <c r="Z172" s="7"/>
      <c r="AA172" s="7"/>
      <c r="AB172" s="7"/>
    </row>
    <row r="173" spans="1:28" ht="13.2">
      <c r="A173" s="166"/>
      <c r="B173" s="166"/>
      <c r="C173" s="166"/>
      <c r="D173" s="166"/>
      <c r="E173" s="167">
        <v>32</v>
      </c>
      <c r="F173" s="168">
        <v>0</v>
      </c>
      <c r="G173" s="120">
        <v>0</v>
      </c>
      <c r="H173" s="120">
        <v>0</v>
      </c>
      <c r="I173" s="120">
        <v>2829.55002</v>
      </c>
      <c r="J173" s="120">
        <v>1.1338599999999999</v>
      </c>
      <c r="K173" s="120">
        <v>2830.68388</v>
      </c>
      <c r="L173" s="120">
        <v>647.49504</v>
      </c>
      <c r="M173" s="120">
        <v>0</v>
      </c>
      <c r="N173" s="120">
        <v>647.49504</v>
      </c>
      <c r="O173" s="120">
        <v>3478.17892</v>
      </c>
      <c r="P173" s="120">
        <v>46669.14783</v>
      </c>
      <c r="Q173" s="120">
        <v>0</v>
      </c>
      <c r="R173" s="169">
        <v>46669.14783</v>
      </c>
      <c r="S173" s="7"/>
      <c r="T173" s="7"/>
      <c r="U173" s="7"/>
      <c r="V173" s="7"/>
      <c r="W173" s="7"/>
      <c r="X173" s="7"/>
      <c r="Y173" s="7"/>
      <c r="Z173" s="7"/>
      <c r="AA173" s="7"/>
      <c r="AB173" s="7"/>
    </row>
    <row r="174" spans="1:28" ht="13.2">
      <c r="A174" s="166"/>
      <c r="B174" s="162" t="s">
        <v>9</v>
      </c>
      <c r="C174" s="162" t="s">
        <v>9</v>
      </c>
      <c r="D174" s="162" t="s">
        <v>9</v>
      </c>
      <c r="E174" s="162">
        <v>34</v>
      </c>
      <c r="F174" s="163">
        <v>0</v>
      </c>
      <c r="G174" s="164">
        <v>0</v>
      </c>
      <c r="H174" s="164">
        <v>0</v>
      </c>
      <c r="I174" s="164">
        <v>2608.48722</v>
      </c>
      <c r="J174" s="164">
        <v>133.74313</v>
      </c>
      <c r="K174" s="164">
        <v>2742.2303500000003</v>
      </c>
      <c r="L174" s="164">
        <v>4382.53595</v>
      </c>
      <c r="M174" s="164">
        <v>0</v>
      </c>
      <c r="N174" s="164">
        <v>4382.53595</v>
      </c>
      <c r="O174" s="164">
        <v>7124.7663</v>
      </c>
      <c r="P174" s="164">
        <v>29225.817079999997</v>
      </c>
      <c r="Q174" s="164">
        <v>0</v>
      </c>
      <c r="R174" s="165">
        <v>29225.817079999997</v>
      </c>
      <c r="S174" s="7"/>
      <c r="T174" s="7"/>
      <c r="U174" s="7"/>
      <c r="V174" s="7"/>
      <c r="W174" s="7"/>
      <c r="X174" s="7"/>
      <c r="Y174" s="7"/>
      <c r="Z174" s="7"/>
      <c r="AA174" s="7"/>
      <c r="AB174" s="7"/>
    </row>
    <row r="175" spans="1:28" ht="13.2">
      <c r="A175" s="166"/>
      <c r="B175" s="166"/>
      <c r="C175" s="166"/>
      <c r="D175" s="162" t="s">
        <v>203</v>
      </c>
      <c r="E175" s="162">
        <v>114</v>
      </c>
      <c r="F175" s="163">
        <v>0</v>
      </c>
      <c r="G175" s="164">
        <v>0</v>
      </c>
      <c r="H175" s="164">
        <v>0</v>
      </c>
      <c r="I175" s="164">
        <v>1303.87508</v>
      </c>
      <c r="J175" s="164">
        <v>0.15919999999999998</v>
      </c>
      <c r="K175" s="164">
        <v>1304.03428</v>
      </c>
      <c r="L175" s="164">
        <v>508.479</v>
      </c>
      <c r="M175" s="164">
        <v>0</v>
      </c>
      <c r="N175" s="164">
        <v>508.479</v>
      </c>
      <c r="O175" s="164">
        <v>1812.5132800000001</v>
      </c>
      <c r="P175" s="164">
        <v>31104.11656</v>
      </c>
      <c r="Q175" s="164">
        <v>0</v>
      </c>
      <c r="R175" s="165">
        <v>31104.11656</v>
      </c>
      <c r="S175" s="7"/>
      <c r="T175" s="7"/>
      <c r="U175" s="7"/>
      <c r="V175" s="7"/>
      <c r="W175" s="7"/>
      <c r="X175" s="7"/>
      <c r="Y175" s="7"/>
      <c r="Z175" s="7"/>
      <c r="AA175" s="7"/>
      <c r="AB175" s="7"/>
    </row>
    <row r="176" spans="1:28" ht="13.2">
      <c r="A176" s="166"/>
      <c r="B176" s="162" t="s">
        <v>118</v>
      </c>
      <c r="C176" s="162" t="s">
        <v>118</v>
      </c>
      <c r="D176" s="162" t="s">
        <v>118</v>
      </c>
      <c r="E176" s="162">
        <v>109</v>
      </c>
      <c r="F176" s="163">
        <v>0</v>
      </c>
      <c r="G176" s="164">
        <v>0</v>
      </c>
      <c r="H176" s="164">
        <v>0</v>
      </c>
      <c r="I176" s="164">
        <v>3613.23963</v>
      </c>
      <c r="J176" s="164">
        <v>40.153220000000005</v>
      </c>
      <c r="K176" s="164">
        <v>3653.39285</v>
      </c>
      <c r="L176" s="164">
        <v>1047.85348</v>
      </c>
      <c r="M176" s="164">
        <v>0</v>
      </c>
      <c r="N176" s="164">
        <v>1047.85348</v>
      </c>
      <c r="O176" s="164">
        <v>4701.24633</v>
      </c>
      <c r="P176" s="164">
        <v>31734.2258</v>
      </c>
      <c r="Q176" s="164">
        <v>0</v>
      </c>
      <c r="R176" s="165">
        <v>31734.2258</v>
      </c>
      <c r="S176" s="7"/>
      <c r="T176" s="7"/>
      <c r="U176" s="7"/>
      <c r="V176" s="7"/>
      <c r="W176" s="7"/>
      <c r="X176" s="7"/>
      <c r="Y176" s="7"/>
      <c r="Z176" s="7"/>
      <c r="AA176" s="7"/>
      <c r="AB176" s="7"/>
    </row>
    <row r="177" spans="1:28" ht="13.2">
      <c r="A177" s="166"/>
      <c r="B177" s="166"/>
      <c r="C177" s="162" t="s">
        <v>119</v>
      </c>
      <c r="D177" s="162" t="s">
        <v>120</v>
      </c>
      <c r="E177" s="162">
        <v>111</v>
      </c>
      <c r="F177" s="163">
        <v>0</v>
      </c>
      <c r="G177" s="164">
        <v>0</v>
      </c>
      <c r="H177" s="164">
        <v>0</v>
      </c>
      <c r="I177" s="164">
        <v>1088.9000600000002</v>
      </c>
      <c r="J177" s="164">
        <v>0.45163</v>
      </c>
      <c r="K177" s="164">
        <v>1089.35169</v>
      </c>
      <c r="L177" s="164">
        <v>319.17583</v>
      </c>
      <c r="M177" s="164">
        <v>0</v>
      </c>
      <c r="N177" s="164">
        <v>319.17583</v>
      </c>
      <c r="O177" s="164">
        <v>1408.52752</v>
      </c>
      <c r="P177" s="164">
        <v>25720.71536</v>
      </c>
      <c r="Q177" s="164">
        <v>0</v>
      </c>
      <c r="R177" s="165">
        <v>25720.71536</v>
      </c>
      <c r="S177" s="7"/>
      <c r="T177" s="7"/>
      <c r="U177" s="7"/>
      <c r="V177" s="7"/>
      <c r="W177" s="7"/>
      <c r="X177" s="7"/>
      <c r="Y177" s="7"/>
      <c r="Z177" s="7"/>
      <c r="AA177" s="7"/>
      <c r="AB177" s="7"/>
    </row>
    <row r="178" spans="1:28" ht="13.2">
      <c r="A178" s="166"/>
      <c r="B178" s="162" t="s">
        <v>12</v>
      </c>
      <c r="C178" s="162" t="s">
        <v>121</v>
      </c>
      <c r="D178" s="162" t="s">
        <v>122</v>
      </c>
      <c r="E178" s="162">
        <v>44</v>
      </c>
      <c r="F178" s="163">
        <v>0</v>
      </c>
      <c r="G178" s="164">
        <v>0</v>
      </c>
      <c r="H178" s="164">
        <v>0</v>
      </c>
      <c r="I178" s="164">
        <v>3722.96328</v>
      </c>
      <c r="J178" s="164">
        <v>0.0586</v>
      </c>
      <c r="K178" s="164">
        <v>3723.02188</v>
      </c>
      <c r="L178" s="164">
        <v>2642.7702000000004</v>
      </c>
      <c r="M178" s="164">
        <v>0</v>
      </c>
      <c r="N178" s="164">
        <v>2642.7702000000004</v>
      </c>
      <c r="O178" s="164">
        <v>6365.79208</v>
      </c>
      <c r="P178" s="164">
        <v>34087.04494</v>
      </c>
      <c r="Q178" s="164">
        <v>0</v>
      </c>
      <c r="R178" s="165">
        <v>34087.04494</v>
      </c>
      <c r="S178" s="7"/>
      <c r="T178" s="7"/>
      <c r="U178" s="7"/>
      <c r="V178" s="7"/>
      <c r="W178" s="7"/>
      <c r="X178" s="7"/>
      <c r="Y178" s="7"/>
      <c r="Z178" s="7"/>
      <c r="AA178" s="7"/>
      <c r="AB178" s="7"/>
    </row>
    <row r="179" spans="1:28" ht="13.2">
      <c r="A179" s="166"/>
      <c r="B179" s="166"/>
      <c r="C179" s="162" t="s">
        <v>12</v>
      </c>
      <c r="D179" s="162" t="s">
        <v>12</v>
      </c>
      <c r="E179" s="162">
        <v>93</v>
      </c>
      <c r="F179" s="163">
        <v>0</v>
      </c>
      <c r="G179" s="164">
        <v>0</v>
      </c>
      <c r="H179" s="164">
        <v>0</v>
      </c>
      <c r="I179" s="164">
        <v>6610.58967</v>
      </c>
      <c r="J179" s="164">
        <v>28.84231</v>
      </c>
      <c r="K179" s="164">
        <v>6639.43198</v>
      </c>
      <c r="L179" s="164">
        <v>4685.8099</v>
      </c>
      <c r="M179" s="164">
        <v>0</v>
      </c>
      <c r="N179" s="164">
        <v>4685.8099</v>
      </c>
      <c r="O179" s="164">
        <v>11325.241880000001</v>
      </c>
      <c r="P179" s="164">
        <v>62277.58928</v>
      </c>
      <c r="Q179" s="164">
        <v>0</v>
      </c>
      <c r="R179" s="165">
        <v>62277.58928</v>
      </c>
      <c r="S179" s="7"/>
      <c r="T179" s="7"/>
      <c r="U179" s="7"/>
      <c r="V179" s="7"/>
      <c r="W179" s="7"/>
      <c r="X179" s="7"/>
      <c r="Y179" s="7"/>
      <c r="Z179" s="7"/>
      <c r="AA179" s="7"/>
      <c r="AB179" s="7"/>
    </row>
    <row r="180" spans="1:28" ht="13.2">
      <c r="A180" s="166"/>
      <c r="B180" s="166"/>
      <c r="C180" s="162" t="s">
        <v>124</v>
      </c>
      <c r="D180" s="162" t="s">
        <v>124</v>
      </c>
      <c r="E180" s="162">
        <v>67</v>
      </c>
      <c r="F180" s="163">
        <v>0</v>
      </c>
      <c r="G180" s="164">
        <v>0</v>
      </c>
      <c r="H180" s="164">
        <v>0</v>
      </c>
      <c r="I180" s="164">
        <v>3305.9571</v>
      </c>
      <c r="J180" s="164">
        <v>30.72023</v>
      </c>
      <c r="K180" s="164">
        <v>3336.67733</v>
      </c>
      <c r="L180" s="164">
        <v>2588.51537</v>
      </c>
      <c r="M180" s="164">
        <v>0</v>
      </c>
      <c r="N180" s="164">
        <v>2588.51537</v>
      </c>
      <c r="O180" s="164">
        <v>5925.1927000000005</v>
      </c>
      <c r="P180" s="164">
        <v>33007.117940000004</v>
      </c>
      <c r="Q180" s="164">
        <v>0</v>
      </c>
      <c r="R180" s="165">
        <v>33007.117940000004</v>
      </c>
      <c r="S180" s="7"/>
      <c r="T180" s="7"/>
      <c r="U180" s="7"/>
      <c r="V180" s="7"/>
      <c r="W180" s="7"/>
      <c r="X180" s="7"/>
      <c r="Y180" s="7"/>
      <c r="Z180" s="7"/>
      <c r="AA180" s="7"/>
      <c r="AB180" s="7"/>
    </row>
    <row r="181" spans="1:28" ht="13.2">
      <c r="A181" s="166"/>
      <c r="B181" s="162" t="s">
        <v>125</v>
      </c>
      <c r="C181" s="162" t="s">
        <v>126</v>
      </c>
      <c r="D181" s="162" t="s">
        <v>126</v>
      </c>
      <c r="E181" s="162">
        <v>96</v>
      </c>
      <c r="F181" s="163">
        <v>0</v>
      </c>
      <c r="G181" s="164">
        <v>0</v>
      </c>
      <c r="H181" s="164">
        <v>0</v>
      </c>
      <c r="I181" s="164">
        <v>1321.7053700000001</v>
      </c>
      <c r="J181" s="164">
        <v>0.00034</v>
      </c>
      <c r="K181" s="164">
        <v>1321.70571</v>
      </c>
      <c r="L181" s="164">
        <v>372.5357</v>
      </c>
      <c r="M181" s="164">
        <v>0</v>
      </c>
      <c r="N181" s="164">
        <v>372.5357</v>
      </c>
      <c r="O181" s="164">
        <v>1694.2414099999999</v>
      </c>
      <c r="P181" s="164">
        <v>18841.12221</v>
      </c>
      <c r="Q181" s="164">
        <v>0</v>
      </c>
      <c r="R181" s="165">
        <v>18841.12221</v>
      </c>
      <c r="S181" s="7"/>
      <c r="T181" s="7"/>
      <c r="U181" s="7"/>
      <c r="V181" s="7"/>
      <c r="W181" s="7"/>
      <c r="X181" s="7"/>
      <c r="Y181" s="7"/>
      <c r="Z181" s="7"/>
      <c r="AA181" s="7"/>
      <c r="AB181" s="7"/>
    </row>
    <row r="182" spans="1:28" ht="13.2">
      <c r="A182" s="166"/>
      <c r="B182" s="166"/>
      <c r="C182" s="162" t="s">
        <v>128</v>
      </c>
      <c r="D182" s="162" t="s">
        <v>129</v>
      </c>
      <c r="E182" s="162">
        <v>49</v>
      </c>
      <c r="F182" s="163">
        <v>0</v>
      </c>
      <c r="G182" s="164">
        <v>0</v>
      </c>
      <c r="H182" s="164">
        <v>0</v>
      </c>
      <c r="I182" s="164">
        <v>1677.3942</v>
      </c>
      <c r="J182" s="164">
        <v>0.026449999999999998</v>
      </c>
      <c r="K182" s="164">
        <v>1677.4206499999998</v>
      </c>
      <c r="L182" s="164">
        <v>1419.37015</v>
      </c>
      <c r="M182" s="164">
        <v>0</v>
      </c>
      <c r="N182" s="164">
        <v>1419.37015</v>
      </c>
      <c r="O182" s="164">
        <v>3096.7907999999998</v>
      </c>
      <c r="P182" s="164">
        <v>5537.35425</v>
      </c>
      <c r="Q182" s="164">
        <v>0</v>
      </c>
      <c r="R182" s="165">
        <v>5537.35425</v>
      </c>
      <c r="S182" s="7"/>
      <c r="T182" s="7"/>
      <c r="U182" s="7"/>
      <c r="V182" s="7"/>
      <c r="W182" s="7"/>
      <c r="X182" s="7"/>
      <c r="Y182" s="7"/>
      <c r="Z182" s="7"/>
      <c r="AA182" s="7"/>
      <c r="AB182" s="7"/>
    </row>
    <row r="183" spans="1:28" ht="13.2">
      <c r="A183" s="166"/>
      <c r="B183" s="166"/>
      <c r="C183" s="166"/>
      <c r="D183" s="162" t="s">
        <v>128</v>
      </c>
      <c r="E183" s="162">
        <v>56</v>
      </c>
      <c r="F183" s="163">
        <v>0</v>
      </c>
      <c r="G183" s="164">
        <v>0</v>
      </c>
      <c r="H183" s="164">
        <v>0</v>
      </c>
      <c r="I183" s="164">
        <v>1807.02059</v>
      </c>
      <c r="J183" s="164">
        <v>0.4754</v>
      </c>
      <c r="K183" s="164">
        <v>1807.49599</v>
      </c>
      <c r="L183" s="164">
        <v>1294.93207</v>
      </c>
      <c r="M183" s="164">
        <v>0</v>
      </c>
      <c r="N183" s="164">
        <v>1294.93207</v>
      </c>
      <c r="O183" s="164">
        <v>3102.42806</v>
      </c>
      <c r="P183" s="164">
        <v>24907.151550000002</v>
      </c>
      <c r="Q183" s="164">
        <v>0</v>
      </c>
      <c r="R183" s="165">
        <v>24907.151550000002</v>
      </c>
      <c r="S183" s="7"/>
      <c r="T183" s="7"/>
      <c r="U183" s="7"/>
      <c r="V183" s="7"/>
      <c r="W183" s="7"/>
      <c r="X183" s="7"/>
      <c r="Y183" s="7"/>
      <c r="Z183" s="7"/>
      <c r="AA183" s="7"/>
      <c r="AB183" s="7"/>
    </row>
    <row r="184" spans="1:28" ht="13.2">
      <c r="A184" s="166"/>
      <c r="B184" s="162" t="s">
        <v>14</v>
      </c>
      <c r="C184" s="162" t="s">
        <v>130</v>
      </c>
      <c r="D184" s="162" t="s">
        <v>131</v>
      </c>
      <c r="E184" s="162">
        <v>61</v>
      </c>
      <c r="F184" s="163">
        <v>0</v>
      </c>
      <c r="G184" s="164">
        <v>0</v>
      </c>
      <c r="H184" s="164">
        <v>0</v>
      </c>
      <c r="I184" s="164">
        <v>1071.21004</v>
      </c>
      <c r="J184" s="164">
        <v>0</v>
      </c>
      <c r="K184" s="164">
        <v>1071.21004</v>
      </c>
      <c r="L184" s="164">
        <v>207.34789999999998</v>
      </c>
      <c r="M184" s="164">
        <v>0</v>
      </c>
      <c r="N184" s="164">
        <v>207.34789999999998</v>
      </c>
      <c r="O184" s="164">
        <v>1278.55794</v>
      </c>
      <c r="P184" s="164">
        <v>7435.59541</v>
      </c>
      <c r="Q184" s="164">
        <v>0</v>
      </c>
      <c r="R184" s="165">
        <v>7435.59541</v>
      </c>
      <c r="S184" s="7"/>
      <c r="T184" s="7"/>
      <c r="U184" s="7"/>
      <c r="V184" s="7"/>
      <c r="W184" s="7"/>
      <c r="X184" s="7"/>
      <c r="Y184" s="7"/>
      <c r="Z184" s="7"/>
      <c r="AA184" s="7"/>
      <c r="AB184" s="7"/>
    </row>
    <row r="185" spans="1:28" ht="13.2">
      <c r="A185" s="166"/>
      <c r="B185" s="166"/>
      <c r="C185" s="162" t="s">
        <v>132</v>
      </c>
      <c r="D185" s="162" t="s">
        <v>132</v>
      </c>
      <c r="E185" s="162">
        <v>103</v>
      </c>
      <c r="F185" s="163">
        <v>0</v>
      </c>
      <c r="G185" s="164">
        <v>0</v>
      </c>
      <c r="H185" s="164">
        <v>0</v>
      </c>
      <c r="I185" s="164">
        <v>1594.24357</v>
      </c>
      <c r="J185" s="164">
        <v>0.0024100000000000002</v>
      </c>
      <c r="K185" s="164">
        <v>1594.24598</v>
      </c>
      <c r="L185" s="164">
        <v>481.57</v>
      </c>
      <c r="M185" s="164">
        <v>0</v>
      </c>
      <c r="N185" s="164">
        <v>481.57</v>
      </c>
      <c r="O185" s="164">
        <v>2075.81598</v>
      </c>
      <c r="P185" s="164">
        <v>27781.05331</v>
      </c>
      <c r="Q185" s="164">
        <v>0</v>
      </c>
      <c r="R185" s="165">
        <v>27781.05331</v>
      </c>
      <c r="S185" s="7"/>
      <c r="T185" s="7"/>
      <c r="U185" s="7"/>
      <c r="V185" s="7"/>
      <c r="W185" s="7"/>
      <c r="X185" s="7"/>
      <c r="Y185" s="7"/>
      <c r="Z185" s="7"/>
      <c r="AA185" s="7"/>
      <c r="AB185" s="7"/>
    </row>
    <row r="186" spans="1:28" ht="13.2">
      <c r="A186" s="166"/>
      <c r="B186" s="166"/>
      <c r="C186" s="162" t="s">
        <v>204</v>
      </c>
      <c r="D186" s="162" t="s">
        <v>205</v>
      </c>
      <c r="E186" s="162">
        <v>118</v>
      </c>
      <c r="F186" s="163">
        <v>0</v>
      </c>
      <c r="G186" s="164">
        <v>0</v>
      </c>
      <c r="H186" s="164">
        <v>0</v>
      </c>
      <c r="I186" s="164">
        <v>478.59722999999997</v>
      </c>
      <c r="J186" s="164">
        <v>0</v>
      </c>
      <c r="K186" s="164">
        <v>478.59722999999997</v>
      </c>
      <c r="L186" s="164">
        <v>70.13</v>
      </c>
      <c r="M186" s="164">
        <v>0</v>
      </c>
      <c r="N186" s="164">
        <v>70.13</v>
      </c>
      <c r="O186" s="164">
        <v>548.72723</v>
      </c>
      <c r="P186" s="164">
        <v>19936.46232</v>
      </c>
      <c r="Q186" s="164">
        <v>0</v>
      </c>
      <c r="R186" s="165">
        <v>19936.46232</v>
      </c>
      <c r="S186" s="7"/>
      <c r="T186" s="7"/>
      <c r="U186" s="7"/>
      <c r="V186" s="7"/>
      <c r="W186" s="7"/>
      <c r="X186" s="7"/>
      <c r="Y186" s="7"/>
      <c r="Z186" s="7"/>
      <c r="AA186" s="7"/>
      <c r="AB186" s="7"/>
    </row>
    <row r="187" spans="1:28" ht="13.2">
      <c r="A187" s="166"/>
      <c r="B187" s="166"/>
      <c r="C187" s="162" t="s">
        <v>133</v>
      </c>
      <c r="D187" s="162" t="s">
        <v>134</v>
      </c>
      <c r="E187" s="162">
        <v>66</v>
      </c>
      <c r="F187" s="163">
        <v>0</v>
      </c>
      <c r="G187" s="164">
        <v>0</v>
      </c>
      <c r="H187" s="164">
        <v>0</v>
      </c>
      <c r="I187" s="164">
        <v>2156.92659</v>
      </c>
      <c r="J187" s="164">
        <v>0.0012</v>
      </c>
      <c r="K187" s="164">
        <v>2156.92779</v>
      </c>
      <c r="L187" s="164">
        <v>835.46708</v>
      </c>
      <c r="M187" s="164">
        <v>0</v>
      </c>
      <c r="N187" s="164">
        <v>835.46708</v>
      </c>
      <c r="O187" s="164">
        <v>2992.39487</v>
      </c>
      <c r="P187" s="164">
        <v>13690.28104</v>
      </c>
      <c r="Q187" s="164">
        <v>0</v>
      </c>
      <c r="R187" s="165">
        <v>13690.28104</v>
      </c>
      <c r="S187" s="7"/>
      <c r="T187" s="7"/>
      <c r="U187" s="7"/>
      <c r="V187" s="7"/>
      <c r="W187" s="7"/>
      <c r="X187" s="7"/>
      <c r="Y187" s="7"/>
      <c r="Z187" s="7"/>
      <c r="AA187" s="7"/>
      <c r="AB187" s="7"/>
    </row>
    <row r="188" spans="1:28" ht="13.2">
      <c r="A188" s="166"/>
      <c r="B188" s="166"/>
      <c r="C188" s="166"/>
      <c r="D188" s="162" t="s">
        <v>206</v>
      </c>
      <c r="E188" s="162">
        <v>87</v>
      </c>
      <c r="F188" s="163">
        <v>0</v>
      </c>
      <c r="G188" s="164">
        <v>0</v>
      </c>
      <c r="H188" s="164">
        <v>0</v>
      </c>
      <c r="I188" s="164">
        <v>52.03139</v>
      </c>
      <c r="J188" s="164">
        <v>0</v>
      </c>
      <c r="K188" s="164">
        <v>52.03139</v>
      </c>
      <c r="L188" s="164">
        <v>0.06484999999999999</v>
      </c>
      <c r="M188" s="164">
        <v>0</v>
      </c>
      <c r="N188" s="164">
        <v>0.06484999999999999</v>
      </c>
      <c r="O188" s="164">
        <v>52.096239999999995</v>
      </c>
      <c r="P188" s="164">
        <v>11756.84642</v>
      </c>
      <c r="Q188" s="164">
        <v>0</v>
      </c>
      <c r="R188" s="165">
        <v>11756.84642</v>
      </c>
      <c r="S188" s="7"/>
      <c r="T188" s="7"/>
      <c r="U188" s="7"/>
      <c r="V188" s="7"/>
      <c r="W188" s="7"/>
      <c r="X188" s="7"/>
      <c r="Y188" s="7"/>
      <c r="Z188" s="7"/>
      <c r="AA188" s="7"/>
      <c r="AB188" s="7"/>
    </row>
    <row r="189" spans="1:28" ht="13.2">
      <c r="A189" s="166"/>
      <c r="B189" s="166"/>
      <c r="C189" s="166"/>
      <c r="D189" s="166"/>
      <c r="E189" s="167">
        <v>94</v>
      </c>
      <c r="F189" s="168">
        <v>0</v>
      </c>
      <c r="G189" s="120">
        <v>0</v>
      </c>
      <c r="H189" s="120">
        <v>0</v>
      </c>
      <c r="I189" s="120">
        <v>2423.11846</v>
      </c>
      <c r="J189" s="120">
        <v>2.1777800000000003</v>
      </c>
      <c r="K189" s="120">
        <v>2425.29624</v>
      </c>
      <c r="L189" s="120">
        <v>1946.80432</v>
      </c>
      <c r="M189" s="120">
        <v>0</v>
      </c>
      <c r="N189" s="120">
        <v>1946.80432</v>
      </c>
      <c r="O189" s="120">
        <v>4372.10056</v>
      </c>
      <c r="P189" s="120">
        <v>18102.60659</v>
      </c>
      <c r="Q189" s="120">
        <v>0</v>
      </c>
      <c r="R189" s="169">
        <v>18102.60659</v>
      </c>
      <c r="S189" s="7"/>
      <c r="T189" s="7"/>
      <c r="U189" s="7"/>
      <c r="V189" s="7"/>
      <c r="W189" s="7"/>
      <c r="X189" s="7"/>
      <c r="Y189" s="7"/>
      <c r="Z189" s="7"/>
      <c r="AA189" s="7"/>
      <c r="AB189" s="7"/>
    </row>
    <row r="190" spans="1:28" ht="13.2">
      <c r="A190" s="166"/>
      <c r="B190" s="166"/>
      <c r="C190" s="166"/>
      <c r="D190" s="162" t="s">
        <v>133</v>
      </c>
      <c r="E190" s="162">
        <v>39</v>
      </c>
      <c r="F190" s="163">
        <v>0</v>
      </c>
      <c r="G190" s="164">
        <v>0</v>
      </c>
      <c r="H190" s="164">
        <v>0</v>
      </c>
      <c r="I190" s="164">
        <v>2422.83553</v>
      </c>
      <c r="J190" s="164">
        <v>0.00335</v>
      </c>
      <c r="K190" s="164">
        <v>2422.83888</v>
      </c>
      <c r="L190" s="164">
        <v>1259.95788</v>
      </c>
      <c r="M190" s="164">
        <v>0</v>
      </c>
      <c r="N190" s="164">
        <v>1259.95788</v>
      </c>
      <c r="O190" s="164">
        <v>3682.7967599999997</v>
      </c>
      <c r="P190" s="164">
        <v>15720.22081</v>
      </c>
      <c r="Q190" s="164">
        <v>0</v>
      </c>
      <c r="R190" s="165">
        <v>15720.22081</v>
      </c>
      <c r="S190" s="7"/>
      <c r="T190" s="7"/>
      <c r="U190" s="7"/>
      <c r="V190" s="7"/>
      <c r="W190" s="7"/>
      <c r="X190" s="7"/>
      <c r="Y190" s="7"/>
      <c r="Z190" s="7"/>
      <c r="AA190" s="7"/>
      <c r="AB190" s="7"/>
    </row>
    <row r="191" spans="1:28" ht="13.2">
      <c r="A191" s="166"/>
      <c r="B191" s="166"/>
      <c r="C191" s="166"/>
      <c r="D191" s="166"/>
      <c r="E191" s="167">
        <v>40</v>
      </c>
      <c r="F191" s="168">
        <v>0</v>
      </c>
      <c r="G191" s="120">
        <v>0</v>
      </c>
      <c r="H191" s="120">
        <v>0</v>
      </c>
      <c r="I191" s="120">
        <v>6313.2573600000005</v>
      </c>
      <c r="J191" s="120">
        <v>25.39161</v>
      </c>
      <c r="K191" s="120">
        <v>6338.64897</v>
      </c>
      <c r="L191" s="120">
        <v>15649.99611</v>
      </c>
      <c r="M191" s="120">
        <v>0.00151</v>
      </c>
      <c r="N191" s="120">
        <v>15649.997619999998</v>
      </c>
      <c r="O191" s="120">
        <v>21988.64659</v>
      </c>
      <c r="P191" s="120">
        <v>49849.076759999996</v>
      </c>
      <c r="Q191" s="120">
        <v>0</v>
      </c>
      <c r="R191" s="169">
        <v>49849.076759999996</v>
      </c>
      <c r="S191" s="7"/>
      <c r="T191" s="7"/>
      <c r="U191" s="7"/>
      <c r="V191" s="7"/>
      <c r="W191" s="7"/>
      <c r="X191" s="7"/>
      <c r="Y191" s="7"/>
      <c r="Z191" s="7"/>
      <c r="AA191" s="7"/>
      <c r="AB191" s="7"/>
    </row>
    <row r="192" spans="1:28" ht="13.2">
      <c r="A192" s="166"/>
      <c r="B192" s="166"/>
      <c r="C192" s="162" t="s">
        <v>135</v>
      </c>
      <c r="D192" s="162" t="s">
        <v>135</v>
      </c>
      <c r="E192" s="162">
        <v>71</v>
      </c>
      <c r="F192" s="163">
        <v>0</v>
      </c>
      <c r="G192" s="164">
        <v>0</v>
      </c>
      <c r="H192" s="164">
        <v>0</v>
      </c>
      <c r="I192" s="164">
        <v>1034.43256</v>
      </c>
      <c r="J192" s="164">
        <v>0.86763</v>
      </c>
      <c r="K192" s="164">
        <v>1035.30019</v>
      </c>
      <c r="L192" s="164">
        <v>10.727889999999999</v>
      </c>
      <c r="M192" s="164">
        <v>0</v>
      </c>
      <c r="N192" s="164">
        <v>10.727889999999999</v>
      </c>
      <c r="O192" s="164">
        <v>1046.02808</v>
      </c>
      <c r="P192" s="164">
        <v>7042.0941299999995</v>
      </c>
      <c r="Q192" s="164">
        <v>0</v>
      </c>
      <c r="R192" s="165">
        <v>7042.0941299999995</v>
      </c>
      <c r="S192" s="7"/>
      <c r="T192" s="7"/>
      <c r="U192" s="7"/>
      <c r="V192" s="7"/>
      <c r="W192" s="7"/>
      <c r="X192" s="7"/>
      <c r="Y192" s="7"/>
      <c r="Z192" s="7"/>
      <c r="AA192" s="7"/>
      <c r="AB192" s="7"/>
    </row>
    <row r="193" spans="1:28" ht="13.2">
      <c r="A193" s="166"/>
      <c r="B193" s="162" t="s">
        <v>15</v>
      </c>
      <c r="C193" s="162" t="s">
        <v>136</v>
      </c>
      <c r="D193" s="162" t="s">
        <v>136</v>
      </c>
      <c r="E193" s="162">
        <v>46</v>
      </c>
      <c r="F193" s="163">
        <v>0</v>
      </c>
      <c r="G193" s="164">
        <v>0</v>
      </c>
      <c r="H193" s="164">
        <v>0</v>
      </c>
      <c r="I193" s="164">
        <v>5193.56444</v>
      </c>
      <c r="J193" s="164">
        <v>155.56226</v>
      </c>
      <c r="K193" s="164">
        <v>5349.1267</v>
      </c>
      <c r="L193" s="164">
        <v>4233.63767</v>
      </c>
      <c r="M193" s="164">
        <v>0.0038</v>
      </c>
      <c r="N193" s="164">
        <v>4233.64147</v>
      </c>
      <c r="O193" s="164">
        <v>9582.76817</v>
      </c>
      <c r="P193" s="164">
        <v>55400.77757</v>
      </c>
      <c r="Q193" s="164">
        <v>0</v>
      </c>
      <c r="R193" s="165">
        <v>55400.77757</v>
      </c>
      <c r="S193" s="7"/>
      <c r="T193" s="7"/>
      <c r="U193" s="7"/>
      <c r="V193" s="7"/>
      <c r="W193" s="7"/>
      <c r="X193" s="7"/>
      <c r="Y193" s="7"/>
      <c r="Z193" s="7"/>
      <c r="AA193" s="7"/>
      <c r="AB193" s="7"/>
    </row>
    <row r="194" spans="1:28" ht="13.2">
      <c r="A194" s="166"/>
      <c r="B194" s="166"/>
      <c r="C194" s="166"/>
      <c r="D194" s="162" t="s">
        <v>137</v>
      </c>
      <c r="E194" s="162">
        <v>63</v>
      </c>
      <c r="F194" s="163">
        <v>0</v>
      </c>
      <c r="G194" s="164">
        <v>0</v>
      </c>
      <c r="H194" s="164">
        <v>0</v>
      </c>
      <c r="I194" s="164">
        <v>3598.6208500000002</v>
      </c>
      <c r="J194" s="164">
        <v>0.012039999999999999</v>
      </c>
      <c r="K194" s="164">
        <v>3598.6328900000003</v>
      </c>
      <c r="L194" s="164">
        <v>1111.5076299999998</v>
      </c>
      <c r="M194" s="164">
        <v>0.0015400000000000001</v>
      </c>
      <c r="N194" s="164">
        <v>1111.5091699999998</v>
      </c>
      <c r="O194" s="164">
        <v>4710.142059999999</v>
      </c>
      <c r="P194" s="164">
        <v>49222.511020000005</v>
      </c>
      <c r="Q194" s="164">
        <v>0</v>
      </c>
      <c r="R194" s="165">
        <v>49222.511020000005</v>
      </c>
      <c r="S194" s="7"/>
      <c r="T194" s="7"/>
      <c r="U194" s="7"/>
      <c r="V194" s="7"/>
      <c r="W194" s="7"/>
      <c r="X194" s="7"/>
      <c r="Y194" s="7"/>
      <c r="Z194" s="7"/>
      <c r="AA194" s="7"/>
      <c r="AB194" s="7"/>
    </row>
    <row r="195" spans="1:28" ht="13.2">
      <c r="A195" s="166"/>
      <c r="B195" s="166"/>
      <c r="C195" s="166"/>
      <c r="D195" s="162" t="s">
        <v>148</v>
      </c>
      <c r="E195" s="162">
        <v>86</v>
      </c>
      <c r="F195" s="163">
        <v>0</v>
      </c>
      <c r="G195" s="164">
        <v>0</v>
      </c>
      <c r="H195" s="164">
        <v>0</v>
      </c>
      <c r="I195" s="164">
        <v>354.29786</v>
      </c>
      <c r="J195" s="164">
        <v>0</v>
      </c>
      <c r="K195" s="164">
        <v>354.29786</v>
      </c>
      <c r="L195" s="164">
        <v>0</v>
      </c>
      <c r="M195" s="164">
        <v>0</v>
      </c>
      <c r="N195" s="164">
        <v>0</v>
      </c>
      <c r="O195" s="164">
        <v>354.29786</v>
      </c>
      <c r="P195" s="164">
        <v>10632.60125</v>
      </c>
      <c r="Q195" s="164">
        <v>0</v>
      </c>
      <c r="R195" s="165">
        <v>10632.60125</v>
      </c>
      <c r="S195" s="7"/>
      <c r="T195" s="7"/>
      <c r="U195" s="7"/>
      <c r="V195" s="7"/>
      <c r="W195" s="7"/>
      <c r="X195" s="7"/>
      <c r="Y195" s="7"/>
      <c r="Z195" s="7"/>
      <c r="AA195" s="7"/>
      <c r="AB195" s="7"/>
    </row>
    <row r="196" spans="1:28" ht="13.2">
      <c r="A196" s="166"/>
      <c r="B196" s="166"/>
      <c r="C196" s="162" t="s">
        <v>15</v>
      </c>
      <c r="D196" s="162" t="s">
        <v>15</v>
      </c>
      <c r="E196" s="162">
        <v>59</v>
      </c>
      <c r="F196" s="163">
        <v>0</v>
      </c>
      <c r="G196" s="164">
        <v>0</v>
      </c>
      <c r="H196" s="164">
        <v>0</v>
      </c>
      <c r="I196" s="164">
        <v>1881.8349099999998</v>
      </c>
      <c r="J196" s="164">
        <v>0.00422</v>
      </c>
      <c r="K196" s="164">
        <v>1881.8391299999998</v>
      </c>
      <c r="L196" s="164">
        <v>1064.13304</v>
      </c>
      <c r="M196" s="164">
        <v>0</v>
      </c>
      <c r="N196" s="164">
        <v>1064.13304</v>
      </c>
      <c r="O196" s="164">
        <v>2945.97217</v>
      </c>
      <c r="P196" s="164">
        <v>12878.7442</v>
      </c>
      <c r="Q196" s="164">
        <v>0</v>
      </c>
      <c r="R196" s="165">
        <v>12878.7442</v>
      </c>
      <c r="S196" s="7"/>
      <c r="T196" s="7"/>
      <c r="U196" s="7"/>
      <c r="V196" s="7"/>
      <c r="W196" s="7"/>
      <c r="X196" s="7"/>
      <c r="Y196" s="7"/>
      <c r="Z196" s="7"/>
      <c r="AA196" s="7"/>
      <c r="AB196" s="7"/>
    </row>
    <row r="197" spans="1:28" ht="13.2">
      <c r="A197" s="166"/>
      <c r="B197" s="166"/>
      <c r="C197" s="166"/>
      <c r="D197" s="162" t="s">
        <v>207</v>
      </c>
      <c r="E197" s="162">
        <v>70</v>
      </c>
      <c r="F197" s="163">
        <v>0</v>
      </c>
      <c r="G197" s="164">
        <v>0</v>
      </c>
      <c r="H197" s="164">
        <v>0</v>
      </c>
      <c r="I197" s="164">
        <v>1191.68282</v>
      </c>
      <c r="J197" s="164">
        <v>0.00011</v>
      </c>
      <c r="K197" s="164">
        <v>1191.68293</v>
      </c>
      <c r="L197" s="164">
        <v>15.66056</v>
      </c>
      <c r="M197" s="164">
        <v>0</v>
      </c>
      <c r="N197" s="164">
        <v>15.66056</v>
      </c>
      <c r="O197" s="164">
        <v>1207.34349</v>
      </c>
      <c r="P197" s="164">
        <v>8353.0063</v>
      </c>
      <c r="Q197" s="164">
        <v>0</v>
      </c>
      <c r="R197" s="165">
        <v>8353.0063</v>
      </c>
      <c r="S197" s="7"/>
      <c r="T197" s="7"/>
      <c r="U197" s="7"/>
      <c r="V197" s="7"/>
      <c r="W197" s="7"/>
      <c r="X197" s="7"/>
      <c r="Y197" s="7"/>
      <c r="Z197" s="7"/>
      <c r="AA197" s="7"/>
      <c r="AB197" s="7"/>
    </row>
    <row r="198" spans="1:28" ht="13.2">
      <c r="A198" s="166"/>
      <c r="B198" s="166"/>
      <c r="C198" s="162" t="s">
        <v>208</v>
      </c>
      <c r="D198" s="162" t="s">
        <v>208</v>
      </c>
      <c r="E198" s="162">
        <v>69</v>
      </c>
      <c r="F198" s="163">
        <v>0</v>
      </c>
      <c r="G198" s="164">
        <v>0</v>
      </c>
      <c r="H198" s="164">
        <v>0</v>
      </c>
      <c r="I198" s="164">
        <v>1723.48151</v>
      </c>
      <c r="J198" s="164">
        <v>0.03164</v>
      </c>
      <c r="K198" s="164">
        <v>1723.51315</v>
      </c>
      <c r="L198" s="164">
        <v>122.66434</v>
      </c>
      <c r="M198" s="164">
        <v>0.00011</v>
      </c>
      <c r="N198" s="164">
        <v>122.66445</v>
      </c>
      <c r="O198" s="164">
        <v>1846.1776</v>
      </c>
      <c r="P198" s="164">
        <v>10813.190779999999</v>
      </c>
      <c r="Q198" s="164">
        <v>0</v>
      </c>
      <c r="R198" s="165">
        <v>10813.190779999999</v>
      </c>
      <c r="S198" s="7"/>
      <c r="T198" s="7"/>
      <c r="U198" s="7"/>
      <c r="V198" s="7"/>
      <c r="W198" s="7"/>
      <c r="X198" s="7"/>
      <c r="Y198" s="7"/>
      <c r="Z198" s="7"/>
      <c r="AA198" s="7"/>
      <c r="AB198" s="7"/>
    </row>
    <row r="199" spans="1:28" ht="13.2">
      <c r="A199" s="166"/>
      <c r="B199" s="162" t="s">
        <v>16</v>
      </c>
      <c r="C199" s="162" t="s">
        <v>138</v>
      </c>
      <c r="D199" s="162" t="s">
        <v>138</v>
      </c>
      <c r="E199" s="162">
        <v>92</v>
      </c>
      <c r="F199" s="163">
        <v>0</v>
      </c>
      <c r="G199" s="164">
        <v>0</v>
      </c>
      <c r="H199" s="164">
        <v>0</v>
      </c>
      <c r="I199" s="164">
        <v>1026.44789</v>
      </c>
      <c r="J199" s="164">
        <v>0</v>
      </c>
      <c r="K199" s="164">
        <v>1026.44789</v>
      </c>
      <c r="L199" s="164">
        <v>366.48586</v>
      </c>
      <c r="M199" s="164">
        <v>0</v>
      </c>
      <c r="N199" s="164">
        <v>366.48586</v>
      </c>
      <c r="O199" s="164">
        <v>1392.93375</v>
      </c>
      <c r="P199" s="164">
        <v>7021.290849999999</v>
      </c>
      <c r="Q199" s="164">
        <v>0</v>
      </c>
      <c r="R199" s="165">
        <v>7021.290849999999</v>
      </c>
      <c r="S199" s="7"/>
      <c r="T199" s="7"/>
      <c r="U199" s="7"/>
      <c r="V199" s="7"/>
      <c r="W199" s="7"/>
      <c r="X199" s="7"/>
      <c r="Y199" s="7"/>
      <c r="Z199" s="7"/>
      <c r="AA199" s="7"/>
      <c r="AB199" s="7"/>
    </row>
    <row r="200" spans="1:28" ht="13.2">
      <c r="A200" s="166"/>
      <c r="B200" s="166"/>
      <c r="C200" s="162" t="s">
        <v>139</v>
      </c>
      <c r="D200" s="162" t="s">
        <v>140</v>
      </c>
      <c r="E200" s="162">
        <v>45</v>
      </c>
      <c r="F200" s="163">
        <v>0</v>
      </c>
      <c r="G200" s="164">
        <v>0</v>
      </c>
      <c r="H200" s="164">
        <v>0</v>
      </c>
      <c r="I200" s="164">
        <v>2077.47023</v>
      </c>
      <c r="J200" s="164">
        <v>0.07524</v>
      </c>
      <c r="K200" s="164">
        <v>2077.54547</v>
      </c>
      <c r="L200" s="164">
        <v>768.89153</v>
      </c>
      <c r="M200" s="164">
        <v>0</v>
      </c>
      <c r="N200" s="164">
        <v>768.89153</v>
      </c>
      <c r="O200" s="164">
        <v>2846.437</v>
      </c>
      <c r="P200" s="164">
        <v>10525.563960000001</v>
      </c>
      <c r="Q200" s="164">
        <v>0</v>
      </c>
      <c r="R200" s="165">
        <v>10525.563960000001</v>
      </c>
      <c r="S200" s="7"/>
      <c r="T200" s="7"/>
      <c r="U200" s="7"/>
      <c r="V200" s="7"/>
      <c r="W200" s="7"/>
      <c r="X200" s="7"/>
      <c r="Y200" s="7"/>
      <c r="Z200" s="7"/>
      <c r="AA200" s="7"/>
      <c r="AB200" s="7"/>
    </row>
    <row r="201" spans="1:28" ht="13.2">
      <c r="A201" s="166"/>
      <c r="B201" s="166"/>
      <c r="C201" s="162" t="s">
        <v>141</v>
      </c>
      <c r="D201" s="162" t="s">
        <v>141</v>
      </c>
      <c r="E201" s="162">
        <v>91</v>
      </c>
      <c r="F201" s="163">
        <v>0</v>
      </c>
      <c r="G201" s="164">
        <v>0</v>
      </c>
      <c r="H201" s="164">
        <v>0</v>
      </c>
      <c r="I201" s="164">
        <v>1723.82708</v>
      </c>
      <c r="J201" s="164">
        <v>0.01881</v>
      </c>
      <c r="K201" s="164">
        <v>1723.8458899999998</v>
      </c>
      <c r="L201" s="164">
        <v>1079.7171</v>
      </c>
      <c r="M201" s="164">
        <v>0</v>
      </c>
      <c r="N201" s="164">
        <v>1079.7171</v>
      </c>
      <c r="O201" s="164">
        <v>2803.5629900000004</v>
      </c>
      <c r="P201" s="164">
        <v>7462.1735</v>
      </c>
      <c r="Q201" s="164">
        <v>0</v>
      </c>
      <c r="R201" s="165">
        <v>7462.1735</v>
      </c>
      <c r="S201" s="7"/>
      <c r="T201" s="7"/>
      <c r="U201" s="7"/>
      <c r="V201" s="7"/>
      <c r="W201" s="7"/>
      <c r="X201" s="7"/>
      <c r="Y201" s="7"/>
      <c r="Z201" s="7"/>
      <c r="AA201" s="7"/>
      <c r="AB201" s="7"/>
    </row>
    <row r="202" spans="1:28" ht="13.2">
      <c r="A202" s="166"/>
      <c r="B202" s="166"/>
      <c r="C202" s="162" t="s">
        <v>142</v>
      </c>
      <c r="D202" s="162" t="s">
        <v>143</v>
      </c>
      <c r="E202" s="162">
        <v>90</v>
      </c>
      <c r="F202" s="163">
        <v>0</v>
      </c>
      <c r="G202" s="164">
        <v>0</v>
      </c>
      <c r="H202" s="164">
        <v>0</v>
      </c>
      <c r="I202" s="164">
        <v>1609.0235</v>
      </c>
      <c r="J202" s="164">
        <v>0.09040000000000001</v>
      </c>
      <c r="K202" s="164">
        <v>1609.1138999999998</v>
      </c>
      <c r="L202" s="164">
        <v>1962.35661</v>
      </c>
      <c r="M202" s="164">
        <v>0</v>
      </c>
      <c r="N202" s="164">
        <v>1962.35661</v>
      </c>
      <c r="O202" s="164">
        <v>3571.4705099999996</v>
      </c>
      <c r="P202" s="164">
        <v>6834.0815</v>
      </c>
      <c r="Q202" s="164">
        <v>0</v>
      </c>
      <c r="R202" s="165">
        <v>6834.0815</v>
      </c>
      <c r="S202" s="7"/>
      <c r="T202" s="7"/>
      <c r="U202" s="7"/>
      <c r="V202" s="7"/>
      <c r="W202" s="7"/>
      <c r="X202" s="7"/>
      <c r="Y202" s="7"/>
      <c r="Z202" s="7"/>
      <c r="AA202" s="7"/>
      <c r="AB202" s="7"/>
    </row>
    <row r="203" spans="1:28" ht="13.2">
      <c r="A203" s="166"/>
      <c r="B203" s="166"/>
      <c r="C203" s="162" t="s">
        <v>16</v>
      </c>
      <c r="D203" s="162" t="s">
        <v>144</v>
      </c>
      <c r="E203" s="162">
        <v>17</v>
      </c>
      <c r="F203" s="163">
        <v>0</v>
      </c>
      <c r="G203" s="164">
        <v>0</v>
      </c>
      <c r="H203" s="164">
        <v>0</v>
      </c>
      <c r="I203" s="164">
        <v>4855.19817</v>
      </c>
      <c r="J203" s="164">
        <v>11.321549999999998</v>
      </c>
      <c r="K203" s="164">
        <v>4866.519719999999</v>
      </c>
      <c r="L203" s="164">
        <v>5333.50313</v>
      </c>
      <c r="M203" s="164">
        <v>0</v>
      </c>
      <c r="N203" s="164">
        <v>5333.50313</v>
      </c>
      <c r="O203" s="164">
        <v>10200.02285</v>
      </c>
      <c r="P203" s="164">
        <v>54892.508369999996</v>
      </c>
      <c r="Q203" s="164">
        <v>0</v>
      </c>
      <c r="R203" s="165">
        <v>54892.508369999996</v>
      </c>
      <c r="S203" s="7"/>
      <c r="T203" s="7"/>
      <c r="U203" s="7"/>
      <c r="V203" s="7"/>
      <c r="W203" s="7"/>
      <c r="X203" s="7"/>
      <c r="Y203" s="7"/>
      <c r="Z203" s="7"/>
      <c r="AA203" s="7"/>
      <c r="AB203" s="7"/>
    </row>
    <row r="204" spans="1:28" ht="13.2">
      <c r="A204" s="166"/>
      <c r="B204" s="166"/>
      <c r="C204" s="166"/>
      <c r="D204" s="166"/>
      <c r="E204" s="167">
        <v>35</v>
      </c>
      <c r="F204" s="168">
        <v>0</v>
      </c>
      <c r="G204" s="120">
        <v>0</v>
      </c>
      <c r="H204" s="120">
        <v>0</v>
      </c>
      <c r="I204" s="120">
        <v>2892.00004</v>
      </c>
      <c r="J204" s="120">
        <v>3.81215</v>
      </c>
      <c r="K204" s="120">
        <v>2895.81219</v>
      </c>
      <c r="L204" s="120">
        <v>1885.71768</v>
      </c>
      <c r="M204" s="120">
        <v>0.00019</v>
      </c>
      <c r="N204" s="120">
        <v>1885.7178700000002</v>
      </c>
      <c r="O204" s="120">
        <v>4781.530059999999</v>
      </c>
      <c r="P204" s="120">
        <v>54447.54758</v>
      </c>
      <c r="Q204" s="120">
        <v>0</v>
      </c>
      <c r="R204" s="169">
        <v>54447.54758</v>
      </c>
      <c r="S204" s="7"/>
      <c r="T204" s="7"/>
      <c r="U204" s="7"/>
      <c r="V204" s="7"/>
      <c r="W204" s="7"/>
      <c r="X204" s="7"/>
      <c r="Y204" s="7"/>
      <c r="Z204" s="7"/>
      <c r="AA204" s="7"/>
      <c r="AB204" s="7"/>
    </row>
    <row r="205" spans="1:28" ht="13.2">
      <c r="A205" s="166"/>
      <c r="B205" s="166"/>
      <c r="C205" s="166"/>
      <c r="D205" s="166"/>
      <c r="E205" s="167">
        <v>81</v>
      </c>
      <c r="F205" s="168">
        <v>0</v>
      </c>
      <c r="G205" s="120">
        <v>0</v>
      </c>
      <c r="H205" s="120">
        <v>0</v>
      </c>
      <c r="I205" s="120">
        <v>4500.11359</v>
      </c>
      <c r="J205" s="120">
        <v>6.75685</v>
      </c>
      <c r="K205" s="120">
        <v>4506.870440000001</v>
      </c>
      <c r="L205" s="120">
        <v>2434.85644</v>
      </c>
      <c r="M205" s="120">
        <v>0.00497</v>
      </c>
      <c r="N205" s="120">
        <v>2434.86141</v>
      </c>
      <c r="O205" s="120">
        <v>6941.731849999999</v>
      </c>
      <c r="P205" s="120">
        <v>58513.58951</v>
      </c>
      <c r="Q205" s="120">
        <v>0</v>
      </c>
      <c r="R205" s="169">
        <v>58513.58951</v>
      </c>
      <c r="S205" s="7"/>
      <c r="T205" s="7"/>
      <c r="U205" s="7"/>
      <c r="V205" s="7"/>
      <c r="W205" s="7"/>
      <c r="X205" s="7"/>
      <c r="Y205" s="7"/>
      <c r="Z205" s="7"/>
      <c r="AA205" s="7"/>
      <c r="AB205" s="7"/>
    </row>
    <row r="206" spans="1:28" ht="13.2">
      <c r="A206" s="166"/>
      <c r="B206" s="166"/>
      <c r="C206" s="166"/>
      <c r="D206" s="162" t="s">
        <v>145</v>
      </c>
      <c r="E206" s="162">
        <v>25</v>
      </c>
      <c r="F206" s="163">
        <v>0</v>
      </c>
      <c r="G206" s="164">
        <v>0</v>
      </c>
      <c r="H206" s="164">
        <v>0</v>
      </c>
      <c r="I206" s="164">
        <v>2829.18739</v>
      </c>
      <c r="J206" s="164">
        <v>0.36754000000000003</v>
      </c>
      <c r="K206" s="164">
        <v>2829.5549300000002</v>
      </c>
      <c r="L206" s="164">
        <v>1748.68439</v>
      </c>
      <c r="M206" s="164">
        <v>0</v>
      </c>
      <c r="N206" s="164">
        <v>1748.68439</v>
      </c>
      <c r="O206" s="164">
        <v>4578.239320000001</v>
      </c>
      <c r="P206" s="164">
        <v>46395.60707</v>
      </c>
      <c r="Q206" s="164">
        <v>0</v>
      </c>
      <c r="R206" s="165">
        <v>46395.60707</v>
      </c>
      <c r="S206" s="7"/>
      <c r="T206" s="7"/>
      <c r="U206" s="7"/>
      <c r="V206" s="7"/>
      <c r="W206" s="7"/>
      <c r="X206" s="7"/>
      <c r="Y206" s="7"/>
      <c r="Z206" s="7"/>
      <c r="AA206" s="7"/>
      <c r="AB206" s="7"/>
    </row>
    <row r="207" spans="1:28" ht="13.2">
      <c r="A207" s="166"/>
      <c r="B207" s="166"/>
      <c r="C207" s="166"/>
      <c r="D207" s="162" t="s">
        <v>146</v>
      </c>
      <c r="E207" s="162">
        <v>6</v>
      </c>
      <c r="F207" s="163">
        <v>0</v>
      </c>
      <c r="G207" s="164">
        <v>0</v>
      </c>
      <c r="H207" s="164">
        <v>0</v>
      </c>
      <c r="I207" s="164">
        <v>5164.88713</v>
      </c>
      <c r="J207" s="164">
        <v>0.13285</v>
      </c>
      <c r="K207" s="164">
        <v>5165.01998</v>
      </c>
      <c r="L207" s="164">
        <v>8728.08049</v>
      </c>
      <c r="M207" s="164">
        <v>0</v>
      </c>
      <c r="N207" s="164">
        <v>8728.08049</v>
      </c>
      <c r="O207" s="164">
        <v>13893.100470000001</v>
      </c>
      <c r="P207" s="164">
        <v>52662.14478</v>
      </c>
      <c r="Q207" s="164">
        <v>0</v>
      </c>
      <c r="R207" s="165">
        <v>52662.14478</v>
      </c>
      <c r="S207" s="7"/>
      <c r="T207" s="7"/>
      <c r="U207" s="7"/>
      <c r="V207" s="7"/>
      <c r="W207" s="7"/>
      <c r="X207" s="7"/>
      <c r="Y207" s="7"/>
      <c r="Z207" s="7"/>
      <c r="AA207" s="7"/>
      <c r="AB207" s="7"/>
    </row>
    <row r="208" spans="1:28" ht="13.2">
      <c r="A208" s="166"/>
      <c r="B208" s="166"/>
      <c r="C208" s="166"/>
      <c r="D208" s="166"/>
      <c r="E208" s="167">
        <v>16</v>
      </c>
      <c r="F208" s="168">
        <v>0</v>
      </c>
      <c r="G208" s="120">
        <v>0</v>
      </c>
      <c r="H208" s="120">
        <v>0</v>
      </c>
      <c r="I208" s="120">
        <v>5003.88055</v>
      </c>
      <c r="J208" s="120">
        <v>3.33621</v>
      </c>
      <c r="K208" s="120">
        <v>5007.216759999999</v>
      </c>
      <c r="L208" s="120">
        <v>4225.84263</v>
      </c>
      <c r="M208" s="120">
        <v>0</v>
      </c>
      <c r="N208" s="120">
        <v>4225.84263</v>
      </c>
      <c r="O208" s="120">
        <v>9233.05939</v>
      </c>
      <c r="P208" s="120">
        <v>70653.52049</v>
      </c>
      <c r="Q208" s="120">
        <v>0</v>
      </c>
      <c r="R208" s="169">
        <v>70653.52049</v>
      </c>
      <c r="S208" s="7"/>
      <c r="T208" s="7"/>
      <c r="U208" s="7"/>
      <c r="V208" s="7"/>
      <c r="W208" s="7"/>
      <c r="X208" s="7"/>
      <c r="Y208" s="7"/>
      <c r="Z208" s="7"/>
      <c r="AA208" s="7"/>
      <c r="AB208" s="7"/>
    </row>
    <row r="209" spans="1:28" ht="13.2">
      <c r="A209" s="166"/>
      <c r="B209" s="166"/>
      <c r="C209" s="166"/>
      <c r="D209" s="166"/>
      <c r="E209" s="167">
        <v>28</v>
      </c>
      <c r="F209" s="168">
        <v>0</v>
      </c>
      <c r="G209" s="120">
        <v>0</v>
      </c>
      <c r="H209" s="120">
        <v>0</v>
      </c>
      <c r="I209" s="120">
        <v>5146.95529</v>
      </c>
      <c r="J209" s="120">
        <v>51.81597</v>
      </c>
      <c r="K209" s="120">
        <v>5198.7712599999995</v>
      </c>
      <c r="L209" s="120">
        <v>9167.22264</v>
      </c>
      <c r="M209" s="120">
        <v>0</v>
      </c>
      <c r="N209" s="120">
        <v>9167.22264</v>
      </c>
      <c r="O209" s="120">
        <v>14365.9939</v>
      </c>
      <c r="P209" s="120">
        <v>44317.744049999994</v>
      </c>
      <c r="Q209" s="120">
        <v>0</v>
      </c>
      <c r="R209" s="169">
        <v>44317.744049999994</v>
      </c>
      <c r="S209" s="7"/>
      <c r="T209" s="7"/>
      <c r="U209" s="7"/>
      <c r="V209" s="7"/>
      <c r="W209" s="7"/>
      <c r="X209" s="7"/>
      <c r="Y209" s="7"/>
      <c r="Z209" s="7"/>
      <c r="AA209" s="7"/>
      <c r="AB209" s="7"/>
    </row>
    <row r="210" spans="1:28" ht="13.2">
      <c r="A210" s="166"/>
      <c r="B210" s="166"/>
      <c r="C210" s="166"/>
      <c r="D210" s="162" t="s">
        <v>16</v>
      </c>
      <c r="E210" s="162">
        <v>8</v>
      </c>
      <c r="F210" s="163">
        <v>0</v>
      </c>
      <c r="G210" s="164">
        <v>0</v>
      </c>
      <c r="H210" s="164">
        <v>0</v>
      </c>
      <c r="I210" s="164">
        <v>8990.104720000001</v>
      </c>
      <c r="J210" s="164">
        <v>186.59128</v>
      </c>
      <c r="K210" s="164">
        <v>9176.696</v>
      </c>
      <c r="L210" s="164">
        <v>53348.55567</v>
      </c>
      <c r="M210" s="164">
        <v>0.0015400000000000001</v>
      </c>
      <c r="N210" s="164">
        <v>53348.55721</v>
      </c>
      <c r="O210" s="164">
        <v>62525.25321</v>
      </c>
      <c r="P210" s="164">
        <v>64424.994829999996</v>
      </c>
      <c r="Q210" s="164">
        <v>0</v>
      </c>
      <c r="R210" s="165">
        <v>64424.994829999996</v>
      </c>
      <c r="S210" s="7"/>
      <c r="T210" s="7"/>
      <c r="U210" s="7"/>
      <c r="V210" s="7"/>
      <c r="W210" s="7"/>
      <c r="X210" s="7"/>
      <c r="Y210" s="7"/>
      <c r="Z210" s="7"/>
      <c r="AA210" s="7"/>
      <c r="AB210" s="7"/>
    </row>
    <row r="211" spans="1:28" ht="13.2">
      <c r="A211" s="166"/>
      <c r="B211" s="166"/>
      <c r="C211" s="166"/>
      <c r="D211" s="162" t="s">
        <v>149</v>
      </c>
      <c r="E211" s="162">
        <v>3</v>
      </c>
      <c r="F211" s="163">
        <v>0</v>
      </c>
      <c r="G211" s="164">
        <v>0</v>
      </c>
      <c r="H211" s="164">
        <v>0</v>
      </c>
      <c r="I211" s="164">
        <v>7148.01733</v>
      </c>
      <c r="J211" s="164">
        <v>44.77836</v>
      </c>
      <c r="K211" s="164">
        <v>7192.795690000001</v>
      </c>
      <c r="L211" s="164">
        <v>28137.078260000002</v>
      </c>
      <c r="M211" s="164">
        <v>0.00094</v>
      </c>
      <c r="N211" s="164">
        <v>28137.0792</v>
      </c>
      <c r="O211" s="164">
        <v>35329.87489</v>
      </c>
      <c r="P211" s="164">
        <v>47085.300390000004</v>
      </c>
      <c r="Q211" s="164">
        <v>0</v>
      </c>
      <c r="R211" s="165">
        <v>47085.300390000004</v>
      </c>
      <c r="S211" s="7"/>
      <c r="T211" s="7"/>
      <c r="U211" s="7"/>
      <c r="V211" s="7"/>
      <c r="W211" s="7"/>
      <c r="X211" s="7"/>
      <c r="Y211" s="7"/>
      <c r="Z211" s="7"/>
      <c r="AA211" s="7"/>
      <c r="AB211" s="7"/>
    </row>
    <row r="212" spans="1:28" ht="13.2">
      <c r="A212" s="166"/>
      <c r="B212" s="166"/>
      <c r="C212" s="166"/>
      <c r="D212" s="166"/>
      <c r="E212" s="167">
        <v>30</v>
      </c>
      <c r="F212" s="168">
        <v>0</v>
      </c>
      <c r="G212" s="120">
        <v>0</v>
      </c>
      <c r="H212" s="120">
        <v>0</v>
      </c>
      <c r="I212" s="120">
        <v>8172.08608</v>
      </c>
      <c r="J212" s="120">
        <v>0.34841</v>
      </c>
      <c r="K212" s="120">
        <v>8172.434490000001</v>
      </c>
      <c r="L212" s="120">
        <v>10699.804460000001</v>
      </c>
      <c r="M212" s="120">
        <v>0</v>
      </c>
      <c r="N212" s="120">
        <v>10699.804460000001</v>
      </c>
      <c r="O212" s="120">
        <v>18872.23895</v>
      </c>
      <c r="P212" s="120">
        <v>96543.34361</v>
      </c>
      <c r="Q212" s="120">
        <v>0</v>
      </c>
      <c r="R212" s="169">
        <v>96543.34361</v>
      </c>
      <c r="S212" s="7"/>
      <c r="T212" s="7"/>
      <c r="U212" s="7"/>
      <c r="V212" s="7"/>
      <c r="W212" s="7"/>
      <c r="X212" s="7"/>
      <c r="Y212" s="7"/>
      <c r="Z212" s="7"/>
      <c r="AA212" s="7"/>
      <c r="AB212" s="7"/>
    </row>
    <row r="213" spans="1:28" ht="13.2">
      <c r="A213" s="166"/>
      <c r="B213" s="166"/>
      <c r="C213" s="166"/>
      <c r="D213" s="162" t="s">
        <v>151</v>
      </c>
      <c r="E213" s="162">
        <v>97</v>
      </c>
      <c r="F213" s="163">
        <v>0</v>
      </c>
      <c r="G213" s="164">
        <v>0</v>
      </c>
      <c r="H213" s="164">
        <v>0</v>
      </c>
      <c r="I213" s="164">
        <v>3318.83767</v>
      </c>
      <c r="J213" s="164">
        <v>74.12896</v>
      </c>
      <c r="K213" s="164">
        <v>3392.96663</v>
      </c>
      <c r="L213" s="164">
        <v>2697.32062</v>
      </c>
      <c r="M213" s="164">
        <v>0</v>
      </c>
      <c r="N213" s="164">
        <v>2697.32062</v>
      </c>
      <c r="O213" s="164">
        <v>6090.28725</v>
      </c>
      <c r="P213" s="164">
        <v>34292.25957</v>
      </c>
      <c r="Q213" s="164">
        <v>0</v>
      </c>
      <c r="R213" s="165">
        <v>34292.25957</v>
      </c>
      <c r="S213" s="7"/>
      <c r="T213" s="7"/>
      <c r="U213" s="7"/>
      <c r="V213" s="7"/>
      <c r="W213" s="7"/>
      <c r="X213" s="7"/>
      <c r="Y213" s="7"/>
      <c r="Z213" s="7"/>
      <c r="AA213" s="7"/>
      <c r="AB213" s="7"/>
    </row>
    <row r="214" spans="1:28" ht="13.2">
      <c r="A214" s="166"/>
      <c r="B214" s="166"/>
      <c r="C214" s="166"/>
      <c r="D214" s="162" t="s">
        <v>152</v>
      </c>
      <c r="E214" s="162">
        <v>1</v>
      </c>
      <c r="F214" s="163">
        <v>0</v>
      </c>
      <c r="G214" s="164">
        <v>0</v>
      </c>
      <c r="H214" s="164">
        <v>0</v>
      </c>
      <c r="I214" s="164">
        <v>5927.2588399999995</v>
      </c>
      <c r="J214" s="164">
        <v>30.300990000000002</v>
      </c>
      <c r="K214" s="164">
        <v>5957.55983</v>
      </c>
      <c r="L214" s="164">
        <v>1343697.73749</v>
      </c>
      <c r="M214" s="164">
        <v>6424.28919</v>
      </c>
      <c r="N214" s="164">
        <v>1350122.0266800001</v>
      </c>
      <c r="O214" s="164">
        <v>1356079.58651</v>
      </c>
      <c r="P214" s="164">
        <v>2776.7263700000003</v>
      </c>
      <c r="Q214" s="164">
        <v>0</v>
      </c>
      <c r="R214" s="165">
        <v>2776.7263700000003</v>
      </c>
      <c r="S214" s="7"/>
      <c r="T214" s="7"/>
      <c r="U214" s="7"/>
      <c r="V214" s="7"/>
      <c r="W214" s="7"/>
      <c r="X214" s="7"/>
      <c r="Y214" s="7"/>
      <c r="Z214" s="7"/>
      <c r="AA214" s="7"/>
      <c r="AB214" s="7"/>
    </row>
    <row r="215" spans="1:28" ht="13.2">
      <c r="A215" s="166"/>
      <c r="B215" s="166"/>
      <c r="C215" s="166"/>
      <c r="D215" s="162" t="s">
        <v>153</v>
      </c>
      <c r="E215" s="162">
        <v>9</v>
      </c>
      <c r="F215" s="163">
        <v>0</v>
      </c>
      <c r="G215" s="164">
        <v>0</v>
      </c>
      <c r="H215" s="164">
        <v>0</v>
      </c>
      <c r="I215" s="164">
        <v>6752.83315</v>
      </c>
      <c r="J215" s="164">
        <v>95.80493</v>
      </c>
      <c r="K215" s="164">
        <v>6848.63808</v>
      </c>
      <c r="L215" s="164">
        <v>7452.3396299999995</v>
      </c>
      <c r="M215" s="164">
        <v>0.00188</v>
      </c>
      <c r="N215" s="164">
        <v>7452.34151</v>
      </c>
      <c r="O215" s="164">
        <v>14300.979589999999</v>
      </c>
      <c r="P215" s="164">
        <v>70051.83554</v>
      </c>
      <c r="Q215" s="164">
        <v>0</v>
      </c>
      <c r="R215" s="165">
        <v>70051.83554</v>
      </c>
      <c r="S215" s="7"/>
      <c r="T215" s="7"/>
      <c r="U215" s="7"/>
      <c r="V215" s="7"/>
      <c r="W215" s="7"/>
      <c r="X215" s="7"/>
      <c r="Y215" s="7"/>
      <c r="Z215" s="7"/>
      <c r="AA215" s="7"/>
      <c r="AB215" s="7"/>
    </row>
    <row r="216" spans="1:28" ht="13.2">
      <c r="A216" s="166"/>
      <c r="B216" s="166"/>
      <c r="C216" s="166"/>
      <c r="D216" s="166"/>
      <c r="E216" s="167">
        <v>53</v>
      </c>
      <c r="F216" s="168">
        <v>0</v>
      </c>
      <c r="G216" s="120">
        <v>0</v>
      </c>
      <c r="H216" s="120">
        <v>0</v>
      </c>
      <c r="I216" s="120">
        <v>2475.4017799999997</v>
      </c>
      <c r="J216" s="120">
        <v>1.98555</v>
      </c>
      <c r="K216" s="120">
        <v>2477.38733</v>
      </c>
      <c r="L216" s="120">
        <v>1541.60838</v>
      </c>
      <c r="M216" s="120">
        <v>0</v>
      </c>
      <c r="N216" s="120">
        <v>1541.60838</v>
      </c>
      <c r="O216" s="120">
        <v>4018.99571</v>
      </c>
      <c r="P216" s="120">
        <v>39229.22651</v>
      </c>
      <c r="Q216" s="120">
        <v>0</v>
      </c>
      <c r="R216" s="169">
        <v>39229.22651</v>
      </c>
      <c r="S216" s="7"/>
      <c r="T216" s="7"/>
      <c r="U216" s="7"/>
      <c r="V216" s="7"/>
      <c r="W216" s="7"/>
      <c r="X216" s="7"/>
      <c r="Y216" s="7"/>
      <c r="Z216" s="7"/>
      <c r="AA216" s="7"/>
      <c r="AB216" s="7"/>
    </row>
    <row r="217" spans="1:28" ht="13.2">
      <c r="A217" s="166"/>
      <c r="B217" s="166"/>
      <c r="C217" s="166"/>
      <c r="D217" s="162" t="s">
        <v>156</v>
      </c>
      <c r="E217" s="162">
        <v>12</v>
      </c>
      <c r="F217" s="163">
        <v>0</v>
      </c>
      <c r="G217" s="164">
        <v>0</v>
      </c>
      <c r="H217" s="164">
        <v>0</v>
      </c>
      <c r="I217" s="164">
        <v>5268.95329</v>
      </c>
      <c r="J217" s="164">
        <v>135.5719</v>
      </c>
      <c r="K217" s="164">
        <v>5404.52519</v>
      </c>
      <c r="L217" s="164">
        <v>8513.946810000001</v>
      </c>
      <c r="M217" s="164">
        <v>0</v>
      </c>
      <c r="N217" s="164">
        <v>8513.946810000001</v>
      </c>
      <c r="O217" s="164">
        <v>13918.472</v>
      </c>
      <c r="P217" s="164">
        <v>52820.40589</v>
      </c>
      <c r="Q217" s="164">
        <v>0</v>
      </c>
      <c r="R217" s="165">
        <v>52820.40589</v>
      </c>
      <c r="S217" s="7"/>
      <c r="T217" s="7"/>
      <c r="U217" s="7"/>
      <c r="V217" s="7"/>
      <c r="W217" s="7"/>
      <c r="X217" s="7"/>
      <c r="Y217" s="7"/>
      <c r="Z217" s="7"/>
      <c r="AA217" s="7"/>
      <c r="AB217" s="7"/>
    </row>
    <row r="218" spans="1:28" ht="13.2">
      <c r="A218" s="166"/>
      <c r="B218" s="166"/>
      <c r="C218" s="166"/>
      <c r="D218" s="166"/>
      <c r="E218" s="167">
        <v>13</v>
      </c>
      <c r="F218" s="168">
        <v>0</v>
      </c>
      <c r="G218" s="120">
        <v>0</v>
      </c>
      <c r="H218" s="120">
        <v>0</v>
      </c>
      <c r="I218" s="120">
        <v>6899.34799</v>
      </c>
      <c r="J218" s="120">
        <v>69.05689</v>
      </c>
      <c r="K218" s="120">
        <v>6968.40488</v>
      </c>
      <c r="L218" s="120">
        <v>15522.00906</v>
      </c>
      <c r="M218" s="120">
        <v>0.00132</v>
      </c>
      <c r="N218" s="120">
        <v>15522.010380000002</v>
      </c>
      <c r="O218" s="120">
        <v>22490.41526</v>
      </c>
      <c r="P218" s="120">
        <v>53625.28618</v>
      </c>
      <c r="Q218" s="120">
        <v>0</v>
      </c>
      <c r="R218" s="169">
        <v>53625.28618</v>
      </c>
      <c r="S218" s="7"/>
      <c r="T218" s="7"/>
      <c r="U218" s="7"/>
      <c r="V218" s="7"/>
      <c r="W218" s="7"/>
      <c r="X218" s="7"/>
      <c r="Y218" s="7"/>
      <c r="Z218" s="7"/>
      <c r="AA218" s="7"/>
      <c r="AB218" s="7"/>
    </row>
    <row r="219" spans="1:28" ht="13.2">
      <c r="A219" s="166"/>
      <c r="B219" s="166"/>
      <c r="C219" s="166"/>
      <c r="D219" s="166"/>
      <c r="E219" s="167">
        <v>102</v>
      </c>
      <c r="F219" s="168">
        <v>0</v>
      </c>
      <c r="G219" s="120">
        <v>0</v>
      </c>
      <c r="H219" s="120">
        <v>0</v>
      </c>
      <c r="I219" s="120">
        <v>3074.13001</v>
      </c>
      <c r="J219" s="120">
        <v>0.08547</v>
      </c>
      <c r="K219" s="120">
        <v>3074.21548</v>
      </c>
      <c r="L219" s="120">
        <v>3142.75464</v>
      </c>
      <c r="M219" s="120">
        <v>0</v>
      </c>
      <c r="N219" s="120">
        <v>3142.75464</v>
      </c>
      <c r="O219" s="120">
        <v>6216.97012</v>
      </c>
      <c r="P219" s="120">
        <v>38349.826810000006</v>
      </c>
      <c r="Q219" s="120">
        <v>0</v>
      </c>
      <c r="R219" s="169">
        <v>38349.826810000006</v>
      </c>
      <c r="S219" s="7"/>
      <c r="T219" s="7"/>
      <c r="U219" s="7"/>
      <c r="V219" s="7"/>
      <c r="W219" s="7"/>
      <c r="X219" s="7"/>
      <c r="Y219" s="7"/>
      <c r="Z219" s="7"/>
      <c r="AA219" s="7"/>
      <c r="AB219" s="7"/>
    </row>
    <row r="220" spans="1:28" ht="13.2">
      <c r="A220" s="166"/>
      <c r="B220" s="166"/>
      <c r="C220" s="166"/>
      <c r="D220" s="162" t="s">
        <v>157</v>
      </c>
      <c r="E220" s="162">
        <v>82</v>
      </c>
      <c r="F220" s="163">
        <v>0</v>
      </c>
      <c r="G220" s="164">
        <v>0</v>
      </c>
      <c r="H220" s="164">
        <v>0</v>
      </c>
      <c r="I220" s="164">
        <v>4495.511570000001</v>
      </c>
      <c r="J220" s="164">
        <v>1.40263</v>
      </c>
      <c r="K220" s="164">
        <v>4496.9142</v>
      </c>
      <c r="L220" s="164">
        <v>17014.606780000002</v>
      </c>
      <c r="M220" s="164">
        <v>0</v>
      </c>
      <c r="N220" s="164">
        <v>17014.606780000002</v>
      </c>
      <c r="O220" s="164">
        <v>21511.52098</v>
      </c>
      <c r="P220" s="164">
        <v>42878.02311</v>
      </c>
      <c r="Q220" s="164">
        <v>0</v>
      </c>
      <c r="R220" s="165">
        <v>42878.02311</v>
      </c>
      <c r="S220" s="7"/>
      <c r="T220" s="7"/>
      <c r="U220" s="7"/>
      <c r="V220" s="7"/>
      <c r="W220" s="7"/>
      <c r="X220" s="7"/>
      <c r="Y220" s="7"/>
      <c r="Z220" s="7"/>
      <c r="AA220" s="7"/>
      <c r="AB220" s="7"/>
    </row>
    <row r="221" spans="1:28" ht="13.2">
      <c r="A221" s="166"/>
      <c r="B221" s="166"/>
      <c r="C221" s="166"/>
      <c r="D221" s="162" t="s">
        <v>158</v>
      </c>
      <c r="E221" s="162">
        <v>15</v>
      </c>
      <c r="F221" s="163">
        <v>0</v>
      </c>
      <c r="G221" s="164">
        <v>0</v>
      </c>
      <c r="H221" s="164">
        <v>0</v>
      </c>
      <c r="I221" s="164">
        <v>4282.976769999999</v>
      </c>
      <c r="J221" s="164">
        <v>121.20007000000001</v>
      </c>
      <c r="K221" s="164">
        <v>4404.17684</v>
      </c>
      <c r="L221" s="164">
        <v>12749.63714</v>
      </c>
      <c r="M221" s="164">
        <v>0.013179999999999999</v>
      </c>
      <c r="N221" s="164">
        <v>12749.65032</v>
      </c>
      <c r="O221" s="164">
        <v>17153.82716</v>
      </c>
      <c r="P221" s="164">
        <v>46000.61448</v>
      </c>
      <c r="Q221" s="164">
        <v>0</v>
      </c>
      <c r="R221" s="165">
        <v>46000.61448</v>
      </c>
      <c r="S221" s="7"/>
      <c r="T221" s="7"/>
      <c r="U221" s="7"/>
      <c r="V221" s="7"/>
      <c r="W221" s="7"/>
      <c r="X221" s="7"/>
      <c r="Y221" s="7"/>
      <c r="Z221" s="7"/>
      <c r="AA221" s="7"/>
      <c r="AB221" s="7"/>
    </row>
    <row r="222" spans="1:28" ht="13.2">
      <c r="A222" s="166"/>
      <c r="B222" s="166"/>
      <c r="C222" s="166"/>
      <c r="D222" s="166"/>
      <c r="E222" s="167">
        <v>100</v>
      </c>
      <c r="F222" s="168">
        <v>0</v>
      </c>
      <c r="G222" s="120">
        <v>0</v>
      </c>
      <c r="H222" s="120">
        <v>0</v>
      </c>
      <c r="I222" s="120">
        <v>2241.06216</v>
      </c>
      <c r="J222" s="120">
        <v>0.03641</v>
      </c>
      <c r="K222" s="120">
        <v>2241.0985699999997</v>
      </c>
      <c r="L222" s="120">
        <v>1821.22736</v>
      </c>
      <c r="M222" s="120">
        <v>0</v>
      </c>
      <c r="N222" s="120">
        <v>1821.22736</v>
      </c>
      <c r="O222" s="120">
        <v>4062.32593</v>
      </c>
      <c r="P222" s="120">
        <v>8670.249240000001</v>
      </c>
      <c r="Q222" s="120">
        <v>0</v>
      </c>
      <c r="R222" s="169">
        <v>8670.249240000001</v>
      </c>
      <c r="S222" s="7"/>
      <c r="T222" s="7"/>
      <c r="U222" s="7"/>
      <c r="V222" s="7"/>
      <c r="W222" s="7"/>
      <c r="X222" s="7"/>
      <c r="Y222" s="7"/>
      <c r="Z222" s="7"/>
      <c r="AA222" s="7"/>
      <c r="AB222" s="7"/>
    </row>
    <row r="223" spans="1:28" ht="13.2">
      <c r="A223" s="166"/>
      <c r="B223" s="166"/>
      <c r="C223" s="166"/>
      <c r="D223" s="162" t="s">
        <v>160</v>
      </c>
      <c r="E223" s="162">
        <v>38</v>
      </c>
      <c r="F223" s="163">
        <v>0</v>
      </c>
      <c r="G223" s="164">
        <v>0</v>
      </c>
      <c r="H223" s="164">
        <v>0</v>
      </c>
      <c r="I223" s="164">
        <v>9550.73214</v>
      </c>
      <c r="J223" s="164">
        <v>465.34310999999997</v>
      </c>
      <c r="K223" s="164">
        <v>10016.07525</v>
      </c>
      <c r="L223" s="164">
        <v>36326.47127</v>
      </c>
      <c r="M223" s="164">
        <v>27.13456</v>
      </c>
      <c r="N223" s="164">
        <v>36353.60583</v>
      </c>
      <c r="O223" s="164">
        <v>46369.681079999995</v>
      </c>
      <c r="P223" s="164">
        <v>37190.13132</v>
      </c>
      <c r="Q223" s="164">
        <v>0</v>
      </c>
      <c r="R223" s="165">
        <v>37190.13132</v>
      </c>
      <c r="S223" s="7"/>
      <c r="T223" s="7"/>
      <c r="U223" s="7"/>
      <c r="V223" s="7"/>
      <c r="W223" s="7"/>
      <c r="X223" s="7"/>
      <c r="Y223" s="7"/>
      <c r="Z223" s="7"/>
      <c r="AA223" s="7"/>
      <c r="AB223" s="7"/>
    </row>
    <row r="224" spans="1:28" ht="13.2">
      <c r="A224" s="166"/>
      <c r="B224" s="166"/>
      <c r="C224" s="166"/>
      <c r="D224" s="162" t="s">
        <v>162</v>
      </c>
      <c r="E224" s="162">
        <v>80</v>
      </c>
      <c r="F224" s="163">
        <v>0</v>
      </c>
      <c r="G224" s="164">
        <v>0</v>
      </c>
      <c r="H224" s="164">
        <v>0</v>
      </c>
      <c r="I224" s="164">
        <v>5066.60907</v>
      </c>
      <c r="J224" s="164">
        <v>0.47914999999999996</v>
      </c>
      <c r="K224" s="164">
        <v>5067.08822</v>
      </c>
      <c r="L224" s="164">
        <v>2786.53496</v>
      </c>
      <c r="M224" s="164">
        <v>0.00937</v>
      </c>
      <c r="N224" s="164">
        <v>2786.54433</v>
      </c>
      <c r="O224" s="164">
        <v>7853.63255</v>
      </c>
      <c r="P224" s="164">
        <v>50971.57725</v>
      </c>
      <c r="Q224" s="164">
        <v>0</v>
      </c>
      <c r="R224" s="165">
        <v>50971.57725</v>
      </c>
      <c r="S224" s="7"/>
      <c r="T224" s="7"/>
      <c r="U224" s="7"/>
      <c r="V224" s="7"/>
      <c r="W224" s="7"/>
      <c r="X224" s="7"/>
      <c r="Y224" s="7"/>
      <c r="Z224" s="7"/>
      <c r="AA224" s="7"/>
      <c r="AB224" s="7"/>
    </row>
    <row r="225" spans="1:28" ht="13.2">
      <c r="A225" s="166"/>
      <c r="B225" s="166"/>
      <c r="C225" s="166"/>
      <c r="D225" s="162" t="s">
        <v>163</v>
      </c>
      <c r="E225" s="162">
        <v>99</v>
      </c>
      <c r="F225" s="163">
        <v>0</v>
      </c>
      <c r="G225" s="164">
        <v>0</v>
      </c>
      <c r="H225" s="164">
        <v>0</v>
      </c>
      <c r="I225" s="164">
        <v>2751.5200800000002</v>
      </c>
      <c r="J225" s="164">
        <v>99.22979</v>
      </c>
      <c r="K225" s="164">
        <v>2850.74987</v>
      </c>
      <c r="L225" s="164">
        <v>1652.74893</v>
      </c>
      <c r="M225" s="164">
        <v>0.0011899999999999999</v>
      </c>
      <c r="N225" s="164">
        <v>1652.7501200000002</v>
      </c>
      <c r="O225" s="164">
        <v>4503.49999</v>
      </c>
      <c r="P225" s="164">
        <v>31184.90661</v>
      </c>
      <c r="Q225" s="164">
        <v>0</v>
      </c>
      <c r="R225" s="165">
        <v>31184.90661</v>
      </c>
      <c r="S225" s="7"/>
      <c r="T225" s="7"/>
      <c r="U225" s="7"/>
      <c r="V225" s="7"/>
      <c r="W225" s="7"/>
      <c r="X225" s="7"/>
      <c r="Y225" s="7"/>
      <c r="Z225" s="7"/>
      <c r="AA225" s="7"/>
      <c r="AB225" s="7"/>
    </row>
    <row r="226" spans="1:28" ht="13.2">
      <c r="A226" s="166"/>
      <c r="B226" s="166"/>
      <c r="C226" s="166"/>
      <c r="D226" s="166"/>
      <c r="E226" s="167">
        <v>101</v>
      </c>
      <c r="F226" s="168">
        <v>0</v>
      </c>
      <c r="G226" s="120">
        <v>0</v>
      </c>
      <c r="H226" s="120">
        <v>0</v>
      </c>
      <c r="I226" s="120">
        <v>2488.75115</v>
      </c>
      <c r="J226" s="120">
        <v>6.09452</v>
      </c>
      <c r="K226" s="120">
        <v>2494.8456699999997</v>
      </c>
      <c r="L226" s="120">
        <v>3799.8423599999996</v>
      </c>
      <c r="M226" s="120">
        <v>0</v>
      </c>
      <c r="N226" s="120">
        <v>3799.8423599999996</v>
      </c>
      <c r="O226" s="120">
        <v>6294.68803</v>
      </c>
      <c r="P226" s="120">
        <v>30635.52114</v>
      </c>
      <c r="Q226" s="120">
        <v>0</v>
      </c>
      <c r="R226" s="169">
        <v>30635.52114</v>
      </c>
      <c r="S226" s="7"/>
      <c r="T226" s="7"/>
      <c r="U226" s="7"/>
      <c r="V226" s="7"/>
      <c r="W226" s="7"/>
      <c r="X226" s="7"/>
      <c r="Y226" s="7"/>
      <c r="Z226" s="7"/>
      <c r="AA226" s="7"/>
      <c r="AB226" s="7"/>
    </row>
    <row r="227" spans="1:28" ht="13.2">
      <c r="A227" s="166"/>
      <c r="B227" s="166"/>
      <c r="C227" s="166"/>
      <c r="D227" s="162" t="s">
        <v>164</v>
      </c>
      <c r="E227" s="162">
        <v>27</v>
      </c>
      <c r="F227" s="163">
        <v>0</v>
      </c>
      <c r="G227" s="164">
        <v>0</v>
      </c>
      <c r="H227" s="164">
        <v>0</v>
      </c>
      <c r="I227" s="164">
        <v>3201.79805</v>
      </c>
      <c r="J227" s="164">
        <v>5.21701</v>
      </c>
      <c r="K227" s="164">
        <v>3207.01506</v>
      </c>
      <c r="L227" s="164">
        <v>9275.213609999999</v>
      </c>
      <c r="M227" s="164">
        <v>0.009859999999999999</v>
      </c>
      <c r="N227" s="164">
        <v>9275.22347</v>
      </c>
      <c r="O227" s="164">
        <v>12482.238529999999</v>
      </c>
      <c r="P227" s="164">
        <v>37368.43876</v>
      </c>
      <c r="Q227" s="164">
        <v>0</v>
      </c>
      <c r="R227" s="165">
        <v>37368.43876</v>
      </c>
      <c r="S227" s="7"/>
      <c r="T227" s="7"/>
      <c r="U227" s="7"/>
      <c r="V227" s="7"/>
      <c r="W227" s="7"/>
      <c r="X227" s="7"/>
      <c r="Y227" s="7"/>
      <c r="Z227" s="7"/>
      <c r="AA227" s="7"/>
      <c r="AB227" s="7"/>
    </row>
    <row r="228" spans="1:28" ht="13.2">
      <c r="A228" s="166"/>
      <c r="B228" s="166"/>
      <c r="C228" s="166"/>
      <c r="D228" s="162" t="s">
        <v>209</v>
      </c>
      <c r="E228" s="162">
        <v>84</v>
      </c>
      <c r="F228" s="163">
        <v>0</v>
      </c>
      <c r="G228" s="164">
        <v>0</v>
      </c>
      <c r="H228" s="164">
        <v>0</v>
      </c>
      <c r="I228" s="164">
        <v>2251.4172000000003</v>
      </c>
      <c r="J228" s="164">
        <v>9.50528</v>
      </c>
      <c r="K228" s="164">
        <v>2260.92248</v>
      </c>
      <c r="L228" s="164">
        <v>1362.13296</v>
      </c>
      <c r="M228" s="164">
        <v>0.00083</v>
      </c>
      <c r="N228" s="164">
        <v>1362.13379</v>
      </c>
      <c r="O228" s="164">
        <v>3623.05627</v>
      </c>
      <c r="P228" s="164">
        <v>37160.28116</v>
      </c>
      <c r="Q228" s="164">
        <v>0</v>
      </c>
      <c r="R228" s="165">
        <v>37160.28116</v>
      </c>
      <c r="S228" s="7"/>
      <c r="T228" s="7"/>
      <c r="U228" s="7"/>
      <c r="V228" s="7"/>
      <c r="W228" s="7"/>
      <c r="X228" s="7"/>
      <c r="Y228" s="7"/>
      <c r="Z228" s="7"/>
      <c r="AA228" s="7"/>
      <c r="AB228" s="7"/>
    </row>
    <row r="229" spans="1:28" ht="13.2">
      <c r="A229" s="166"/>
      <c r="B229" s="166"/>
      <c r="C229" s="166"/>
      <c r="D229" s="162" t="s">
        <v>165</v>
      </c>
      <c r="E229" s="162">
        <v>83</v>
      </c>
      <c r="F229" s="163">
        <v>0</v>
      </c>
      <c r="G229" s="164">
        <v>0</v>
      </c>
      <c r="H229" s="164">
        <v>0</v>
      </c>
      <c r="I229" s="164">
        <v>6105.76025</v>
      </c>
      <c r="J229" s="164">
        <v>152.03335</v>
      </c>
      <c r="K229" s="164">
        <v>6257.7936</v>
      </c>
      <c r="L229" s="164">
        <v>20644.47683</v>
      </c>
      <c r="M229" s="164">
        <v>0.00395</v>
      </c>
      <c r="N229" s="164">
        <v>20644.48078</v>
      </c>
      <c r="O229" s="164">
        <v>26902.27438</v>
      </c>
      <c r="P229" s="164">
        <v>44728.070810000005</v>
      </c>
      <c r="Q229" s="164">
        <v>0</v>
      </c>
      <c r="R229" s="165">
        <v>44728.070810000005</v>
      </c>
      <c r="S229" s="7"/>
      <c r="T229" s="7"/>
      <c r="U229" s="7"/>
      <c r="V229" s="7"/>
      <c r="W229" s="7"/>
      <c r="X229" s="7"/>
      <c r="Y229" s="7"/>
      <c r="Z229" s="7"/>
      <c r="AA229" s="7"/>
      <c r="AB229" s="7"/>
    </row>
    <row r="230" spans="1:28" ht="13.2">
      <c r="A230" s="166"/>
      <c r="B230" s="166"/>
      <c r="C230" s="166"/>
      <c r="D230" s="162" t="s">
        <v>210</v>
      </c>
      <c r="E230" s="162">
        <v>31</v>
      </c>
      <c r="F230" s="163">
        <v>0</v>
      </c>
      <c r="G230" s="164">
        <v>0</v>
      </c>
      <c r="H230" s="164">
        <v>0</v>
      </c>
      <c r="I230" s="164">
        <v>1590.92172</v>
      </c>
      <c r="J230" s="164">
        <v>0.62091</v>
      </c>
      <c r="K230" s="164">
        <v>1591.54263</v>
      </c>
      <c r="L230" s="164">
        <v>4115.24805</v>
      </c>
      <c r="M230" s="164">
        <v>0</v>
      </c>
      <c r="N230" s="164">
        <v>4115.24805</v>
      </c>
      <c r="O230" s="164">
        <v>5706.79068</v>
      </c>
      <c r="P230" s="164">
        <v>32814.57806</v>
      </c>
      <c r="Q230" s="164">
        <v>0</v>
      </c>
      <c r="R230" s="165">
        <v>32814.57806</v>
      </c>
      <c r="S230" s="7"/>
      <c r="T230" s="7"/>
      <c r="U230" s="7"/>
      <c r="V230" s="7"/>
      <c r="W230" s="7"/>
      <c r="X230" s="7"/>
      <c r="Y230" s="7"/>
      <c r="Z230" s="7"/>
      <c r="AA230" s="7"/>
      <c r="AB230" s="7"/>
    </row>
    <row r="231" spans="1:28" ht="13.2">
      <c r="A231" s="166"/>
      <c r="B231" s="166"/>
      <c r="C231" s="162" t="s">
        <v>211</v>
      </c>
      <c r="D231" s="162" t="s">
        <v>212</v>
      </c>
      <c r="E231" s="162">
        <v>95</v>
      </c>
      <c r="F231" s="163">
        <v>0</v>
      </c>
      <c r="G231" s="164">
        <v>0</v>
      </c>
      <c r="H231" s="164">
        <v>0</v>
      </c>
      <c r="I231" s="164">
        <v>2605.8190600000003</v>
      </c>
      <c r="J231" s="164">
        <v>2.23158</v>
      </c>
      <c r="K231" s="164">
        <v>2608.05064</v>
      </c>
      <c r="L231" s="164">
        <v>722.8294000000001</v>
      </c>
      <c r="M231" s="164">
        <v>0</v>
      </c>
      <c r="N231" s="164">
        <v>722.8294000000001</v>
      </c>
      <c r="O231" s="164">
        <v>3330.88004</v>
      </c>
      <c r="P231" s="164">
        <v>29608.64339</v>
      </c>
      <c r="Q231" s="164">
        <v>0</v>
      </c>
      <c r="R231" s="165">
        <v>29608.64339</v>
      </c>
      <c r="S231" s="7"/>
      <c r="T231" s="7"/>
      <c r="U231" s="7"/>
      <c r="V231" s="7"/>
      <c r="W231" s="7"/>
      <c r="X231" s="7"/>
      <c r="Y231" s="7"/>
      <c r="Z231" s="7"/>
      <c r="AA231" s="7"/>
      <c r="AB231" s="7"/>
    </row>
    <row r="232" spans="1:28" ht="13.2">
      <c r="A232" s="166"/>
      <c r="B232" s="162" t="s">
        <v>17</v>
      </c>
      <c r="C232" s="162" t="s">
        <v>170</v>
      </c>
      <c r="D232" s="162" t="s">
        <v>171</v>
      </c>
      <c r="E232" s="162">
        <v>107</v>
      </c>
      <c r="F232" s="163">
        <v>0</v>
      </c>
      <c r="G232" s="164">
        <v>0</v>
      </c>
      <c r="H232" s="164">
        <v>0</v>
      </c>
      <c r="I232" s="164">
        <v>3404.5032</v>
      </c>
      <c r="J232" s="164">
        <v>0.79386</v>
      </c>
      <c r="K232" s="164">
        <v>3405.29706</v>
      </c>
      <c r="L232" s="164">
        <v>834.07942</v>
      </c>
      <c r="M232" s="164">
        <v>0</v>
      </c>
      <c r="N232" s="164">
        <v>834.07942</v>
      </c>
      <c r="O232" s="164">
        <v>4239.376480000001</v>
      </c>
      <c r="P232" s="164">
        <v>36195.22536</v>
      </c>
      <c r="Q232" s="164">
        <v>0</v>
      </c>
      <c r="R232" s="165">
        <v>36195.22536</v>
      </c>
      <c r="S232" s="7"/>
      <c r="T232" s="7"/>
      <c r="U232" s="7"/>
      <c r="V232" s="7"/>
      <c r="W232" s="7"/>
      <c r="X232" s="7"/>
      <c r="Y232" s="7"/>
      <c r="Z232" s="7"/>
      <c r="AA232" s="7"/>
      <c r="AB232" s="7"/>
    </row>
    <row r="233" spans="1:28" ht="13.2">
      <c r="A233" s="166"/>
      <c r="B233" s="166"/>
      <c r="C233" s="166"/>
      <c r="D233" s="162" t="s">
        <v>213</v>
      </c>
      <c r="E233" s="162">
        <v>117</v>
      </c>
      <c r="F233" s="163">
        <v>0</v>
      </c>
      <c r="G233" s="164">
        <v>0</v>
      </c>
      <c r="H233" s="164">
        <v>0</v>
      </c>
      <c r="I233" s="164">
        <v>379.22769</v>
      </c>
      <c r="J233" s="164">
        <v>0</v>
      </c>
      <c r="K233" s="164">
        <v>379.22769</v>
      </c>
      <c r="L233" s="164">
        <v>0</v>
      </c>
      <c r="M233" s="164">
        <v>0</v>
      </c>
      <c r="N233" s="164">
        <v>0</v>
      </c>
      <c r="O233" s="164">
        <v>379.22769</v>
      </c>
      <c r="P233" s="164">
        <v>9930.75013</v>
      </c>
      <c r="Q233" s="164">
        <v>0</v>
      </c>
      <c r="R233" s="165">
        <v>9930.75013</v>
      </c>
      <c r="S233" s="7"/>
      <c r="T233" s="7"/>
      <c r="U233" s="7"/>
      <c r="V233" s="7"/>
      <c r="W233" s="7"/>
      <c r="X233" s="7"/>
      <c r="Y233" s="7"/>
      <c r="Z233" s="7"/>
      <c r="AA233" s="7"/>
      <c r="AB233" s="7"/>
    </row>
    <row r="234" spans="1:28" ht="13.2">
      <c r="A234" s="166"/>
      <c r="B234" s="162" t="s">
        <v>19</v>
      </c>
      <c r="C234" s="162" t="s">
        <v>174</v>
      </c>
      <c r="D234" s="162" t="s">
        <v>19</v>
      </c>
      <c r="E234" s="162">
        <v>50</v>
      </c>
      <c r="F234" s="163">
        <v>0</v>
      </c>
      <c r="G234" s="164">
        <v>0</v>
      </c>
      <c r="H234" s="164">
        <v>0</v>
      </c>
      <c r="I234" s="164">
        <v>1799.96826</v>
      </c>
      <c r="J234" s="164">
        <v>0.18803</v>
      </c>
      <c r="K234" s="164">
        <v>1800.1562900000001</v>
      </c>
      <c r="L234" s="164">
        <v>1045.13025</v>
      </c>
      <c r="M234" s="164">
        <v>0</v>
      </c>
      <c r="N234" s="164">
        <v>1045.13025</v>
      </c>
      <c r="O234" s="164">
        <v>2845.28654</v>
      </c>
      <c r="P234" s="164">
        <v>23674.92564</v>
      </c>
      <c r="Q234" s="164">
        <v>0</v>
      </c>
      <c r="R234" s="165">
        <v>23674.92564</v>
      </c>
      <c r="S234" s="7"/>
      <c r="T234" s="7"/>
      <c r="U234" s="7"/>
      <c r="V234" s="7"/>
      <c r="W234" s="7"/>
      <c r="X234" s="7"/>
      <c r="Y234" s="7"/>
      <c r="Z234" s="7"/>
      <c r="AA234" s="7"/>
      <c r="AB234" s="7"/>
    </row>
    <row r="235" spans="1:28" ht="13.2">
      <c r="A235" s="166"/>
      <c r="B235" s="162" t="s">
        <v>21</v>
      </c>
      <c r="C235" s="162" t="s">
        <v>176</v>
      </c>
      <c r="D235" s="162" t="s">
        <v>177</v>
      </c>
      <c r="E235" s="162">
        <v>62</v>
      </c>
      <c r="F235" s="163">
        <v>0</v>
      </c>
      <c r="G235" s="164">
        <v>0</v>
      </c>
      <c r="H235" s="164">
        <v>0</v>
      </c>
      <c r="I235" s="164">
        <v>1220.10964</v>
      </c>
      <c r="J235" s="164">
        <v>0</v>
      </c>
      <c r="K235" s="164">
        <v>1220.10964</v>
      </c>
      <c r="L235" s="164">
        <v>659.16964</v>
      </c>
      <c r="M235" s="164">
        <v>0</v>
      </c>
      <c r="N235" s="164">
        <v>659.16964</v>
      </c>
      <c r="O235" s="164">
        <v>1879.27928</v>
      </c>
      <c r="P235" s="164">
        <v>8668.04941</v>
      </c>
      <c r="Q235" s="164">
        <v>0</v>
      </c>
      <c r="R235" s="165">
        <v>8668.04941</v>
      </c>
      <c r="S235" s="7"/>
      <c r="T235" s="7"/>
      <c r="U235" s="7"/>
      <c r="V235" s="7"/>
      <c r="W235" s="7"/>
      <c r="X235" s="7"/>
      <c r="Y235" s="7"/>
      <c r="Z235" s="7"/>
      <c r="AA235" s="7"/>
      <c r="AB235" s="7"/>
    </row>
    <row r="236" spans="1:28" ht="13.2">
      <c r="A236" s="166"/>
      <c r="B236" s="166"/>
      <c r="C236" s="162" t="s">
        <v>21</v>
      </c>
      <c r="D236" s="162" t="s">
        <v>179</v>
      </c>
      <c r="E236" s="162">
        <v>88</v>
      </c>
      <c r="F236" s="163">
        <v>0</v>
      </c>
      <c r="G236" s="164">
        <v>0</v>
      </c>
      <c r="H236" s="164">
        <v>0</v>
      </c>
      <c r="I236" s="164">
        <v>3275.88412</v>
      </c>
      <c r="J236" s="164">
        <v>0.00038</v>
      </c>
      <c r="K236" s="164">
        <v>3275.8845</v>
      </c>
      <c r="L236" s="164">
        <v>745.7665</v>
      </c>
      <c r="M236" s="164">
        <v>0</v>
      </c>
      <c r="N236" s="164">
        <v>745.7665</v>
      </c>
      <c r="O236" s="164">
        <v>4021.651</v>
      </c>
      <c r="P236" s="164">
        <v>40328.60105</v>
      </c>
      <c r="Q236" s="164">
        <v>0</v>
      </c>
      <c r="R236" s="165">
        <v>40328.60105</v>
      </c>
      <c r="S236" s="7"/>
      <c r="T236" s="7"/>
      <c r="U236" s="7"/>
      <c r="V236" s="7"/>
      <c r="W236" s="7"/>
      <c r="X236" s="7"/>
      <c r="Y236" s="7"/>
      <c r="Z236" s="7"/>
      <c r="AA236" s="7"/>
      <c r="AB236" s="7"/>
    </row>
    <row r="237" spans="1:28" ht="13.2">
      <c r="A237" s="166"/>
      <c r="B237" s="166"/>
      <c r="C237" s="166"/>
      <c r="D237" s="162" t="s">
        <v>214</v>
      </c>
      <c r="E237" s="162">
        <v>64</v>
      </c>
      <c r="F237" s="163">
        <v>0</v>
      </c>
      <c r="G237" s="164">
        <v>0</v>
      </c>
      <c r="H237" s="164">
        <v>0</v>
      </c>
      <c r="I237" s="164">
        <v>2097.3178900000003</v>
      </c>
      <c r="J237" s="164">
        <v>0</v>
      </c>
      <c r="K237" s="164">
        <v>2097.3178900000003</v>
      </c>
      <c r="L237" s="164">
        <v>55.06969</v>
      </c>
      <c r="M237" s="164">
        <v>0</v>
      </c>
      <c r="N237" s="164">
        <v>55.06969</v>
      </c>
      <c r="O237" s="164">
        <v>2152.38758</v>
      </c>
      <c r="P237" s="164">
        <v>16350.98678</v>
      </c>
      <c r="Q237" s="164">
        <v>0</v>
      </c>
      <c r="R237" s="165">
        <v>16350.98678</v>
      </c>
      <c r="S237" s="7"/>
      <c r="T237" s="7"/>
      <c r="U237" s="7"/>
      <c r="V237" s="7"/>
      <c r="W237" s="7"/>
      <c r="X237" s="7"/>
      <c r="Y237" s="7"/>
      <c r="Z237" s="7"/>
      <c r="AA237" s="7"/>
      <c r="AB237" s="7"/>
    </row>
    <row r="238" spans="1:28" ht="13.2">
      <c r="A238" s="166"/>
      <c r="B238" s="166"/>
      <c r="C238" s="166"/>
      <c r="D238" s="162" t="s">
        <v>21</v>
      </c>
      <c r="E238" s="162">
        <v>47</v>
      </c>
      <c r="F238" s="163">
        <v>0</v>
      </c>
      <c r="G238" s="164">
        <v>0</v>
      </c>
      <c r="H238" s="164">
        <v>0</v>
      </c>
      <c r="I238" s="164">
        <v>4058.96581</v>
      </c>
      <c r="J238" s="164">
        <v>2.79219</v>
      </c>
      <c r="K238" s="164">
        <v>4061.758</v>
      </c>
      <c r="L238" s="164">
        <v>3377.89288</v>
      </c>
      <c r="M238" s="164">
        <v>0.01889</v>
      </c>
      <c r="N238" s="164">
        <v>3377.91177</v>
      </c>
      <c r="O238" s="164">
        <v>7439.6697699999995</v>
      </c>
      <c r="P238" s="164">
        <v>40912.435600000004</v>
      </c>
      <c r="Q238" s="164">
        <v>0</v>
      </c>
      <c r="R238" s="165">
        <v>40912.435600000004</v>
      </c>
      <c r="S238" s="7"/>
      <c r="T238" s="7"/>
      <c r="U238" s="7"/>
      <c r="V238" s="7"/>
      <c r="W238" s="7"/>
      <c r="X238" s="7"/>
      <c r="Y238" s="7"/>
      <c r="Z238" s="7"/>
      <c r="AA238" s="7"/>
      <c r="AB238" s="7"/>
    </row>
    <row r="239" spans="1:28" ht="13.2">
      <c r="A239" s="166"/>
      <c r="B239" s="166"/>
      <c r="C239" s="166"/>
      <c r="D239" s="162" t="s">
        <v>180</v>
      </c>
      <c r="E239" s="162">
        <v>76</v>
      </c>
      <c r="F239" s="163">
        <v>0</v>
      </c>
      <c r="G239" s="164">
        <v>0</v>
      </c>
      <c r="H239" s="164">
        <v>0</v>
      </c>
      <c r="I239" s="164">
        <v>995.17237</v>
      </c>
      <c r="J239" s="164">
        <v>0</v>
      </c>
      <c r="K239" s="164">
        <v>995.17237</v>
      </c>
      <c r="L239" s="164">
        <v>0.31249</v>
      </c>
      <c r="M239" s="164">
        <v>0</v>
      </c>
      <c r="N239" s="164">
        <v>0.31249</v>
      </c>
      <c r="O239" s="164">
        <v>995.48486</v>
      </c>
      <c r="P239" s="164">
        <v>7853.4665700000005</v>
      </c>
      <c r="Q239" s="164">
        <v>0</v>
      </c>
      <c r="R239" s="165">
        <v>7853.4665700000005</v>
      </c>
      <c r="S239" s="7"/>
      <c r="T239" s="7"/>
      <c r="U239" s="7"/>
      <c r="V239" s="7"/>
      <c r="W239" s="7"/>
      <c r="X239" s="7"/>
      <c r="Y239" s="7"/>
      <c r="Z239" s="7"/>
      <c r="AA239" s="7"/>
      <c r="AB239" s="7"/>
    </row>
    <row r="240" spans="1:28" ht="13.2">
      <c r="A240" s="166"/>
      <c r="B240" s="166"/>
      <c r="C240" s="162" t="s">
        <v>181</v>
      </c>
      <c r="D240" s="162" t="s">
        <v>181</v>
      </c>
      <c r="E240" s="162">
        <v>51</v>
      </c>
      <c r="F240" s="163">
        <v>0</v>
      </c>
      <c r="G240" s="164">
        <v>0</v>
      </c>
      <c r="H240" s="164">
        <v>0</v>
      </c>
      <c r="I240" s="164">
        <v>2927.6976600000003</v>
      </c>
      <c r="J240" s="164">
        <v>76.49601</v>
      </c>
      <c r="K240" s="164">
        <v>3004.19367</v>
      </c>
      <c r="L240" s="164">
        <v>2.74573</v>
      </c>
      <c r="M240" s="164">
        <v>0</v>
      </c>
      <c r="N240" s="164">
        <v>2.74573</v>
      </c>
      <c r="O240" s="164">
        <v>3006.9393999999998</v>
      </c>
      <c r="P240" s="164">
        <v>26689.19609</v>
      </c>
      <c r="Q240" s="164">
        <v>0</v>
      </c>
      <c r="R240" s="165">
        <v>26689.19609</v>
      </c>
      <c r="S240" s="7"/>
      <c r="T240" s="7"/>
      <c r="U240" s="7"/>
      <c r="V240" s="7"/>
      <c r="W240" s="7"/>
      <c r="X240" s="7"/>
      <c r="Y240" s="7"/>
      <c r="Z240" s="7"/>
      <c r="AA240" s="7"/>
      <c r="AB240" s="7"/>
    </row>
    <row r="241" spans="1:28" ht="13.2">
      <c r="A241" s="166"/>
      <c r="B241" s="166"/>
      <c r="C241" s="166"/>
      <c r="D241" s="166"/>
      <c r="E241" s="167">
        <v>85</v>
      </c>
      <c r="F241" s="168">
        <v>0</v>
      </c>
      <c r="G241" s="120">
        <v>0</v>
      </c>
      <c r="H241" s="120">
        <v>0</v>
      </c>
      <c r="I241" s="120">
        <v>2984.6545</v>
      </c>
      <c r="J241" s="120">
        <v>0.97888</v>
      </c>
      <c r="K241" s="120">
        <v>2985.6333799999998</v>
      </c>
      <c r="L241" s="120">
        <v>1571.65729</v>
      </c>
      <c r="M241" s="120">
        <v>0</v>
      </c>
      <c r="N241" s="120">
        <v>1571.65729</v>
      </c>
      <c r="O241" s="120">
        <v>4557.29067</v>
      </c>
      <c r="P241" s="120">
        <v>38195.91949</v>
      </c>
      <c r="Q241" s="120">
        <v>0</v>
      </c>
      <c r="R241" s="169">
        <v>38195.91949</v>
      </c>
      <c r="S241" s="7"/>
      <c r="T241" s="7"/>
      <c r="U241" s="7"/>
      <c r="V241" s="7"/>
      <c r="W241" s="7"/>
      <c r="X241" s="7"/>
      <c r="Y241" s="7"/>
      <c r="Z241" s="7"/>
      <c r="AA241" s="7"/>
      <c r="AB241" s="7"/>
    </row>
    <row r="242" spans="1:28" ht="13.2">
      <c r="A242" s="166"/>
      <c r="B242" s="166"/>
      <c r="C242" s="166"/>
      <c r="D242" s="162" t="s">
        <v>215</v>
      </c>
      <c r="E242" s="162">
        <v>78</v>
      </c>
      <c r="F242" s="163">
        <v>0</v>
      </c>
      <c r="G242" s="164">
        <v>0</v>
      </c>
      <c r="H242" s="164">
        <v>0</v>
      </c>
      <c r="I242" s="164">
        <v>1077.6906000000001</v>
      </c>
      <c r="J242" s="164">
        <v>0.03766</v>
      </c>
      <c r="K242" s="164">
        <v>1077.72826</v>
      </c>
      <c r="L242" s="164">
        <v>5.99912</v>
      </c>
      <c r="M242" s="164">
        <v>0.00019</v>
      </c>
      <c r="N242" s="164">
        <v>5.99931</v>
      </c>
      <c r="O242" s="164">
        <v>1083.72757</v>
      </c>
      <c r="P242" s="164">
        <v>9079.413630000001</v>
      </c>
      <c r="Q242" s="164">
        <v>0</v>
      </c>
      <c r="R242" s="165">
        <v>9079.413630000001</v>
      </c>
      <c r="S242" s="7"/>
      <c r="T242" s="7"/>
      <c r="U242" s="7"/>
      <c r="V242" s="7"/>
      <c r="W242" s="7"/>
      <c r="X242" s="7"/>
      <c r="Y242" s="7"/>
      <c r="Z242" s="7"/>
      <c r="AA242" s="7"/>
      <c r="AB242" s="7"/>
    </row>
    <row r="243" spans="1:28" ht="13.2">
      <c r="A243" s="166"/>
      <c r="B243" s="166"/>
      <c r="C243" s="162" t="s">
        <v>182</v>
      </c>
      <c r="D243" s="162" t="s">
        <v>216</v>
      </c>
      <c r="E243" s="162">
        <v>73</v>
      </c>
      <c r="F243" s="163">
        <v>0</v>
      </c>
      <c r="G243" s="164">
        <v>0</v>
      </c>
      <c r="H243" s="164">
        <v>0</v>
      </c>
      <c r="I243" s="164">
        <v>924.3864599999999</v>
      </c>
      <c r="J243" s="164">
        <v>0</v>
      </c>
      <c r="K243" s="164">
        <v>924.3864599999999</v>
      </c>
      <c r="L243" s="164">
        <v>69.48776</v>
      </c>
      <c r="M243" s="164">
        <v>0</v>
      </c>
      <c r="N243" s="164">
        <v>69.48776</v>
      </c>
      <c r="O243" s="164">
        <v>993.8742199999999</v>
      </c>
      <c r="P243" s="164">
        <v>6922.08816</v>
      </c>
      <c r="Q243" s="164">
        <v>0</v>
      </c>
      <c r="R243" s="165">
        <v>6922.08816</v>
      </c>
      <c r="S243" s="7"/>
      <c r="T243" s="7"/>
      <c r="U243" s="7"/>
      <c r="V243" s="7"/>
      <c r="W243" s="7"/>
      <c r="X243" s="7"/>
      <c r="Y243" s="7"/>
      <c r="Z243" s="7"/>
      <c r="AA243" s="7"/>
      <c r="AB243" s="7"/>
    </row>
    <row r="244" spans="1:28" ht="13.2">
      <c r="A244" s="166"/>
      <c r="B244" s="166"/>
      <c r="C244" s="166"/>
      <c r="D244" s="162" t="s">
        <v>183</v>
      </c>
      <c r="E244" s="162">
        <v>65</v>
      </c>
      <c r="F244" s="163">
        <v>0</v>
      </c>
      <c r="G244" s="164">
        <v>0</v>
      </c>
      <c r="H244" s="164">
        <v>0</v>
      </c>
      <c r="I244" s="164">
        <v>1828.73523</v>
      </c>
      <c r="J244" s="164">
        <v>0</v>
      </c>
      <c r="K244" s="164">
        <v>1828.73523</v>
      </c>
      <c r="L244" s="164">
        <v>84.21503</v>
      </c>
      <c r="M244" s="164">
        <v>0</v>
      </c>
      <c r="N244" s="164">
        <v>84.21503</v>
      </c>
      <c r="O244" s="164">
        <v>1912.95026</v>
      </c>
      <c r="P244" s="164">
        <v>11928.77412</v>
      </c>
      <c r="Q244" s="164">
        <v>0</v>
      </c>
      <c r="R244" s="165">
        <v>11928.77412</v>
      </c>
      <c r="S244" s="7"/>
      <c r="T244" s="7"/>
      <c r="U244" s="7"/>
      <c r="V244" s="7"/>
      <c r="W244" s="7"/>
      <c r="X244" s="7"/>
      <c r="Y244" s="7"/>
      <c r="Z244" s="7"/>
      <c r="AA244" s="7"/>
      <c r="AB244" s="7"/>
    </row>
    <row r="245" spans="1:28" ht="13.2">
      <c r="A245" s="166"/>
      <c r="B245" s="162" t="s">
        <v>22</v>
      </c>
      <c r="C245" s="162" t="s">
        <v>22</v>
      </c>
      <c r="D245" s="162" t="s">
        <v>22</v>
      </c>
      <c r="E245" s="162">
        <v>33</v>
      </c>
      <c r="F245" s="163">
        <v>0</v>
      </c>
      <c r="G245" s="164">
        <v>0</v>
      </c>
      <c r="H245" s="164">
        <v>0</v>
      </c>
      <c r="I245" s="164">
        <v>3225.60106</v>
      </c>
      <c r="J245" s="164">
        <v>0.40182</v>
      </c>
      <c r="K245" s="164">
        <v>3226.00288</v>
      </c>
      <c r="L245" s="164">
        <v>1900.0233899999998</v>
      </c>
      <c r="M245" s="164">
        <v>0</v>
      </c>
      <c r="N245" s="164">
        <v>1900.0233899999998</v>
      </c>
      <c r="O245" s="164">
        <v>5126.026269999999</v>
      </c>
      <c r="P245" s="164">
        <v>35892.17329</v>
      </c>
      <c r="Q245" s="164">
        <v>0</v>
      </c>
      <c r="R245" s="165">
        <v>35892.17329</v>
      </c>
      <c r="S245" s="7"/>
      <c r="T245" s="7"/>
      <c r="U245" s="7"/>
      <c r="V245" s="7"/>
      <c r="W245" s="7"/>
      <c r="X245" s="7"/>
      <c r="Y245" s="7"/>
      <c r="Z245" s="7"/>
      <c r="AA245" s="7"/>
      <c r="AB245" s="7"/>
    </row>
    <row r="246" spans="1:28" ht="13.2">
      <c r="A246" s="166"/>
      <c r="B246" s="166"/>
      <c r="C246" s="162" t="s">
        <v>184</v>
      </c>
      <c r="D246" s="162" t="s">
        <v>185</v>
      </c>
      <c r="E246" s="162">
        <v>48</v>
      </c>
      <c r="F246" s="163">
        <v>0</v>
      </c>
      <c r="G246" s="164">
        <v>0</v>
      </c>
      <c r="H246" s="164">
        <v>0</v>
      </c>
      <c r="I246" s="164">
        <v>1810.33697</v>
      </c>
      <c r="J246" s="164">
        <v>16.05866</v>
      </c>
      <c r="K246" s="164">
        <v>1826.39563</v>
      </c>
      <c r="L246" s="164">
        <v>929.26567</v>
      </c>
      <c r="M246" s="164">
        <v>0</v>
      </c>
      <c r="N246" s="164">
        <v>929.26567</v>
      </c>
      <c r="O246" s="164">
        <v>2755.6612999999998</v>
      </c>
      <c r="P246" s="164">
        <v>37030.74811</v>
      </c>
      <c r="Q246" s="164">
        <v>0</v>
      </c>
      <c r="R246" s="165">
        <v>37030.74811</v>
      </c>
      <c r="S246" s="7"/>
      <c r="T246" s="7"/>
      <c r="U246" s="7"/>
      <c r="V246" s="7"/>
      <c r="W246" s="7"/>
      <c r="X246" s="7"/>
      <c r="Y246" s="7"/>
      <c r="Z246" s="7"/>
      <c r="AA246" s="7"/>
      <c r="AB246" s="7"/>
    </row>
    <row r="247" spans="1:28" ht="13.2">
      <c r="A247" s="166"/>
      <c r="B247" s="162" t="s">
        <v>186</v>
      </c>
      <c r="C247" s="162" t="s">
        <v>187</v>
      </c>
      <c r="D247" s="162" t="s">
        <v>187</v>
      </c>
      <c r="E247" s="162">
        <v>104</v>
      </c>
      <c r="F247" s="163">
        <v>0</v>
      </c>
      <c r="G247" s="164">
        <v>0</v>
      </c>
      <c r="H247" s="164">
        <v>0</v>
      </c>
      <c r="I247" s="164">
        <v>1481.719</v>
      </c>
      <c r="J247" s="164">
        <v>0.16948</v>
      </c>
      <c r="K247" s="164">
        <v>1481.88848</v>
      </c>
      <c r="L247" s="164">
        <v>222</v>
      </c>
      <c r="M247" s="164">
        <v>0</v>
      </c>
      <c r="N247" s="164">
        <v>222</v>
      </c>
      <c r="O247" s="164">
        <v>1703.88848</v>
      </c>
      <c r="P247" s="164">
        <v>24932.494079999997</v>
      </c>
      <c r="Q247" s="164">
        <v>0</v>
      </c>
      <c r="R247" s="165">
        <v>24932.494079999997</v>
      </c>
      <c r="S247" s="7"/>
      <c r="T247" s="7"/>
      <c r="U247" s="7"/>
      <c r="V247" s="7"/>
      <c r="W247" s="7"/>
      <c r="X247" s="7"/>
      <c r="Y247" s="7"/>
      <c r="Z247" s="7"/>
      <c r="AA247" s="7"/>
      <c r="AB247" s="7"/>
    </row>
    <row r="248" spans="1:28" ht="13.2">
      <c r="A248" s="166"/>
      <c r="B248" s="166"/>
      <c r="C248" s="162" t="s">
        <v>186</v>
      </c>
      <c r="D248" s="162" t="s">
        <v>188</v>
      </c>
      <c r="E248" s="162">
        <v>105</v>
      </c>
      <c r="F248" s="163">
        <v>0</v>
      </c>
      <c r="G248" s="164">
        <v>0</v>
      </c>
      <c r="H248" s="164">
        <v>0</v>
      </c>
      <c r="I248" s="164">
        <v>2387.09487</v>
      </c>
      <c r="J248" s="164">
        <v>0.00045</v>
      </c>
      <c r="K248" s="164">
        <v>2387.09532</v>
      </c>
      <c r="L248" s="164">
        <v>816</v>
      </c>
      <c r="M248" s="164">
        <v>0</v>
      </c>
      <c r="N248" s="164">
        <v>816</v>
      </c>
      <c r="O248" s="164">
        <v>3203.09532</v>
      </c>
      <c r="P248" s="164">
        <v>38281.382159999994</v>
      </c>
      <c r="Q248" s="164">
        <v>0</v>
      </c>
      <c r="R248" s="165">
        <v>38281.382159999994</v>
      </c>
      <c r="S248" s="7"/>
      <c r="T248" s="7"/>
      <c r="U248" s="7"/>
      <c r="V248" s="7"/>
      <c r="W248" s="7"/>
      <c r="X248" s="7"/>
      <c r="Y248" s="7"/>
      <c r="Z248" s="7"/>
      <c r="AA248" s="7"/>
      <c r="AB248" s="7"/>
    </row>
    <row r="249" spans="1:28" ht="13.2">
      <c r="A249" s="166"/>
      <c r="B249" s="162" t="s">
        <v>24</v>
      </c>
      <c r="C249" s="162" t="s">
        <v>24</v>
      </c>
      <c r="D249" s="162" t="s">
        <v>217</v>
      </c>
      <c r="E249" s="162">
        <v>98</v>
      </c>
      <c r="F249" s="163">
        <v>0</v>
      </c>
      <c r="G249" s="164">
        <v>0</v>
      </c>
      <c r="H249" s="164">
        <v>0</v>
      </c>
      <c r="I249" s="164">
        <v>1627.35452</v>
      </c>
      <c r="J249" s="164">
        <v>0.16286</v>
      </c>
      <c r="K249" s="164">
        <v>1627.5173799999998</v>
      </c>
      <c r="L249" s="164">
        <v>565.58651</v>
      </c>
      <c r="M249" s="164">
        <v>0</v>
      </c>
      <c r="N249" s="164">
        <v>565.58651</v>
      </c>
      <c r="O249" s="164">
        <v>2193.1038900000003</v>
      </c>
      <c r="P249" s="164">
        <v>11735.25675</v>
      </c>
      <c r="Q249" s="164">
        <v>0</v>
      </c>
      <c r="R249" s="165">
        <v>11735.25675</v>
      </c>
      <c r="S249" s="7"/>
      <c r="T249" s="7"/>
      <c r="U249" s="7"/>
      <c r="V249" s="7"/>
      <c r="W249" s="7"/>
      <c r="X249" s="7"/>
      <c r="Y249" s="7"/>
      <c r="Z249" s="7"/>
      <c r="AA249" s="7"/>
      <c r="AB249" s="7"/>
    </row>
    <row r="250" spans="1:28" ht="13.2">
      <c r="A250" s="166"/>
      <c r="B250" s="166"/>
      <c r="C250" s="166"/>
      <c r="D250" s="162" t="s">
        <v>24</v>
      </c>
      <c r="E250" s="162">
        <v>43</v>
      </c>
      <c r="F250" s="163">
        <v>0</v>
      </c>
      <c r="G250" s="164">
        <v>0</v>
      </c>
      <c r="H250" s="164">
        <v>0</v>
      </c>
      <c r="I250" s="164">
        <v>3564.94854</v>
      </c>
      <c r="J250" s="164">
        <v>166.44546</v>
      </c>
      <c r="K250" s="164">
        <v>3731.394</v>
      </c>
      <c r="L250" s="164">
        <v>7585.57522</v>
      </c>
      <c r="M250" s="164">
        <v>0</v>
      </c>
      <c r="N250" s="164">
        <v>7585.57522</v>
      </c>
      <c r="O250" s="164">
        <v>11316.96922</v>
      </c>
      <c r="P250" s="164">
        <v>32334.15163</v>
      </c>
      <c r="Q250" s="164">
        <v>0</v>
      </c>
      <c r="R250" s="165">
        <v>32334.15163</v>
      </c>
      <c r="S250" s="7"/>
      <c r="T250" s="7"/>
      <c r="U250" s="7"/>
      <c r="V250" s="7"/>
      <c r="W250" s="7"/>
      <c r="X250" s="7"/>
      <c r="Y250" s="7"/>
      <c r="Z250" s="7"/>
      <c r="AA250" s="7"/>
      <c r="AB250" s="7"/>
    </row>
    <row r="251" spans="1:28" ht="13.2">
      <c r="A251" s="166"/>
      <c r="B251" s="162" t="s">
        <v>25</v>
      </c>
      <c r="C251" s="162" t="s">
        <v>25</v>
      </c>
      <c r="D251" s="162" t="s">
        <v>25</v>
      </c>
      <c r="E251" s="162">
        <v>52</v>
      </c>
      <c r="F251" s="163">
        <v>0</v>
      </c>
      <c r="G251" s="164">
        <v>0</v>
      </c>
      <c r="H251" s="164">
        <v>0</v>
      </c>
      <c r="I251" s="164">
        <v>3212.35669</v>
      </c>
      <c r="J251" s="164">
        <v>0</v>
      </c>
      <c r="K251" s="164">
        <v>3212.35669</v>
      </c>
      <c r="L251" s="164">
        <v>251.14529000000002</v>
      </c>
      <c r="M251" s="164">
        <v>0</v>
      </c>
      <c r="N251" s="164">
        <v>251.14529000000002</v>
      </c>
      <c r="O251" s="164">
        <v>3463.50198</v>
      </c>
      <c r="P251" s="164">
        <v>21320.71387</v>
      </c>
      <c r="Q251" s="164">
        <v>0</v>
      </c>
      <c r="R251" s="165">
        <v>21320.71387</v>
      </c>
      <c r="S251" s="7"/>
      <c r="T251" s="7"/>
      <c r="U251" s="7"/>
      <c r="V251" s="7"/>
      <c r="W251" s="7"/>
      <c r="X251" s="7"/>
      <c r="Y251" s="7"/>
      <c r="Z251" s="7"/>
      <c r="AA251" s="7"/>
      <c r="AB251" s="7"/>
    </row>
    <row r="252" spans="1:28" ht="13.2">
      <c r="A252" s="166"/>
      <c r="B252" s="162" t="s">
        <v>26</v>
      </c>
      <c r="C252" s="162" t="s">
        <v>189</v>
      </c>
      <c r="D252" s="162" t="s">
        <v>190</v>
      </c>
      <c r="E252" s="162">
        <v>116</v>
      </c>
      <c r="F252" s="163">
        <v>0</v>
      </c>
      <c r="G252" s="164">
        <v>0</v>
      </c>
      <c r="H252" s="164">
        <v>0</v>
      </c>
      <c r="I252" s="164">
        <v>28.50159</v>
      </c>
      <c r="J252" s="164">
        <v>0</v>
      </c>
      <c r="K252" s="164">
        <v>28.50159</v>
      </c>
      <c r="L252" s="164">
        <v>0</v>
      </c>
      <c r="M252" s="164">
        <v>0</v>
      </c>
      <c r="N252" s="164">
        <v>0</v>
      </c>
      <c r="O252" s="164">
        <v>28.50159</v>
      </c>
      <c r="P252" s="164">
        <v>9221.49584</v>
      </c>
      <c r="Q252" s="164">
        <v>0</v>
      </c>
      <c r="R252" s="165">
        <v>9221.49584</v>
      </c>
      <c r="S252" s="7"/>
      <c r="T252" s="7"/>
      <c r="U252" s="7"/>
      <c r="V252" s="7"/>
      <c r="W252" s="7"/>
      <c r="X252" s="7"/>
      <c r="Y252" s="7"/>
      <c r="Z252" s="7"/>
      <c r="AA252" s="7"/>
      <c r="AB252" s="7"/>
    </row>
    <row r="253" spans="1:28" ht="13.2">
      <c r="A253" s="166"/>
      <c r="B253" s="166"/>
      <c r="C253" s="166"/>
      <c r="D253" s="166"/>
      <c r="E253" s="167">
        <v>113</v>
      </c>
      <c r="F253" s="168">
        <v>0</v>
      </c>
      <c r="G253" s="120">
        <v>0</v>
      </c>
      <c r="H253" s="120">
        <v>0</v>
      </c>
      <c r="I253" s="120">
        <v>4127.67697</v>
      </c>
      <c r="J253" s="120">
        <v>0.06042</v>
      </c>
      <c r="K253" s="120">
        <v>4127.73739</v>
      </c>
      <c r="L253" s="120">
        <v>926.7495</v>
      </c>
      <c r="M253" s="120">
        <v>0</v>
      </c>
      <c r="N253" s="120">
        <v>926.7495</v>
      </c>
      <c r="O253" s="120">
        <v>5054.486889999999</v>
      </c>
      <c r="P253" s="120">
        <v>35047.90762</v>
      </c>
      <c r="Q253" s="120">
        <v>0</v>
      </c>
      <c r="R253" s="169">
        <v>35047.90762</v>
      </c>
      <c r="S253" s="7"/>
      <c r="T253" s="7"/>
      <c r="U253" s="7"/>
      <c r="V253" s="7"/>
      <c r="W253" s="7"/>
      <c r="X253" s="7"/>
      <c r="Y253" s="7"/>
      <c r="Z253" s="7"/>
      <c r="AA253" s="7"/>
      <c r="AB253" s="7"/>
    </row>
    <row r="254" spans="1:28" ht="13.2">
      <c r="A254" s="162" t="s">
        <v>218</v>
      </c>
      <c r="B254" s="162" t="s">
        <v>2</v>
      </c>
      <c r="C254" s="162" t="s">
        <v>219</v>
      </c>
      <c r="D254" s="162" t="s">
        <v>219</v>
      </c>
      <c r="E254" s="162">
        <v>185</v>
      </c>
      <c r="F254" s="163">
        <v>0</v>
      </c>
      <c r="G254" s="164">
        <v>0</v>
      </c>
      <c r="H254" s="164">
        <v>0</v>
      </c>
      <c r="I254" s="164">
        <v>1571.90223</v>
      </c>
      <c r="J254" s="164">
        <v>0.053340000000000005</v>
      </c>
      <c r="K254" s="164">
        <v>1571.95557</v>
      </c>
      <c r="L254" s="164">
        <v>2430.05829</v>
      </c>
      <c r="M254" s="164">
        <v>11.633989999999999</v>
      </c>
      <c r="N254" s="164">
        <v>2441.6922799999998</v>
      </c>
      <c r="O254" s="164">
        <v>4013.6478500000003</v>
      </c>
      <c r="P254" s="164">
        <v>45825.04886</v>
      </c>
      <c r="Q254" s="164">
        <v>0</v>
      </c>
      <c r="R254" s="165">
        <v>45825.04886</v>
      </c>
      <c r="S254" s="7"/>
      <c r="T254" s="7"/>
      <c r="U254" s="7"/>
      <c r="V254" s="7"/>
      <c r="W254" s="7"/>
      <c r="X254" s="7"/>
      <c r="Y254" s="7"/>
      <c r="Z254" s="7"/>
      <c r="AA254" s="7"/>
      <c r="AB254" s="7"/>
    </row>
    <row r="255" spans="1:28" ht="13.2">
      <c r="A255" s="166"/>
      <c r="B255" s="162" t="s">
        <v>3</v>
      </c>
      <c r="C255" s="162" t="s">
        <v>195</v>
      </c>
      <c r="D255" s="162" t="s">
        <v>195</v>
      </c>
      <c r="E255" s="162">
        <v>184</v>
      </c>
      <c r="F255" s="163">
        <v>0</v>
      </c>
      <c r="G255" s="164">
        <v>0</v>
      </c>
      <c r="H255" s="164">
        <v>0</v>
      </c>
      <c r="I255" s="164">
        <v>1042.89709</v>
      </c>
      <c r="J255" s="164">
        <v>5.40562</v>
      </c>
      <c r="K255" s="164">
        <v>1048.30271</v>
      </c>
      <c r="L255" s="164">
        <v>2685.2091</v>
      </c>
      <c r="M255" s="164">
        <v>0</v>
      </c>
      <c r="N255" s="164">
        <v>2685.2091</v>
      </c>
      <c r="O255" s="164">
        <v>3733.51181</v>
      </c>
      <c r="P255" s="164">
        <v>13850.82222</v>
      </c>
      <c r="Q255" s="164">
        <v>0</v>
      </c>
      <c r="R255" s="165">
        <v>13850.82222</v>
      </c>
      <c r="S255" s="7"/>
      <c r="T255" s="7"/>
      <c r="U255" s="7"/>
      <c r="V255" s="7"/>
      <c r="W255" s="7"/>
      <c r="X255" s="7"/>
      <c r="Y255" s="7"/>
      <c r="Z255" s="7"/>
      <c r="AA255" s="7"/>
      <c r="AB255" s="7"/>
    </row>
    <row r="256" spans="1:28" ht="13.2">
      <c r="A256" s="166"/>
      <c r="B256" s="166"/>
      <c r="C256" s="162" t="s">
        <v>103</v>
      </c>
      <c r="D256" s="162" t="s">
        <v>103</v>
      </c>
      <c r="E256" s="162">
        <v>178</v>
      </c>
      <c r="F256" s="163">
        <v>0</v>
      </c>
      <c r="G256" s="164">
        <v>0</v>
      </c>
      <c r="H256" s="164">
        <v>0</v>
      </c>
      <c r="I256" s="164">
        <v>620.57389</v>
      </c>
      <c r="J256" s="164">
        <v>45.45669</v>
      </c>
      <c r="K256" s="164">
        <v>666.03058</v>
      </c>
      <c r="L256" s="164">
        <v>4752.76817</v>
      </c>
      <c r="M256" s="164">
        <v>0</v>
      </c>
      <c r="N256" s="164">
        <v>4752.76817</v>
      </c>
      <c r="O256" s="164">
        <v>5418.79875</v>
      </c>
      <c r="P256" s="164">
        <v>13033.438300000002</v>
      </c>
      <c r="Q256" s="164">
        <v>0</v>
      </c>
      <c r="R256" s="165">
        <v>13033.438300000002</v>
      </c>
      <c r="S256" s="7"/>
      <c r="T256" s="7"/>
      <c r="U256" s="7"/>
      <c r="V256" s="7"/>
      <c r="W256" s="7"/>
      <c r="X256" s="7"/>
      <c r="Y256" s="7"/>
      <c r="Z256" s="7"/>
      <c r="AA256" s="7"/>
      <c r="AB256" s="7"/>
    </row>
    <row r="257" spans="1:28" ht="13.2">
      <c r="A257" s="166"/>
      <c r="B257" s="166"/>
      <c r="C257" s="162" t="s">
        <v>104</v>
      </c>
      <c r="D257" s="162" t="s">
        <v>105</v>
      </c>
      <c r="E257" s="162">
        <v>84</v>
      </c>
      <c r="F257" s="163">
        <v>0</v>
      </c>
      <c r="G257" s="164">
        <v>0</v>
      </c>
      <c r="H257" s="164">
        <v>0</v>
      </c>
      <c r="I257" s="164">
        <v>1128.82097</v>
      </c>
      <c r="J257" s="164">
        <v>110.55227000000001</v>
      </c>
      <c r="K257" s="164">
        <v>1239.37324</v>
      </c>
      <c r="L257" s="164">
        <v>5421.40471</v>
      </c>
      <c r="M257" s="164">
        <v>15.6515</v>
      </c>
      <c r="N257" s="164">
        <v>5437.05621</v>
      </c>
      <c r="O257" s="164">
        <v>6676.4294500000005</v>
      </c>
      <c r="P257" s="164">
        <v>31250.04518</v>
      </c>
      <c r="Q257" s="164">
        <v>0</v>
      </c>
      <c r="R257" s="165">
        <v>31250.04518</v>
      </c>
      <c r="S257" s="7"/>
      <c r="T257" s="7"/>
      <c r="U257" s="7"/>
      <c r="V257" s="7"/>
      <c r="W257" s="7"/>
      <c r="X257" s="7"/>
      <c r="Y257" s="7"/>
      <c r="Z257" s="7"/>
      <c r="AA257" s="7"/>
      <c r="AB257" s="7"/>
    </row>
    <row r="258" spans="1:28" ht="13.2">
      <c r="A258" s="166"/>
      <c r="B258" s="166"/>
      <c r="C258" s="166"/>
      <c r="D258" s="162" t="s">
        <v>220</v>
      </c>
      <c r="E258" s="162">
        <v>121</v>
      </c>
      <c r="F258" s="163">
        <v>0</v>
      </c>
      <c r="G258" s="164">
        <v>0</v>
      </c>
      <c r="H258" s="164">
        <v>0</v>
      </c>
      <c r="I258" s="164">
        <v>0</v>
      </c>
      <c r="J258" s="164">
        <v>0</v>
      </c>
      <c r="K258" s="164">
        <v>0</v>
      </c>
      <c r="L258" s="164">
        <v>0</v>
      </c>
      <c r="M258" s="164">
        <v>0</v>
      </c>
      <c r="N258" s="164">
        <v>0</v>
      </c>
      <c r="O258" s="164">
        <v>0</v>
      </c>
      <c r="P258" s="164">
        <v>36.32251</v>
      </c>
      <c r="Q258" s="164">
        <v>0</v>
      </c>
      <c r="R258" s="165">
        <v>36.32251</v>
      </c>
      <c r="S258" s="7"/>
      <c r="T258" s="7"/>
      <c r="U258" s="7"/>
      <c r="V258" s="7"/>
      <c r="W258" s="7"/>
      <c r="X258" s="7"/>
      <c r="Y258" s="7"/>
      <c r="Z258" s="7"/>
      <c r="AA258" s="7"/>
      <c r="AB258" s="7"/>
    </row>
    <row r="259" spans="1:28" ht="13.2">
      <c r="A259" s="166"/>
      <c r="B259" s="162" t="s">
        <v>65</v>
      </c>
      <c r="C259" s="162" t="s">
        <v>106</v>
      </c>
      <c r="D259" s="162" t="s">
        <v>106</v>
      </c>
      <c r="E259" s="162">
        <v>203</v>
      </c>
      <c r="F259" s="163">
        <v>0</v>
      </c>
      <c r="G259" s="164">
        <v>0</v>
      </c>
      <c r="H259" s="164">
        <v>0</v>
      </c>
      <c r="I259" s="164">
        <v>2069.38271</v>
      </c>
      <c r="J259" s="164">
        <v>33.050290000000004</v>
      </c>
      <c r="K259" s="164">
        <v>2102.433</v>
      </c>
      <c r="L259" s="164">
        <v>1386.62984</v>
      </c>
      <c r="M259" s="164">
        <v>0</v>
      </c>
      <c r="N259" s="164">
        <v>1386.62984</v>
      </c>
      <c r="O259" s="164">
        <v>3489.06284</v>
      </c>
      <c r="P259" s="164">
        <v>17895.95168</v>
      </c>
      <c r="Q259" s="164">
        <v>0</v>
      </c>
      <c r="R259" s="165">
        <v>17895.95168</v>
      </c>
      <c r="S259" s="7"/>
      <c r="T259" s="7"/>
      <c r="U259" s="7"/>
      <c r="V259" s="7"/>
      <c r="W259" s="7"/>
      <c r="X259" s="7"/>
      <c r="Y259" s="7"/>
      <c r="Z259" s="7"/>
      <c r="AA259" s="7"/>
      <c r="AB259" s="7"/>
    </row>
    <row r="260" spans="1:28" ht="13.2">
      <c r="A260" s="166"/>
      <c r="B260" s="166"/>
      <c r="C260" s="162" t="s">
        <v>221</v>
      </c>
      <c r="D260" s="162" t="s">
        <v>221</v>
      </c>
      <c r="E260" s="162">
        <v>188</v>
      </c>
      <c r="F260" s="163">
        <v>0</v>
      </c>
      <c r="G260" s="164">
        <v>0</v>
      </c>
      <c r="H260" s="164">
        <v>0</v>
      </c>
      <c r="I260" s="164">
        <v>1415.6050500000001</v>
      </c>
      <c r="J260" s="164">
        <v>18.859659999999998</v>
      </c>
      <c r="K260" s="164">
        <v>1434.46471</v>
      </c>
      <c r="L260" s="164">
        <v>1603.34853</v>
      </c>
      <c r="M260" s="164">
        <v>10.21056</v>
      </c>
      <c r="N260" s="164">
        <v>1613.5590900000002</v>
      </c>
      <c r="O260" s="164">
        <v>3048.0238</v>
      </c>
      <c r="P260" s="164">
        <v>25155.34996</v>
      </c>
      <c r="Q260" s="164">
        <v>0</v>
      </c>
      <c r="R260" s="165">
        <v>25155.34996</v>
      </c>
      <c r="S260" s="7"/>
      <c r="T260" s="7"/>
      <c r="U260" s="7"/>
      <c r="V260" s="7"/>
      <c r="W260" s="7"/>
      <c r="X260" s="7"/>
      <c r="Y260" s="7"/>
      <c r="Z260" s="7"/>
      <c r="AA260" s="7"/>
      <c r="AB260" s="7"/>
    </row>
    <row r="261" spans="1:28" ht="13.2">
      <c r="A261" s="166"/>
      <c r="B261" s="162" t="s">
        <v>5</v>
      </c>
      <c r="C261" s="162" t="s">
        <v>5</v>
      </c>
      <c r="D261" s="162" t="s">
        <v>5</v>
      </c>
      <c r="E261" s="162">
        <v>128</v>
      </c>
      <c r="F261" s="163">
        <v>0</v>
      </c>
      <c r="G261" s="164">
        <v>0</v>
      </c>
      <c r="H261" s="164">
        <v>0</v>
      </c>
      <c r="I261" s="164">
        <v>1551.92779</v>
      </c>
      <c r="J261" s="164">
        <v>442.50885</v>
      </c>
      <c r="K261" s="164">
        <v>1994.43664</v>
      </c>
      <c r="L261" s="164">
        <v>10539.60708</v>
      </c>
      <c r="M261" s="164">
        <v>162.86928</v>
      </c>
      <c r="N261" s="164">
        <v>10702.476359999999</v>
      </c>
      <c r="O261" s="164">
        <v>12696.913</v>
      </c>
      <c r="P261" s="164">
        <v>21850.76877</v>
      </c>
      <c r="Q261" s="164">
        <v>0</v>
      </c>
      <c r="R261" s="165">
        <v>21850.76877</v>
      </c>
      <c r="S261" s="7"/>
      <c r="T261" s="7"/>
      <c r="U261" s="7"/>
      <c r="V261" s="7"/>
      <c r="W261" s="7"/>
      <c r="X261" s="7"/>
      <c r="Y261" s="7"/>
      <c r="Z261" s="7"/>
      <c r="AA261" s="7"/>
      <c r="AB261" s="7"/>
    </row>
    <row r="262" spans="1:28" ht="13.2">
      <c r="A262" s="166"/>
      <c r="B262" s="166"/>
      <c r="C262" s="166"/>
      <c r="D262" s="162" t="s">
        <v>107</v>
      </c>
      <c r="E262" s="162">
        <v>129</v>
      </c>
      <c r="F262" s="163">
        <v>0</v>
      </c>
      <c r="G262" s="164">
        <v>0</v>
      </c>
      <c r="H262" s="164">
        <v>0</v>
      </c>
      <c r="I262" s="164">
        <v>5448.30667</v>
      </c>
      <c r="J262" s="164">
        <v>2416.3724500000003</v>
      </c>
      <c r="K262" s="164">
        <v>7864.67912</v>
      </c>
      <c r="L262" s="164">
        <v>71002.45948</v>
      </c>
      <c r="M262" s="164">
        <v>805.82494</v>
      </c>
      <c r="N262" s="164">
        <v>71808.28442</v>
      </c>
      <c r="O262" s="164">
        <v>79672.96354000001</v>
      </c>
      <c r="P262" s="164">
        <v>29571.60148</v>
      </c>
      <c r="Q262" s="164">
        <v>115.5405</v>
      </c>
      <c r="R262" s="165">
        <v>29687.14198</v>
      </c>
      <c r="S262" s="7"/>
      <c r="T262" s="7"/>
      <c r="U262" s="7"/>
      <c r="V262" s="7"/>
      <c r="W262" s="7"/>
      <c r="X262" s="7"/>
      <c r="Y262" s="7"/>
      <c r="Z262" s="7"/>
      <c r="AA262" s="7"/>
      <c r="AB262" s="7"/>
    </row>
    <row r="263" spans="1:28" ht="13.2">
      <c r="A263" s="166"/>
      <c r="B263" s="166"/>
      <c r="C263" s="166"/>
      <c r="D263" s="162" t="s">
        <v>197</v>
      </c>
      <c r="E263" s="162">
        <v>209</v>
      </c>
      <c r="F263" s="163">
        <v>0</v>
      </c>
      <c r="G263" s="164">
        <v>0</v>
      </c>
      <c r="H263" s="164">
        <v>0</v>
      </c>
      <c r="I263" s="164">
        <v>439.98392</v>
      </c>
      <c r="J263" s="164">
        <v>1.4707999999999999</v>
      </c>
      <c r="K263" s="164">
        <v>441.45471999999995</v>
      </c>
      <c r="L263" s="164">
        <v>832.98338</v>
      </c>
      <c r="M263" s="164">
        <v>0</v>
      </c>
      <c r="N263" s="164">
        <v>832.98338</v>
      </c>
      <c r="O263" s="164">
        <v>1274.4381</v>
      </c>
      <c r="P263" s="164">
        <v>10262.43393</v>
      </c>
      <c r="Q263" s="164">
        <v>12.71191</v>
      </c>
      <c r="R263" s="165">
        <v>10275.14584</v>
      </c>
      <c r="S263" s="7"/>
      <c r="T263" s="7"/>
      <c r="U263" s="7"/>
      <c r="V263" s="7"/>
      <c r="W263" s="7"/>
      <c r="X263" s="7"/>
      <c r="Y263" s="7"/>
      <c r="Z263" s="7"/>
      <c r="AA263" s="7"/>
      <c r="AB263" s="7"/>
    </row>
    <row r="264" spans="1:28" ht="13.2">
      <c r="A264" s="166"/>
      <c r="B264" s="166"/>
      <c r="C264" s="166"/>
      <c r="D264" s="162" t="s">
        <v>108</v>
      </c>
      <c r="E264" s="162">
        <v>135</v>
      </c>
      <c r="F264" s="163">
        <v>0</v>
      </c>
      <c r="G264" s="164">
        <v>0</v>
      </c>
      <c r="H264" s="164">
        <v>0</v>
      </c>
      <c r="I264" s="164">
        <v>1126.13633</v>
      </c>
      <c r="J264" s="164">
        <v>30.78433</v>
      </c>
      <c r="K264" s="164">
        <v>1156.92066</v>
      </c>
      <c r="L264" s="164">
        <v>6125.31555</v>
      </c>
      <c r="M264" s="164">
        <v>84.20635</v>
      </c>
      <c r="N264" s="164">
        <v>6209.521900000001</v>
      </c>
      <c r="O264" s="164">
        <v>7366.4425599999995</v>
      </c>
      <c r="P264" s="164">
        <v>16895.172899999998</v>
      </c>
      <c r="Q264" s="164">
        <v>0</v>
      </c>
      <c r="R264" s="165">
        <v>16895.172899999998</v>
      </c>
      <c r="S264" s="7"/>
      <c r="T264" s="7"/>
      <c r="U264" s="7"/>
      <c r="V264" s="7"/>
      <c r="W264" s="7"/>
      <c r="X264" s="7"/>
      <c r="Y264" s="7"/>
      <c r="Z264" s="7"/>
      <c r="AA264" s="7"/>
      <c r="AB264" s="7"/>
    </row>
    <row r="265" spans="1:28" ht="13.2">
      <c r="A265" s="166"/>
      <c r="B265" s="166"/>
      <c r="C265" s="166"/>
      <c r="D265" s="162" t="s">
        <v>222</v>
      </c>
      <c r="E265" s="162">
        <v>130</v>
      </c>
      <c r="F265" s="163">
        <v>0</v>
      </c>
      <c r="G265" s="164">
        <v>0</v>
      </c>
      <c r="H265" s="164">
        <v>0</v>
      </c>
      <c r="I265" s="164">
        <v>2119.92002</v>
      </c>
      <c r="J265" s="164">
        <v>245.0886</v>
      </c>
      <c r="K265" s="164">
        <v>2365.00862</v>
      </c>
      <c r="L265" s="164">
        <v>3328.82971</v>
      </c>
      <c r="M265" s="164">
        <v>20.43996</v>
      </c>
      <c r="N265" s="164">
        <v>3349.26967</v>
      </c>
      <c r="O265" s="164">
        <v>5714.27829</v>
      </c>
      <c r="P265" s="164">
        <v>16457.39515</v>
      </c>
      <c r="Q265" s="164">
        <v>0</v>
      </c>
      <c r="R265" s="165">
        <v>16457.39515</v>
      </c>
      <c r="S265" s="7"/>
      <c r="T265" s="7"/>
      <c r="U265" s="7"/>
      <c r="V265" s="7"/>
      <c r="W265" s="7"/>
      <c r="X265" s="7"/>
      <c r="Y265" s="7"/>
      <c r="Z265" s="7"/>
      <c r="AA265" s="7"/>
      <c r="AB265" s="7"/>
    </row>
    <row r="266" spans="1:28" ht="13.2">
      <c r="A266" s="166"/>
      <c r="B266" s="166"/>
      <c r="C266" s="162" t="s">
        <v>109</v>
      </c>
      <c r="D266" s="162" t="s">
        <v>109</v>
      </c>
      <c r="E266" s="162">
        <v>123</v>
      </c>
      <c r="F266" s="163">
        <v>0</v>
      </c>
      <c r="G266" s="164">
        <v>0</v>
      </c>
      <c r="H266" s="164">
        <v>0</v>
      </c>
      <c r="I266" s="164">
        <v>2144.88864</v>
      </c>
      <c r="J266" s="164">
        <v>114.78024</v>
      </c>
      <c r="K266" s="164">
        <v>2259.6688799999997</v>
      </c>
      <c r="L266" s="164">
        <v>2010.85296</v>
      </c>
      <c r="M266" s="164">
        <v>0.00564</v>
      </c>
      <c r="N266" s="164">
        <v>2010.8586</v>
      </c>
      <c r="O266" s="164">
        <v>4270.527480000001</v>
      </c>
      <c r="P266" s="164">
        <v>16495.0556</v>
      </c>
      <c r="Q266" s="164">
        <v>0</v>
      </c>
      <c r="R266" s="165">
        <v>16495.0556</v>
      </c>
      <c r="S266" s="7"/>
      <c r="T266" s="7"/>
      <c r="U266" s="7"/>
      <c r="V266" s="7"/>
      <c r="W266" s="7"/>
      <c r="X266" s="7"/>
      <c r="Y266" s="7"/>
      <c r="Z266" s="7"/>
      <c r="AA266" s="7"/>
      <c r="AB266" s="7"/>
    </row>
    <row r="267" spans="1:28" ht="13.2">
      <c r="A267" s="166"/>
      <c r="B267" s="166"/>
      <c r="C267" s="162" t="s">
        <v>179</v>
      </c>
      <c r="D267" s="162" t="s">
        <v>223</v>
      </c>
      <c r="E267" s="162">
        <v>127</v>
      </c>
      <c r="F267" s="163">
        <v>0</v>
      </c>
      <c r="G267" s="164">
        <v>0</v>
      </c>
      <c r="H267" s="164">
        <v>0</v>
      </c>
      <c r="I267" s="164">
        <v>2955.89844</v>
      </c>
      <c r="J267" s="164">
        <v>49.77779</v>
      </c>
      <c r="K267" s="164">
        <v>3005.67623</v>
      </c>
      <c r="L267" s="164">
        <v>1326.79539</v>
      </c>
      <c r="M267" s="164">
        <v>6.019310000000001</v>
      </c>
      <c r="N267" s="164">
        <v>1332.8147</v>
      </c>
      <c r="O267" s="164">
        <v>4338.49093</v>
      </c>
      <c r="P267" s="164">
        <v>23028.46394</v>
      </c>
      <c r="Q267" s="164">
        <v>0</v>
      </c>
      <c r="R267" s="165">
        <v>23028.46394</v>
      </c>
      <c r="S267" s="7"/>
      <c r="T267" s="7"/>
      <c r="U267" s="7"/>
      <c r="V267" s="7"/>
      <c r="W267" s="7"/>
      <c r="X267" s="7"/>
      <c r="Y267" s="7"/>
      <c r="Z267" s="7"/>
      <c r="AA267" s="7"/>
      <c r="AB267" s="7"/>
    </row>
    <row r="268" spans="1:28" ht="13.2">
      <c r="A268" s="166"/>
      <c r="B268" s="166"/>
      <c r="C268" s="162" t="s">
        <v>110</v>
      </c>
      <c r="D268" s="162" t="s">
        <v>224</v>
      </c>
      <c r="E268" s="162">
        <v>132</v>
      </c>
      <c r="F268" s="163">
        <v>0</v>
      </c>
      <c r="G268" s="164">
        <v>0</v>
      </c>
      <c r="H268" s="164">
        <v>0</v>
      </c>
      <c r="I268" s="164">
        <v>961.8479699999999</v>
      </c>
      <c r="J268" s="164">
        <v>0.10466</v>
      </c>
      <c r="K268" s="164">
        <v>961.95263</v>
      </c>
      <c r="L268" s="164">
        <v>1368.75463</v>
      </c>
      <c r="M268" s="164">
        <v>0</v>
      </c>
      <c r="N268" s="164">
        <v>1368.75463</v>
      </c>
      <c r="O268" s="164">
        <v>2330.7072599999997</v>
      </c>
      <c r="P268" s="164">
        <v>14494.76018</v>
      </c>
      <c r="Q268" s="164">
        <v>0</v>
      </c>
      <c r="R268" s="165">
        <v>14494.76018</v>
      </c>
      <c r="S268" s="7"/>
      <c r="T268" s="7"/>
      <c r="U268" s="7"/>
      <c r="V268" s="7"/>
      <c r="W268" s="7"/>
      <c r="X268" s="7"/>
      <c r="Y268" s="7"/>
      <c r="Z268" s="7"/>
      <c r="AA268" s="7"/>
      <c r="AB268" s="7"/>
    </row>
    <row r="269" spans="1:28" ht="13.2">
      <c r="A269" s="166"/>
      <c r="B269" s="166"/>
      <c r="C269" s="166"/>
      <c r="D269" s="162" t="s">
        <v>111</v>
      </c>
      <c r="E269" s="162">
        <v>126</v>
      </c>
      <c r="F269" s="163">
        <v>0</v>
      </c>
      <c r="G269" s="164">
        <v>0</v>
      </c>
      <c r="H269" s="164">
        <v>0</v>
      </c>
      <c r="I269" s="164">
        <v>10521.43298</v>
      </c>
      <c r="J269" s="164">
        <v>903.3467800000001</v>
      </c>
      <c r="K269" s="164">
        <v>11424.77976</v>
      </c>
      <c r="L269" s="164">
        <v>10025.47808</v>
      </c>
      <c r="M269" s="164">
        <v>454.22065000000003</v>
      </c>
      <c r="N269" s="164">
        <v>10479.69873</v>
      </c>
      <c r="O269" s="164">
        <v>21904.478489999998</v>
      </c>
      <c r="P269" s="164">
        <v>18324.18638</v>
      </c>
      <c r="Q269" s="164">
        <v>0</v>
      </c>
      <c r="R269" s="165">
        <v>18324.18638</v>
      </c>
      <c r="S269" s="7"/>
      <c r="T269" s="7"/>
      <c r="U269" s="7"/>
      <c r="V269" s="7"/>
      <c r="W269" s="7"/>
      <c r="X269" s="7"/>
      <c r="Y269" s="7"/>
      <c r="Z269" s="7"/>
      <c r="AA269" s="7"/>
      <c r="AB269" s="7"/>
    </row>
    <row r="270" spans="1:28" ht="13.2">
      <c r="A270" s="166"/>
      <c r="B270" s="166"/>
      <c r="C270" s="162" t="s">
        <v>112</v>
      </c>
      <c r="D270" s="162" t="s">
        <v>225</v>
      </c>
      <c r="E270" s="162">
        <v>131</v>
      </c>
      <c r="F270" s="163">
        <v>0</v>
      </c>
      <c r="G270" s="164">
        <v>0</v>
      </c>
      <c r="H270" s="164">
        <v>0</v>
      </c>
      <c r="I270" s="164">
        <v>1415.52927</v>
      </c>
      <c r="J270" s="164">
        <v>69.59519</v>
      </c>
      <c r="K270" s="164">
        <v>1485.12446</v>
      </c>
      <c r="L270" s="164">
        <v>2677.3654500000002</v>
      </c>
      <c r="M270" s="164">
        <v>3.24736</v>
      </c>
      <c r="N270" s="164">
        <v>2680.61281</v>
      </c>
      <c r="O270" s="164">
        <v>4165.73727</v>
      </c>
      <c r="P270" s="164">
        <v>5031.2787</v>
      </c>
      <c r="Q270" s="164">
        <v>0</v>
      </c>
      <c r="R270" s="165">
        <v>5031.2787</v>
      </c>
      <c r="S270" s="7"/>
      <c r="T270" s="7"/>
      <c r="U270" s="7"/>
      <c r="V270" s="7"/>
      <c r="W270" s="7"/>
      <c r="X270" s="7"/>
      <c r="Y270" s="7"/>
      <c r="Z270" s="7"/>
      <c r="AA270" s="7"/>
      <c r="AB270" s="7"/>
    </row>
    <row r="271" spans="1:28" ht="13.2">
      <c r="A271" s="166"/>
      <c r="B271" s="166"/>
      <c r="C271" s="166"/>
      <c r="D271" s="162" t="s">
        <v>113</v>
      </c>
      <c r="E271" s="162">
        <v>124</v>
      </c>
      <c r="F271" s="163">
        <v>0</v>
      </c>
      <c r="G271" s="164">
        <v>0</v>
      </c>
      <c r="H271" s="164">
        <v>0</v>
      </c>
      <c r="I271" s="164">
        <v>3780.96075</v>
      </c>
      <c r="J271" s="164">
        <v>607.7341600000001</v>
      </c>
      <c r="K271" s="164">
        <v>4388.69491</v>
      </c>
      <c r="L271" s="164">
        <v>10766.20813</v>
      </c>
      <c r="M271" s="164">
        <v>28.62243</v>
      </c>
      <c r="N271" s="164">
        <v>10794.83056</v>
      </c>
      <c r="O271" s="164">
        <v>15183.52547</v>
      </c>
      <c r="P271" s="164">
        <v>7757.729490000001</v>
      </c>
      <c r="Q271" s="164">
        <v>0</v>
      </c>
      <c r="R271" s="165">
        <v>7757.729490000001</v>
      </c>
      <c r="S271" s="7"/>
      <c r="T271" s="7"/>
      <c r="U271" s="7"/>
      <c r="V271" s="7"/>
      <c r="W271" s="7"/>
      <c r="X271" s="7"/>
      <c r="Y271" s="7"/>
      <c r="Z271" s="7"/>
      <c r="AA271" s="7"/>
      <c r="AB271" s="7"/>
    </row>
    <row r="272" spans="1:28" ht="13.2">
      <c r="A272" s="166"/>
      <c r="B272" s="166"/>
      <c r="C272" s="162" t="s">
        <v>226</v>
      </c>
      <c r="D272" s="162" t="s">
        <v>227</v>
      </c>
      <c r="E272" s="162">
        <v>166</v>
      </c>
      <c r="F272" s="163">
        <v>0</v>
      </c>
      <c r="G272" s="164">
        <v>0</v>
      </c>
      <c r="H272" s="164">
        <v>0</v>
      </c>
      <c r="I272" s="164">
        <v>705.40489</v>
      </c>
      <c r="J272" s="164">
        <v>33.99817</v>
      </c>
      <c r="K272" s="164">
        <v>739.4030600000001</v>
      </c>
      <c r="L272" s="164">
        <v>314.82759999999996</v>
      </c>
      <c r="M272" s="164">
        <v>0</v>
      </c>
      <c r="N272" s="164">
        <v>314.82759999999996</v>
      </c>
      <c r="O272" s="164">
        <v>1054.23066</v>
      </c>
      <c r="P272" s="164">
        <v>6330.93138</v>
      </c>
      <c r="Q272" s="164">
        <v>0</v>
      </c>
      <c r="R272" s="165">
        <v>6330.93138</v>
      </c>
      <c r="S272" s="7"/>
      <c r="T272" s="7"/>
      <c r="U272" s="7"/>
      <c r="V272" s="7"/>
      <c r="W272" s="7"/>
      <c r="X272" s="7"/>
      <c r="Y272" s="7"/>
      <c r="Z272" s="7"/>
      <c r="AA272" s="7"/>
      <c r="AB272" s="7"/>
    </row>
    <row r="273" spans="1:28" ht="13.2">
      <c r="A273" s="166"/>
      <c r="B273" s="162" t="s">
        <v>6</v>
      </c>
      <c r="C273" s="162" t="s">
        <v>114</v>
      </c>
      <c r="D273" s="162" t="s">
        <v>213</v>
      </c>
      <c r="E273" s="162">
        <v>190</v>
      </c>
      <c r="F273" s="163">
        <v>0</v>
      </c>
      <c r="G273" s="164">
        <v>0</v>
      </c>
      <c r="H273" s="164">
        <v>0</v>
      </c>
      <c r="I273" s="164">
        <v>1339.82776</v>
      </c>
      <c r="J273" s="164">
        <v>0.55933</v>
      </c>
      <c r="K273" s="164">
        <v>1340.3870900000002</v>
      </c>
      <c r="L273" s="164">
        <v>532.26436</v>
      </c>
      <c r="M273" s="164">
        <v>0</v>
      </c>
      <c r="N273" s="164">
        <v>532.26436</v>
      </c>
      <c r="O273" s="164">
        <v>1872.6514499999998</v>
      </c>
      <c r="P273" s="164">
        <v>24709.53785</v>
      </c>
      <c r="Q273" s="164">
        <v>0</v>
      </c>
      <c r="R273" s="165">
        <v>24709.53785</v>
      </c>
      <c r="S273" s="7"/>
      <c r="T273" s="7"/>
      <c r="U273" s="7"/>
      <c r="V273" s="7"/>
      <c r="W273" s="7"/>
      <c r="X273" s="7"/>
      <c r="Y273" s="7"/>
      <c r="Z273" s="7"/>
      <c r="AA273" s="7"/>
      <c r="AB273" s="7"/>
    </row>
    <row r="274" spans="1:28" ht="13.2">
      <c r="A274" s="166"/>
      <c r="B274" s="162" t="s">
        <v>7</v>
      </c>
      <c r="C274" s="162" t="s">
        <v>228</v>
      </c>
      <c r="D274" s="162" t="s">
        <v>228</v>
      </c>
      <c r="E274" s="162">
        <v>79</v>
      </c>
      <c r="F274" s="163">
        <v>0</v>
      </c>
      <c r="G274" s="164">
        <v>0</v>
      </c>
      <c r="H274" s="164">
        <v>0</v>
      </c>
      <c r="I274" s="164">
        <v>2030.70248</v>
      </c>
      <c r="J274" s="164">
        <v>9.49465</v>
      </c>
      <c r="K274" s="164">
        <v>2040.1971299999998</v>
      </c>
      <c r="L274" s="164">
        <v>3203.81149</v>
      </c>
      <c r="M274" s="164">
        <v>0</v>
      </c>
      <c r="N274" s="164">
        <v>3203.81149</v>
      </c>
      <c r="O274" s="164">
        <v>5244.0086200000005</v>
      </c>
      <c r="P274" s="164">
        <v>33055.67962</v>
      </c>
      <c r="Q274" s="164">
        <v>0</v>
      </c>
      <c r="R274" s="165">
        <v>33055.67962</v>
      </c>
      <c r="S274" s="7"/>
      <c r="T274" s="7"/>
      <c r="U274" s="7"/>
      <c r="V274" s="7"/>
      <c r="W274" s="7"/>
      <c r="X274" s="7"/>
      <c r="Y274" s="7"/>
      <c r="Z274" s="7"/>
      <c r="AA274" s="7"/>
      <c r="AB274" s="7"/>
    </row>
    <row r="275" spans="1:28" ht="13.2">
      <c r="A275" s="166"/>
      <c r="B275" s="166"/>
      <c r="C275" s="162" t="s">
        <v>7</v>
      </c>
      <c r="D275" s="162" t="s">
        <v>7</v>
      </c>
      <c r="E275" s="162">
        <v>76</v>
      </c>
      <c r="F275" s="163">
        <v>0</v>
      </c>
      <c r="G275" s="164">
        <v>0</v>
      </c>
      <c r="H275" s="164">
        <v>0</v>
      </c>
      <c r="I275" s="164">
        <v>1250.5856899999999</v>
      </c>
      <c r="J275" s="164">
        <v>273.33448</v>
      </c>
      <c r="K275" s="164">
        <v>1523.9201699999999</v>
      </c>
      <c r="L275" s="164">
        <v>5381.22193</v>
      </c>
      <c r="M275" s="164">
        <v>0</v>
      </c>
      <c r="N275" s="164">
        <v>5381.22193</v>
      </c>
      <c r="O275" s="164">
        <v>6905.1421</v>
      </c>
      <c r="P275" s="164">
        <v>42225.47209</v>
      </c>
      <c r="Q275" s="164">
        <v>0</v>
      </c>
      <c r="R275" s="165">
        <v>42225.47209</v>
      </c>
      <c r="S275" s="7"/>
      <c r="T275" s="7"/>
      <c r="U275" s="7"/>
      <c r="V275" s="7"/>
      <c r="W275" s="7"/>
      <c r="X275" s="7"/>
      <c r="Y275" s="7"/>
      <c r="Z275" s="7"/>
      <c r="AA275" s="7"/>
      <c r="AB275" s="7"/>
    </row>
    <row r="276" spans="1:28" ht="13.2">
      <c r="A276" s="166"/>
      <c r="B276" s="166"/>
      <c r="C276" s="162" t="s">
        <v>229</v>
      </c>
      <c r="D276" s="162" t="s">
        <v>229</v>
      </c>
      <c r="E276" s="162">
        <v>216</v>
      </c>
      <c r="F276" s="163">
        <v>0</v>
      </c>
      <c r="G276" s="164">
        <v>0</v>
      </c>
      <c r="H276" s="164">
        <v>0</v>
      </c>
      <c r="I276" s="164">
        <v>129.25045</v>
      </c>
      <c r="J276" s="164">
        <v>0</v>
      </c>
      <c r="K276" s="164">
        <v>129.25045</v>
      </c>
      <c r="L276" s="164">
        <v>387.05379999999997</v>
      </c>
      <c r="M276" s="164">
        <v>0</v>
      </c>
      <c r="N276" s="164">
        <v>387.05379999999997</v>
      </c>
      <c r="O276" s="164">
        <v>516.30425</v>
      </c>
      <c r="P276" s="164">
        <v>17601.39503</v>
      </c>
      <c r="Q276" s="164">
        <v>0</v>
      </c>
      <c r="R276" s="165">
        <v>17601.39503</v>
      </c>
      <c r="S276" s="7"/>
      <c r="T276" s="7"/>
      <c r="U276" s="7"/>
      <c r="V276" s="7"/>
      <c r="W276" s="7"/>
      <c r="X276" s="7"/>
      <c r="Y276" s="7"/>
      <c r="Z276" s="7"/>
      <c r="AA276" s="7"/>
      <c r="AB276" s="7"/>
    </row>
    <row r="277" spans="1:28" ht="13.2">
      <c r="A277" s="166"/>
      <c r="B277" s="166"/>
      <c r="C277" s="162" t="s">
        <v>201</v>
      </c>
      <c r="D277" s="162" t="s">
        <v>201</v>
      </c>
      <c r="E277" s="162">
        <v>164</v>
      </c>
      <c r="F277" s="163">
        <v>0</v>
      </c>
      <c r="G277" s="164">
        <v>0</v>
      </c>
      <c r="H277" s="164">
        <v>0</v>
      </c>
      <c r="I277" s="164">
        <v>2118.47683</v>
      </c>
      <c r="J277" s="164">
        <v>0.0033900000000000002</v>
      </c>
      <c r="K277" s="164">
        <v>2118.4802200000004</v>
      </c>
      <c r="L277" s="164">
        <v>3552.76019</v>
      </c>
      <c r="M277" s="164">
        <v>0</v>
      </c>
      <c r="N277" s="164">
        <v>3552.76019</v>
      </c>
      <c r="O277" s="164">
        <v>5671.24041</v>
      </c>
      <c r="P277" s="164">
        <v>50481.13917</v>
      </c>
      <c r="Q277" s="164">
        <v>0</v>
      </c>
      <c r="R277" s="165">
        <v>50481.13917</v>
      </c>
      <c r="S277" s="7"/>
      <c r="T277" s="7"/>
      <c r="U277" s="7"/>
      <c r="V277" s="7"/>
      <c r="W277" s="7"/>
      <c r="X277" s="7"/>
      <c r="Y277" s="7"/>
      <c r="Z277" s="7"/>
      <c r="AA277" s="7"/>
      <c r="AB277" s="7"/>
    </row>
    <row r="278" spans="1:28" ht="13.2">
      <c r="A278" s="166"/>
      <c r="B278" s="166"/>
      <c r="C278" s="162" t="s">
        <v>230</v>
      </c>
      <c r="D278" s="162" t="s">
        <v>230</v>
      </c>
      <c r="E278" s="162">
        <v>217</v>
      </c>
      <c r="F278" s="163">
        <v>0</v>
      </c>
      <c r="G278" s="164">
        <v>0</v>
      </c>
      <c r="H278" s="164">
        <v>0</v>
      </c>
      <c r="I278" s="164">
        <v>583.50037</v>
      </c>
      <c r="J278" s="164">
        <v>0</v>
      </c>
      <c r="K278" s="164">
        <v>583.50037</v>
      </c>
      <c r="L278" s="164">
        <v>947.90645</v>
      </c>
      <c r="M278" s="164">
        <v>0</v>
      </c>
      <c r="N278" s="164">
        <v>947.90645</v>
      </c>
      <c r="O278" s="164">
        <v>1531.4068200000002</v>
      </c>
      <c r="P278" s="164">
        <v>16617.46817</v>
      </c>
      <c r="Q278" s="164">
        <v>0</v>
      </c>
      <c r="R278" s="165">
        <v>16617.46817</v>
      </c>
      <c r="S278" s="7"/>
      <c r="T278" s="7"/>
      <c r="U278" s="7"/>
      <c r="V278" s="7"/>
      <c r="W278" s="7"/>
      <c r="X278" s="7"/>
      <c r="Y278" s="7"/>
      <c r="Z278" s="7"/>
      <c r="AA278" s="7"/>
      <c r="AB278" s="7"/>
    </row>
    <row r="279" spans="1:28" ht="13.2">
      <c r="A279" s="166"/>
      <c r="B279" s="166"/>
      <c r="C279" s="162" t="s">
        <v>231</v>
      </c>
      <c r="D279" s="162" t="s">
        <v>232</v>
      </c>
      <c r="E279" s="162">
        <v>159</v>
      </c>
      <c r="F279" s="163">
        <v>0</v>
      </c>
      <c r="G279" s="164">
        <v>0</v>
      </c>
      <c r="H279" s="164">
        <v>0</v>
      </c>
      <c r="I279" s="164">
        <v>777.04927</v>
      </c>
      <c r="J279" s="164">
        <v>0.0032</v>
      </c>
      <c r="K279" s="164">
        <v>777.05247</v>
      </c>
      <c r="L279" s="164">
        <v>2198.3479500000003</v>
      </c>
      <c r="M279" s="164">
        <v>0</v>
      </c>
      <c r="N279" s="164">
        <v>2198.3479500000003</v>
      </c>
      <c r="O279" s="164">
        <v>2975.40042</v>
      </c>
      <c r="P279" s="164">
        <v>26175.06173</v>
      </c>
      <c r="Q279" s="164">
        <v>0</v>
      </c>
      <c r="R279" s="165">
        <v>26175.06173</v>
      </c>
      <c r="S279" s="7"/>
      <c r="T279" s="7"/>
      <c r="U279" s="7"/>
      <c r="V279" s="7"/>
      <c r="W279" s="7"/>
      <c r="X279" s="7"/>
      <c r="Y279" s="7"/>
      <c r="Z279" s="7"/>
      <c r="AA279" s="7"/>
      <c r="AB279" s="7"/>
    </row>
    <row r="280" spans="1:28" ht="13.2">
      <c r="A280" s="166"/>
      <c r="B280" s="166"/>
      <c r="C280" s="162" t="s">
        <v>115</v>
      </c>
      <c r="D280" s="162" t="s">
        <v>115</v>
      </c>
      <c r="E280" s="162">
        <v>191</v>
      </c>
      <c r="F280" s="163">
        <v>0</v>
      </c>
      <c r="G280" s="164">
        <v>0</v>
      </c>
      <c r="H280" s="164">
        <v>0</v>
      </c>
      <c r="I280" s="164">
        <v>1671.99685</v>
      </c>
      <c r="J280" s="164">
        <v>119.86600999999999</v>
      </c>
      <c r="K280" s="164">
        <v>1791.8628600000002</v>
      </c>
      <c r="L280" s="164">
        <v>3342.23098</v>
      </c>
      <c r="M280" s="164">
        <v>0</v>
      </c>
      <c r="N280" s="164">
        <v>3342.23098</v>
      </c>
      <c r="O280" s="164">
        <v>5134.09384</v>
      </c>
      <c r="P280" s="164">
        <v>19853.85341</v>
      </c>
      <c r="Q280" s="164">
        <v>0</v>
      </c>
      <c r="R280" s="165">
        <v>19853.85341</v>
      </c>
      <c r="S280" s="7"/>
      <c r="T280" s="7"/>
      <c r="U280" s="7"/>
      <c r="V280" s="7"/>
      <c r="W280" s="7"/>
      <c r="X280" s="7"/>
      <c r="Y280" s="7"/>
      <c r="Z280" s="7"/>
      <c r="AA280" s="7"/>
      <c r="AB280" s="7"/>
    </row>
    <row r="281" spans="1:28" ht="13.2">
      <c r="A281" s="166"/>
      <c r="B281" s="166"/>
      <c r="C281" s="162" t="s">
        <v>233</v>
      </c>
      <c r="D281" s="162" t="s">
        <v>234</v>
      </c>
      <c r="E281" s="162">
        <v>167</v>
      </c>
      <c r="F281" s="163">
        <v>0</v>
      </c>
      <c r="G281" s="164">
        <v>0</v>
      </c>
      <c r="H281" s="164">
        <v>0</v>
      </c>
      <c r="I281" s="164">
        <v>1285.82862</v>
      </c>
      <c r="J281" s="164">
        <v>1.1285999999999998</v>
      </c>
      <c r="K281" s="164">
        <v>1286.95722</v>
      </c>
      <c r="L281" s="164">
        <v>1135.62112</v>
      </c>
      <c r="M281" s="164">
        <v>0</v>
      </c>
      <c r="N281" s="164">
        <v>1135.62112</v>
      </c>
      <c r="O281" s="164">
        <v>2422.57834</v>
      </c>
      <c r="P281" s="164">
        <v>16499.2194</v>
      </c>
      <c r="Q281" s="164">
        <v>0</v>
      </c>
      <c r="R281" s="165">
        <v>16499.2194</v>
      </c>
      <c r="S281" s="7"/>
      <c r="T281" s="7"/>
      <c r="U281" s="7"/>
      <c r="V281" s="7"/>
      <c r="W281" s="7"/>
      <c r="X281" s="7"/>
      <c r="Y281" s="7"/>
      <c r="Z281" s="7"/>
      <c r="AA281" s="7"/>
      <c r="AB281" s="7"/>
    </row>
    <row r="282" spans="1:28" ht="13.2">
      <c r="A282" s="166"/>
      <c r="B282" s="162" t="s">
        <v>8</v>
      </c>
      <c r="C282" s="162" t="s">
        <v>116</v>
      </c>
      <c r="D282" s="162" t="s">
        <v>117</v>
      </c>
      <c r="E282" s="162">
        <v>37</v>
      </c>
      <c r="F282" s="163">
        <v>0</v>
      </c>
      <c r="G282" s="164">
        <v>0</v>
      </c>
      <c r="H282" s="164">
        <v>0</v>
      </c>
      <c r="I282" s="164">
        <v>1033.24677</v>
      </c>
      <c r="J282" s="164">
        <v>38.05037</v>
      </c>
      <c r="K282" s="164">
        <v>1071.29714</v>
      </c>
      <c r="L282" s="164">
        <v>5217.441150000001</v>
      </c>
      <c r="M282" s="164">
        <v>8.52195</v>
      </c>
      <c r="N282" s="164">
        <v>5225.9631</v>
      </c>
      <c r="O282" s="164">
        <v>6297.2602400000005</v>
      </c>
      <c r="P282" s="164">
        <v>15126.10626</v>
      </c>
      <c r="Q282" s="164">
        <v>0</v>
      </c>
      <c r="R282" s="165">
        <v>15126.10626</v>
      </c>
      <c r="S282" s="7"/>
      <c r="T282" s="7"/>
      <c r="U282" s="7"/>
      <c r="V282" s="7"/>
      <c r="W282" s="7"/>
      <c r="X282" s="7"/>
      <c r="Y282" s="7"/>
      <c r="Z282" s="7"/>
      <c r="AA282" s="7"/>
      <c r="AB282" s="7"/>
    </row>
    <row r="283" spans="1:28" ht="13.2">
      <c r="A283" s="166"/>
      <c r="B283" s="162" t="s">
        <v>9</v>
      </c>
      <c r="C283" s="162" t="s">
        <v>235</v>
      </c>
      <c r="D283" s="162" t="s">
        <v>235</v>
      </c>
      <c r="E283" s="162">
        <v>194</v>
      </c>
      <c r="F283" s="163">
        <v>0</v>
      </c>
      <c r="G283" s="164">
        <v>0</v>
      </c>
      <c r="H283" s="164">
        <v>0</v>
      </c>
      <c r="I283" s="164">
        <v>389.24911</v>
      </c>
      <c r="J283" s="164">
        <v>0.40375</v>
      </c>
      <c r="K283" s="164">
        <v>389.65286</v>
      </c>
      <c r="L283" s="164">
        <v>490.77077</v>
      </c>
      <c r="M283" s="164">
        <v>0</v>
      </c>
      <c r="N283" s="164">
        <v>490.77077</v>
      </c>
      <c r="O283" s="164">
        <v>880.42363</v>
      </c>
      <c r="P283" s="164">
        <v>16518.8204</v>
      </c>
      <c r="Q283" s="164">
        <v>0</v>
      </c>
      <c r="R283" s="165">
        <v>16518.8204</v>
      </c>
      <c r="S283" s="7"/>
      <c r="T283" s="7"/>
      <c r="U283" s="7"/>
      <c r="V283" s="7"/>
      <c r="W283" s="7"/>
      <c r="X283" s="7"/>
      <c r="Y283" s="7"/>
      <c r="Z283" s="7"/>
      <c r="AA283" s="7"/>
      <c r="AB283" s="7"/>
    </row>
    <row r="284" spans="1:28" ht="13.2">
      <c r="A284" s="166"/>
      <c r="B284" s="166"/>
      <c r="C284" s="162" t="s">
        <v>236</v>
      </c>
      <c r="D284" s="162" t="s">
        <v>237</v>
      </c>
      <c r="E284" s="162">
        <v>192</v>
      </c>
      <c r="F284" s="163">
        <v>0</v>
      </c>
      <c r="G284" s="164">
        <v>0</v>
      </c>
      <c r="H284" s="164">
        <v>0</v>
      </c>
      <c r="I284" s="164">
        <v>687.16872</v>
      </c>
      <c r="J284" s="164">
        <v>92.68406</v>
      </c>
      <c r="K284" s="164">
        <v>779.85278</v>
      </c>
      <c r="L284" s="164">
        <v>1317.44334</v>
      </c>
      <c r="M284" s="164">
        <v>5.72422</v>
      </c>
      <c r="N284" s="164">
        <v>1323.16756</v>
      </c>
      <c r="O284" s="164">
        <v>2103.02034</v>
      </c>
      <c r="P284" s="164">
        <v>20580.67371</v>
      </c>
      <c r="Q284" s="164">
        <v>0</v>
      </c>
      <c r="R284" s="165">
        <v>20580.67371</v>
      </c>
      <c r="S284" s="7"/>
      <c r="T284" s="7"/>
      <c r="U284" s="7"/>
      <c r="V284" s="7"/>
      <c r="W284" s="7"/>
      <c r="X284" s="7"/>
      <c r="Y284" s="7"/>
      <c r="Z284" s="7"/>
      <c r="AA284" s="7"/>
      <c r="AB284" s="7"/>
    </row>
    <row r="285" spans="1:28" ht="13.2">
      <c r="A285" s="166"/>
      <c r="B285" s="166"/>
      <c r="C285" s="162" t="s">
        <v>9</v>
      </c>
      <c r="D285" s="162" t="s">
        <v>238</v>
      </c>
      <c r="E285" s="162">
        <v>172</v>
      </c>
      <c r="F285" s="163">
        <v>0</v>
      </c>
      <c r="G285" s="164">
        <v>0</v>
      </c>
      <c r="H285" s="164">
        <v>0</v>
      </c>
      <c r="I285" s="164">
        <v>380.46377</v>
      </c>
      <c r="J285" s="164">
        <v>0.48725999999999997</v>
      </c>
      <c r="K285" s="164">
        <v>380.95103</v>
      </c>
      <c r="L285" s="164">
        <v>1514.60691</v>
      </c>
      <c r="M285" s="164">
        <v>0</v>
      </c>
      <c r="N285" s="164">
        <v>1514.60691</v>
      </c>
      <c r="O285" s="164">
        <v>1895.55794</v>
      </c>
      <c r="P285" s="164">
        <v>12753.0224</v>
      </c>
      <c r="Q285" s="164">
        <v>0</v>
      </c>
      <c r="R285" s="165">
        <v>12753.0224</v>
      </c>
      <c r="S285" s="7"/>
      <c r="T285" s="7"/>
      <c r="U285" s="7"/>
      <c r="V285" s="7"/>
      <c r="W285" s="7"/>
      <c r="X285" s="7"/>
      <c r="Y285" s="7"/>
      <c r="Z285" s="7"/>
      <c r="AA285" s="7"/>
      <c r="AB285" s="7"/>
    </row>
    <row r="286" spans="1:28" ht="13.2">
      <c r="A286" s="166"/>
      <c r="B286" s="166"/>
      <c r="C286" s="162" t="s">
        <v>239</v>
      </c>
      <c r="D286" s="162" t="s">
        <v>240</v>
      </c>
      <c r="E286" s="162">
        <v>193</v>
      </c>
      <c r="F286" s="163">
        <v>0</v>
      </c>
      <c r="G286" s="164">
        <v>0</v>
      </c>
      <c r="H286" s="164">
        <v>0</v>
      </c>
      <c r="I286" s="164">
        <v>553.46361</v>
      </c>
      <c r="J286" s="164">
        <v>0.04355</v>
      </c>
      <c r="K286" s="164">
        <v>553.50716</v>
      </c>
      <c r="L286" s="164">
        <v>401.15215</v>
      </c>
      <c r="M286" s="164">
        <v>0</v>
      </c>
      <c r="N286" s="164">
        <v>401.15215</v>
      </c>
      <c r="O286" s="164">
        <v>954.65931</v>
      </c>
      <c r="P286" s="164">
        <v>21408.28513</v>
      </c>
      <c r="Q286" s="164">
        <v>0</v>
      </c>
      <c r="R286" s="165">
        <v>21408.28513</v>
      </c>
      <c r="S286" s="7"/>
      <c r="T286" s="7"/>
      <c r="U286" s="7"/>
      <c r="V286" s="7"/>
      <c r="W286" s="7"/>
      <c r="X286" s="7"/>
      <c r="Y286" s="7"/>
      <c r="Z286" s="7"/>
      <c r="AA286" s="7"/>
      <c r="AB286" s="7"/>
    </row>
    <row r="287" spans="1:28" ht="13.2">
      <c r="A287" s="166"/>
      <c r="B287" s="166"/>
      <c r="C287" s="162" t="s">
        <v>241</v>
      </c>
      <c r="D287" s="162" t="s">
        <v>242</v>
      </c>
      <c r="E287" s="162">
        <v>215</v>
      </c>
      <c r="F287" s="163">
        <v>0</v>
      </c>
      <c r="G287" s="164">
        <v>0</v>
      </c>
      <c r="H287" s="164">
        <v>0</v>
      </c>
      <c r="I287" s="164">
        <v>211.00153</v>
      </c>
      <c r="J287" s="164">
        <v>0</v>
      </c>
      <c r="K287" s="164">
        <v>211.00153</v>
      </c>
      <c r="L287" s="164">
        <v>307.30177000000003</v>
      </c>
      <c r="M287" s="164">
        <v>0</v>
      </c>
      <c r="N287" s="164">
        <v>307.30177000000003</v>
      </c>
      <c r="O287" s="164">
        <v>518.3033</v>
      </c>
      <c r="P287" s="164">
        <v>7723.7039</v>
      </c>
      <c r="Q287" s="164">
        <v>0</v>
      </c>
      <c r="R287" s="165">
        <v>7723.7039</v>
      </c>
      <c r="S287" s="7"/>
      <c r="T287" s="7"/>
      <c r="U287" s="7"/>
      <c r="V287" s="7"/>
      <c r="W287" s="7"/>
      <c r="X287" s="7"/>
      <c r="Y287" s="7"/>
      <c r="Z287" s="7"/>
      <c r="AA287" s="7"/>
      <c r="AB287" s="7"/>
    </row>
    <row r="288" spans="1:28" ht="13.2">
      <c r="A288" s="166"/>
      <c r="B288" s="166"/>
      <c r="C288" s="162" t="s">
        <v>243</v>
      </c>
      <c r="D288" s="162" t="s">
        <v>244</v>
      </c>
      <c r="E288" s="162">
        <v>174</v>
      </c>
      <c r="F288" s="163">
        <v>0</v>
      </c>
      <c r="G288" s="164">
        <v>0</v>
      </c>
      <c r="H288" s="164">
        <v>0</v>
      </c>
      <c r="I288" s="164">
        <v>0</v>
      </c>
      <c r="J288" s="164">
        <v>0</v>
      </c>
      <c r="K288" s="164">
        <v>0</v>
      </c>
      <c r="L288" s="164">
        <v>0</v>
      </c>
      <c r="M288" s="164">
        <v>0</v>
      </c>
      <c r="N288" s="164">
        <v>0</v>
      </c>
      <c r="O288" s="164">
        <v>0</v>
      </c>
      <c r="P288" s="164">
        <v>217.14032</v>
      </c>
      <c r="Q288" s="164">
        <v>0</v>
      </c>
      <c r="R288" s="165">
        <v>217.14032</v>
      </c>
      <c r="S288" s="7"/>
      <c r="T288" s="7"/>
      <c r="U288" s="7"/>
      <c r="V288" s="7"/>
      <c r="W288" s="7"/>
      <c r="X288" s="7"/>
      <c r="Y288" s="7"/>
      <c r="Z288" s="7"/>
      <c r="AA288" s="7"/>
      <c r="AB288" s="7"/>
    </row>
    <row r="289" spans="1:28" ht="13.2">
      <c r="A289" s="166"/>
      <c r="B289" s="162" t="s">
        <v>10</v>
      </c>
      <c r="C289" s="162" t="s">
        <v>10</v>
      </c>
      <c r="D289" s="162" t="s">
        <v>10</v>
      </c>
      <c r="E289" s="162">
        <v>65</v>
      </c>
      <c r="F289" s="163">
        <v>0</v>
      </c>
      <c r="G289" s="164">
        <v>0</v>
      </c>
      <c r="H289" s="164">
        <v>0</v>
      </c>
      <c r="I289" s="164">
        <v>819.23911</v>
      </c>
      <c r="J289" s="164">
        <v>0</v>
      </c>
      <c r="K289" s="164">
        <v>819.23911</v>
      </c>
      <c r="L289" s="164">
        <v>4861.11725</v>
      </c>
      <c r="M289" s="164">
        <v>0</v>
      </c>
      <c r="N289" s="164">
        <v>4861.11725</v>
      </c>
      <c r="O289" s="164">
        <v>5680.356360000001</v>
      </c>
      <c r="P289" s="164">
        <v>27119.027739999998</v>
      </c>
      <c r="Q289" s="164">
        <v>0</v>
      </c>
      <c r="R289" s="165">
        <v>27119.027739999998</v>
      </c>
      <c r="S289" s="7"/>
      <c r="T289" s="7"/>
      <c r="U289" s="7"/>
      <c r="V289" s="7"/>
      <c r="W289" s="7"/>
      <c r="X289" s="7"/>
      <c r="Y289" s="7"/>
      <c r="Z289" s="7"/>
      <c r="AA289" s="7"/>
      <c r="AB289" s="7"/>
    </row>
    <row r="290" spans="1:28" ht="13.2">
      <c r="A290" s="166"/>
      <c r="B290" s="166"/>
      <c r="C290" s="162" t="s">
        <v>245</v>
      </c>
      <c r="D290" s="162" t="s">
        <v>246</v>
      </c>
      <c r="E290" s="162">
        <v>3</v>
      </c>
      <c r="F290" s="163">
        <v>0</v>
      </c>
      <c r="G290" s="164">
        <v>0</v>
      </c>
      <c r="H290" s="164">
        <v>0</v>
      </c>
      <c r="I290" s="164">
        <v>2322.02563</v>
      </c>
      <c r="J290" s="164">
        <v>94.93639</v>
      </c>
      <c r="K290" s="164">
        <v>2416.96202</v>
      </c>
      <c r="L290" s="164">
        <v>3458.0118199999997</v>
      </c>
      <c r="M290" s="164">
        <v>26.63759</v>
      </c>
      <c r="N290" s="164">
        <v>3484.64941</v>
      </c>
      <c r="O290" s="164">
        <v>5901.61143</v>
      </c>
      <c r="P290" s="164">
        <v>31788.22519</v>
      </c>
      <c r="Q290" s="164">
        <v>0</v>
      </c>
      <c r="R290" s="165">
        <v>31788.22519</v>
      </c>
      <c r="S290" s="7"/>
      <c r="T290" s="7"/>
      <c r="U290" s="7"/>
      <c r="V290" s="7"/>
      <c r="W290" s="7"/>
      <c r="X290" s="7"/>
      <c r="Y290" s="7"/>
      <c r="Z290" s="7"/>
      <c r="AA290" s="7"/>
      <c r="AB290" s="7"/>
    </row>
    <row r="291" spans="1:28" ht="13.2">
      <c r="A291" s="166"/>
      <c r="B291" s="162" t="s">
        <v>118</v>
      </c>
      <c r="C291" s="162" t="s">
        <v>118</v>
      </c>
      <c r="D291" s="162" t="s">
        <v>118</v>
      </c>
      <c r="E291" s="162">
        <v>13</v>
      </c>
      <c r="F291" s="163">
        <v>0</v>
      </c>
      <c r="G291" s="164">
        <v>0</v>
      </c>
      <c r="H291" s="164">
        <v>0</v>
      </c>
      <c r="I291" s="164">
        <v>2944.99546</v>
      </c>
      <c r="J291" s="164">
        <v>187.55859</v>
      </c>
      <c r="K291" s="164">
        <v>3132.5540499999997</v>
      </c>
      <c r="L291" s="164">
        <v>3399.5104100000003</v>
      </c>
      <c r="M291" s="164">
        <v>0</v>
      </c>
      <c r="N291" s="164">
        <v>3399.5104100000003</v>
      </c>
      <c r="O291" s="164">
        <v>6532.06446</v>
      </c>
      <c r="P291" s="164">
        <v>28018.47627</v>
      </c>
      <c r="Q291" s="164">
        <v>0</v>
      </c>
      <c r="R291" s="165">
        <v>28018.47627</v>
      </c>
      <c r="S291" s="7"/>
      <c r="T291" s="7"/>
      <c r="U291" s="7"/>
      <c r="V291" s="7"/>
      <c r="W291" s="7"/>
      <c r="X291" s="7"/>
      <c r="Y291" s="7"/>
      <c r="Z291" s="7"/>
      <c r="AA291" s="7"/>
      <c r="AB291" s="7"/>
    </row>
    <row r="292" spans="1:28" ht="13.2">
      <c r="A292" s="166"/>
      <c r="B292" s="166"/>
      <c r="C292" s="162" t="s">
        <v>119</v>
      </c>
      <c r="D292" s="162" t="s">
        <v>120</v>
      </c>
      <c r="E292" s="162">
        <v>56</v>
      </c>
      <c r="F292" s="163">
        <v>0</v>
      </c>
      <c r="G292" s="164">
        <v>0</v>
      </c>
      <c r="H292" s="164">
        <v>0</v>
      </c>
      <c r="I292" s="164">
        <v>1168.32088</v>
      </c>
      <c r="J292" s="164">
        <v>4.91461</v>
      </c>
      <c r="K292" s="164">
        <v>1173.23549</v>
      </c>
      <c r="L292" s="164">
        <v>374.33536</v>
      </c>
      <c r="M292" s="164">
        <v>0</v>
      </c>
      <c r="N292" s="164">
        <v>374.33536</v>
      </c>
      <c r="O292" s="164">
        <v>1547.57085</v>
      </c>
      <c r="P292" s="164">
        <v>35735.23285</v>
      </c>
      <c r="Q292" s="164">
        <v>0</v>
      </c>
      <c r="R292" s="165">
        <v>35735.23285</v>
      </c>
      <c r="S292" s="7"/>
      <c r="T292" s="7"/>
      <c r="U292" s="7"/>
      <c r="V292" s="7"/>
      <c r="W292" s="7"/>
      <c r="X292" s="7"/>
      <c r="Y292" s="7"/>
      <c r="Z292" s="7"/>
      <c r="AA292" s="7"/>
      <c r="AB292" s="7"/>
    </row>
    <row r="293" spans="1:28" ht="13.2">
      <c r="A293" s="166"/>
      <c r="B293" s="166"/>
      <c r="C293" s="162" t="s">
        <v>247</v>
      </c>
      <c r="D293" s="162" t="s">
        <v>248</v>
      </c>
      <c r="E293" s="162">
        <v>218</v>
      </c>
      <c r="F293" s="163">
        <v>0</v>
      </c>
      <c r="G293" s="164">
        <v>0</v>
      </c>
      <c r="H293" s="164">
        <v>0</v>
      </c>
      <c r="I293" s="164">
        <v>1227.01776</v>
      </c>
      <c r="J293" s="164">
        <v>0.00211</v>
      </c>
      <c r="K293" s="164">
        <v>1227.01987</v>
      </c>
      <c r="L293" s="164">
        <v>540.23358</v>
      </c>
      <c r="M293" s="164">
        <v>0</v>
      </c>
      <c r="N293" s="164">
        <v>540.23358</v>
      </c>
      <c r="O293" s="164">
        <v>1767.25345</v>
      </c>
      <c r="P293" s="164">
        <v>15341.72017</v>
      </c>
      <c r="Q293" s="164">
        <v>0</v>
      </c>
      <c r="R293" s="165">
        <v>15341.72017</v>
      </c>
      <c r="S293" s="7"/>
      <c r="T293" s="7"/>
      <c r="U293" s="7"/>
      <c r="V293" s="7"/>
      <c r="W293" s="7"/>
      <c r="X293" s="7"/>
      <c r="Y293" s="7"/>
      <c r="Z293" s="7"/>
      <c r="AA293" s="7"/>
      <c r="AB293" s="7"/>
    </row>
    <row r="294" spans="1:28" ht="13.2">
      <c r="A294" s="166"/>
      <c r="B294" s="162" t="s">
        <v>12</v>
      </c>
      <c r="C294" s="162" t="s">
        <v>12</v>
      </c>
      <c r="D294" s="162" t="s">
        <v>12</v>
      </c>
      <c r="E294" s="162">
        <v>198</v>
      </c>
      <c r="F294" s="163">
        <v>0</v>
      </c>
      <c r="G294" s="164">
        <v>0</v>
      </c>
      <c r="H294" s="164">
        <v>0</v>
      </c>
      <c r="I294" s="164">
        <v>695.01486</v>
      </c>
      <c r="J294" s="164">
        <v>82.9637</v>
      </c>
      <c r="K294" s="164">
        <v>777.97856</v>
      </c>
      <c r="L294" s="164">
        <v>4460.10007</v>
      </c>
      <c r="M294" s="164">
        <v>136.29410000000001</v>
      </c>
      <c r="N294" s="164">
        <v>4596.39417</v>
      </c>
      <c r="O294" s="164">
        <v>5374.37273</v>
      </c>
      <c r="P294" s="164">
        <v>12486.49953</v>
      </c>
      <c r="Q294" s="164">
        <v>0</v>
      </c>
      <c r="R294" s="165">
        <v>12486.49953</v>
      </c>
      <c r="S294" s="7"/>
      <c r="T294" s="7"/>
      <c r="U294" s="7"/>
      <c r="V294" s="7"/>
      <c r="W294" s="7"/>
      <c r="X294" s="7"/>
      <c r="Y294" s="7"/>
      <c r="Z294" s="7"/>
      <c r="AA294" s="7"/>
      <c r="AB294" s="7"/>
    </row>
    <row r="295" spans="1:28" ht="13.2">
      <c r="A295" s="166"/>
      <c r="B295" s="162" t="s">
        <v>125</v>
      </c>
      <c r="C295" s="162" t="s">
        <v>126</v>
      </c>
      <c r="D295" s="162" t="s">
        <v>126</v>
      </c>
      <c r="E295" s="162">
        <v>6</v>
      </c>
      <c r="F295" s="163">
        <v>0</v>
      </c>
      <c r="G295" s="164">
        <v>0</v>
      </c>
      <c r="H295" s="164">
        <v>0</v>
      </c>
      <c r="I295" s="164">
        <v>1915.85524</v>
      </c>
      <c r="J295" s="164">
        <v>5.19857</v>
      </c>
      <c r="K295" s="164">
        <v>1921.05381</v>
      </c>
      <c r="L295" s="164">
        <v>1345.12789</v>
      </c>
      <c r="M295" s="164">
        <v>0</v>
      </c>
      <c r="N295" s="164">
        <v>1345.12789</v>
      </c>
      <c r="O295" s="164">
        <v>3266.1817</v>
      </c>
      <c r="P295" s="164">
        <v>13875.03351</v>
      </c>
      <c r="Q295" s="164">
        <v>0</v>
      </c>
      <c r="R295" s="165">
        <v>13875.03351</v>
      </c>
      <c r="S295" s="7"/>
      <c r="T295" s="7"/>
      <c r="U295" s="7"/>
      <c r="V295" s="7"/>
      <c r="W295" s="7"/>
      <c r="X295" s="7"/>
      <c r="Y295" s="7"/>
      <c r="Z295" s="7"/>
      <c r="AA295" s="7"/>
      <c r="AB295" s="7"/>
    </row>
    <row r="296" spans="1:28" ht="13.2">
      <c r="A296" s="166"/>
      <c r="B296" s="166"/>
      <c r="C296" s="166"/>
      <c r="D296" s="162" t="s">
        <v>127</v>
      </c>
      <c r="E296" s="162">
        <v>4</v>
      </c>
      <c r="F296" s="163">
        <v>0</v>
      </c>
      <c r="G296" s="164">
        <v>0</v>
      </c>
      <c r="H296" s="164">
        <v>0</v>
      </c>
      <c r="I296" s="164">
        <v>3940.28023</v>
      </c>
      <c r="J296" s="164">
        <v>6.78233</v>
      </c>
      <c r="K296" s="164">
        <v>3947.06256</v>
      </c>
      <c r="L296" s="164">
        <v>1527.2314199999998</v>
      </c>
      <c r="M296" s="164">
        <v>0</v>
      </c>
      <c r="N296" s="164">
        <v>1527.2314199999998</v>
      </c>
      <c r="O296" s="164">
        <v>5474.29398</v>
      </c>
      <c r="P296" s="164">
        <v>23370.68301</v>
      </c>
      <c r="Q296" s="164">
        <v>0</v>
      </c>
      <c r="R296" s="165">
        <v>23370.68301</v>
      </c>
      <c r="S296" s="7"/>
      <c r="T296" s="7"/>
      <c r="U296" s="7"/>
      <c r="V296" s="7"/>
      <c r="W296" s="7"/>
      <c r="X296" s="7"/>
      <c r="Y296" s="7"/>
      <c r="Z296" s="7"/>
      <c r="AA296" s="7"/>
      <c r="AB296" s="7"/>
    </row>
    <row r="297" spans="1:28" ht="13.2">
      <c r="A297" s="166"/>
      <c r="B297" s="166"/>
      <c r="C297" s="166"/>
      <c r="D297" s="162" t="s">
        <v>249</v>
      </c>
      <c r="E297" s="162">
        <v>212</v>
      </c>
      <c r="F297" s="163">
        <v>0</v>
      </c>
      <c r="G297" s="164">
        <v>0</v>
      </c>
      <c r="H297" s="164">
        <v>0</v>
      </c>
      <c r="I297" s="164">
        <v>394.82209</v>
      </c>
      <c r="J297" s="164">
        <v>0</v>
      </c>
      <c r="K297" s="164">
        <v>394.82209</v>
      </c>
      <c r="L297" s="164">
        <v>181.17078</v>
      </c>
      <c r="M297" s="164">
        <v>0</v>
      </c>
      <c r="N297" s="164">
        <v>181.17078</v>
      </c>
      <c r="O297" s="164">
        <v>575.99287</v>
      </c>
      <c r="P297" s="164">
        <v>12094.539429999999</v>
      </c>
      <c r="Q297" s="164">
        <v>0</v>
      </c>
      <c r="R297" s="165">
        <v>12094.539429999999</v>
      </c>
      <c r="S297" s="7"/>
      <c r="T297" s="7"/>
      <c r="U297" s="7"/>
      <c r="V297" s="7"/>
      <c r="W297" s="7"/>
      <c r="X297" s="7"/>
      <c r="Y297" s="7"/>
      <c r="Z297" s="7"/>
      <c r="AA297" s="7"/>
      <c r="AB297" s="7"/>
    </row>
    <row r="298" spans="1:28" ht="13.2">
      <c r="A298" s="166"/>
      <c r="B298" s="166"/>
      <c r="C298" s="162" t="s">
        <v>250</v>
      </c>
      <c r="D298" s="162" t="s">
        <v>250</v>
      </c>
      <c r="E298" s="162">
        <v>68</v>
      </c>
      <c r="F298" s="163">
        <v>0</v>
      </c>
      <c r="G298" s="164">
        <v>0</v>
      </c>
      <c r="H298" s="164">
        <v>0</v>
      </c>
      <c r="I298" s="164">
        <v>2264.03232</v>
      </c>
      <c r="J298" s="164">
        <v>0.36558999999999997</v>
      </c>
      <c r="K298" s="164">
        <v>2264.39791</v>
      </c>
      <c r="L298" s="164">
        <v>1503.66141</v>
      </c>
      <c r="M298" s="164">
        <v>0</v>
      </c>
      <c r="N298" s="164">
        <v>1503.66141</v>
      </c>
      <c r="O298" s="164">
        <v>3768.05932</v>
      </c>
      <c r="P298" s="164">
        <v>16131.82488</v>
      </c>
      <c r="Q298" s="164">
        <v>0</v>
      </c>
      <c r="R298" s="165">
        <v>16131.82488</v>
      </c>
      <c r="S298" s="7"/>
      <c r="T298" s="7"/>
      <c r="U298" s="7"/>
      <c r="V298" s="7"/>
      <c r="W298" s="7"/>
      <c r="X298" s="7"/>
      <c r="Y298" s="7"/>
      <c r="Z298" s="7"/>
      <c r="AA298" s="7"/>
      <c r="AB298" s="7"/>
    </row>
    <row r="299" spans="1:28" ht="13.2">
      <c r="A299" s="166"/>
      <c r="B299" s="166"/>
      <c r="C299" s="162" t="s">
        <v>251</v>
      </c>
      <c r="D299" s="162" t="s">
        <v>251</v>
      </c>
      <c r="E299" s="162">
        <v>220</v>
      </c>
      <c r="F299" s="163">
        <v>0</v>
      </c>
      <c r="G299" s="164">
        <v>0</v>
      </c>
      <c r="H299" s="164">
        <v>0</v>
      </c>
      <c r="I299" s="164">
        <v>599.1160699999999</v>
      </c>
      <c r="J299" s="164">
        <v>0.0034300000000000003</v>
      </c>
      <c r="K299" s="164">
        <v>599.1195</v>
      </c>
      <c r="L299" s="164">
        <v>877.2442</v>
      </c>
      <c r="M299" s="164">
        <v>0</v>
      </c>
      <c r="N299" s="164">
        <v>877.2442</v>
      </c>
      <c r="O299" s="164">
        <v>1476.3636999999999</v>
      </c>
      <c r="P299" s="164">
        <v>9728.04308</v>
      </c>
      <c r="Q299" s="164">
        <v>22.93677</v>
      </c>
      <c r="R299" s="165">
        <v>9750.97985</v>
      </c>
      <c r="S299" s="7"/>
      <c r="T299" s="7"/>
      <c r="U299" s="7"/>
      <c r="V299" s="7"/>
      <c r="W299" s="7"/>
      <c r="X299" s="7"/>
      <c r="Y299" s="7"/>
      <c r="Z299" s="7"/>
      <c r="AA299" s="7"/>
      <c r="AB299" s="7"/>
    </row>
    <row r="300" spans="1:28" ht="13.2">
      <c r="A300" s="166"/>
      <c r="B300" s="166"/>
      <c r="C300" s="162" t="s">
        <v>128</v>
      </c>
      <c r="D300" s="162" t="s">
        <v>252</v>
      </c>
      <c r="E300" s="162">
        <v>55</v>
      </c>
      <c r="F300" s="163">
        <v>0</v>
      </c>
      <c r="G300" s="164">
        <v>0</v>
      </c>
      <c r="H300" s="164">
        <v>0</v>
      </c>
      <c r="I300" s="164">
        <v>1461.21273</v>
      </c>
      <c r="J300" s="164">
        <v>19.301509999999997</v>
      </c>
      <c r="K300" s="164">
        <v>1480.51424</v>
      </c>
      <c r="L300" s="164">
        <v>2968.09016</v>
      </c>
      <c r="M300" s="164">
        <v>0</v>
      </c>
      <c r="N300" s="164">
        <v>2968.09016</v>
      </c>
      <c r="O300" s="164">
        <v>4448.6044</v>
      </c>
      <c r="P300" s="164">
        <v>13076.86296</v>
      </c>
      <c r="Q300" s="164">
        <v>0</v>
      </c>
      <c r="R300" s="165">
        <v>13076.86296</v>
      </c>
      <c r="S300" s="7"/>
      <c r="T300" s="7"/>
      <c r="U300" s="7"/>
      <c r="V300" s="7"/>
      <c r="W300" s="7"/>
      <c r="X300" s="7"/>
      <c r="Y300" s="7"/>
      <c r="Z300" s="7"/>
      <c r="AA300" s="7"/>
      <c r="AB300" s="7"/>
    </row>
    <row r="301" spans="1:28" ht="13.2">
      <c r="A301" s="166"/>
      <c r="B301" s="166"/>
      <c r="C301" s="166"/>
      <c r="D301" s="162" t="s">
        <v>128</v>
      </c>
      <c r="E301" s="162">
        <v>1</v>
      </c>
      <c r="F301" s="163">
        <v>0</v>
      </c>
      <c r="G301" s="164">
        <v>0</v>
      </c>
      <c r="H301" s="164">
        <v>0</v>
      </c>
      <c r="I301" s="164">
        <v>3175.20563</v>
      </c>
      <c r="J301" s="164">
        <v>131.1661</v>
      </c>
      <c r="K301" s="164">
        <v>3306.37173</v>
      </c>
      <c r="L301" s="164">
        <v>16673.83843</v>
      </c>
      <c r="M301" s="164">
        <v>89.6322</v>
      </c>
      <c r="N301" s="164">
        <v>16763.47063</v>
      </c>
      <c r="O301" s="164">
        <v>20069.84236</v>
      </c>
      <c r="P301" s="164">
        <v>28672.032460000002</v>
      </c>
      <c r="Q301" s="164">
        <v>37.543589999999995</v>
      </c>
      <c r="R301" s="165">
        <v>28709.57605</v>
      </c>
      <c r="S301" s="7"/>
      <c r="T301" s="7"/>
      <c r="U301" s="7"/>
      <c r="V301" s="7"/>
      <c r="W301" s="7"/>
      <c r="X301" s="7"/>
      <c r="Y301" s="7"/>
      <c r="Z301" s="7"/>
      <c r="AA301" s="7"/>
      <c r="AB301" s="7"/>
    </row>
    <row r="302" spans="1:28" ht="13.2">
      <c r="A302" s="166"/>
      <c r="B302" s="166"/>
      <c r="C302" s="166"/>
      <c r="D302" s="166"/>
      <c r="E302" s="167">
        <v>11</v>
      </c>
      <c r="F302" s="168">
        <v>0</v>
      </c>
      <c r="G302" s="120">
        <v>0</v>
      </c>
      <c r="H302" s="120">
        <v>0</v>
      </c>
      <c r="I302" s="120">
        <v>4923.23005</v>
      </c>
      <c r="J302" s="120">
        <v>220.62617</v>
      </c>
      <c r="K302" s="120">
        <v>5143.85622</v>
      </c>
      <c r="L302" s="120">
        <v>18646.4407</v>
      </c>
      <c r="M302" s="120">
        <v>91.56219</v>
      </c>
      <c r="N302" s="120">
        <v>18738.00289</v>
      </c>
      <c r="O302" s="120">
        <v>23881.859109999998</v>
      </c>
      <c r="P302" s="120">
        <v>34419.53608</v>
      </c>
      <c r="Q302" s="120">
        <v>22.390900000000002</v>
      </c>
      <c r="R302" s="169">
        <v>34441.92698</v>
      </c>
      <c r="S302" s="7"/>
      <c r="T302" s="7"/>
      <c r="U302" s="7"/>
      <c r="V302" s="7"/>
      <c r="W302" s="7"/>
      <c r="X302" s="7"/>
      <c r="Y302" s="7"/>
      <c r="Z302" s="7"/>
      <c r="AA302" s="7"/>
      <c r="AB302" s="7"/>
    </row>
    <row r="303" spans="1:28" ht="13.2">
      <c r="A303" s="166"/>
      <c r="B303" s="166"/>
      <c r="C303" s="162" t="s">
        <v>253</v>
      </c>
      <c r="D303" s="162" t="s">
        <v>253</v>
      </c>
      <c r="E303" s="162">
        <v>26</v>
      </c>
      <c r="F303" s="163">
        <v>0</v>
      </c>
      <c r="G303" s="164">
        <v>0</v>
      </c>
      <c r="H303" s="164">
        <v>0</v>
      </c>
      <c r="I303" s="164">
        <v>2144.07727</v>
      </c>
      <c r="J303" s="164">
        <v>65.02497</v>
      </c>
      <c r="K303" s="164">
        <v>2209.10224</v>
      </c>
      <c r="L303" s="164">
        <v>6628.8672400000005</v>
      </c>
      <c r="M303" s="164">
        <v>1.30105</v>
      </c>
      <c r="N303" s="164">
        <v>6630.16829</v>
      </c>
      <c r="O303" s="164">
        <v>8839.27053</v>
      </c>
      <c r="P303" s="164">
        <v>23224.559839999998</v>
      </c>
      <c r="Q303" s="164">
        <v>0</v>
      </c>
      <c r="R303" s="165">
        <v>23224.559839999998</v>
      </c>
      <c r="S303" s="7"/>
      <c r="T303" s="7"/>
      <c r="U303" s="7"/>
      <c r="V303" s="7"/>
      <c r="W303" s="7"/>
      <c r="X303" s="7"/>
      <c r="Y303" s="7"/>
      <c r="Z303" s="7"/>
      <c r="AA303" s="7"/>
      <c r="AB303" s="7"/>
    </row>
    <row r="304" spans="1:28" ht="13.2">
      <c r="A304" s="166"/>
      <c r="B304" s="166"/>
      <c r="C304" s="162" t="s">
        <v>254</v>
      </c>
      <c r="D304" s="162" t="s">
        <v>255</v>
      </c>
      <c r="E304" s="162">
        <v>66</v>
      </c>
      <c r="F304" s="163">
        <v>0</v>
      </c>
      <c r="G304" s="164">
        <v>0</v>
      </c>
      <c r="H304" s="164">
        <v>0</v>
      </c>
      <c r="I304" s="164">
        <v>2722.95252</v>
      </c>
      <c r="J304" s="164">
        <v>0.25288</v>
      </c>
      <c r="K304" s="164">
        <v>2723.2054</v>
      </c>
      <c r="L304" s="164">
        <v>429.86629</v>
      </c>
      <c r="M304" s="164">
        <v>0</v>
      </c>
      <c r="N304" s="164">
        <v>429.86629</v>
      </c>
      <c r="O304" s="164">
        <v>3153.0716899999998</v>
      </c>
      <c r="P304" s="164">
        <v>22241.57668</v>
      </c>
      <c r="Q304" s="164">
        <v>0</v>
      </c>
      <c r="R304" s="165">
        <v>22241.57668</v>
      </c>
      <c r="S304" s="7"/>
      <c r="T304" s="7"/>
      <c r="U304" s="7"/>
      <c r="V304" s="7"/>
      <c r="W304" s="7"/>
      <c r="X304" s="7"/>
      <c r="Y304" s="7"/>
      <c r="Z304" s="7"/>
      <c r="AA304" s="7"/>
      <c r="AB304" s="7"/>
    </row>
    <row r="305" spans="1:28" ht="13.2">
      <c r="A305" s="166"/>
      <c r="B305" s="166"/>
      <c r="C305" s="166"/>
      <c r="D305" s="162" t="s">
        <v>254</v>
      </c>
      <c r="E305" s="162">
        <v>5</v>
      </c>
      <c r="F305" s="163">
        <v>0</v>
      </c>
      <c r="G305" s="164">
        <v>0</v>
      </c>
      <c r="H305" s="164">
        <v>0</v>
      </c>
      <c r="I305" s="164">
        <v>2557.9824900000003</v>
      </c>
      <c r="J305" s="164">
        <v>74.23878</v>
      </c>
      <c r="K305" s="164">
        <v>2632.22127</v>
      </c>
      <c r="L305" s="164">
        <v>1778.3905300000001</v>
      </c>
      <c r="M305" s="164">
        <v>37.74227</v>
      </c>
      <c r="N305" s="164">
        <v>1816.1328</v>
      </c>
      <c r="O305" s="164">
        <v>4448.35407</v>
      </c>
      <c r="P305" s="164">
        <v>25045.6129</v>
      </c>
      <c r="Q305" s="164">
        <v>0</v>
      </c>
      <c r="R305" s="165">
        <v>25045.6129</v>
      </c>
      <c r="S305" s="7"/>
      <c r="T305" s="7"/>
      <c r="U305" s="7"/>
      <c r="V305" s="7"/>
      <c r="W305" s="7"/>
      <c r="X305" s="7"/>
      <c r="Y305" s="7"/>
      <c r="Z305" s="7"/>
      <c r="AA305" s="7"/>
      <c r="AB305" s="7"/>
    </row>
    <row r="306" spans="1:28" ht="13.2">
      <c r="A306" s="166"/>
      <c r="B306" s="166"/>
      <c r="C306" s="162" t="s">
        <v>256</v>
      </c>
      <c r="D306" s="162" t="s">
        <v>256</v>
      </c>
      <c r="E306" s="162">
        <v>14</v>
      </c>
      <c r="F306" s="163">
        <v>0</v>
      </c>
      <c r="G306" s="164">
        <v>0</v>
      </c>
      <c r="H306" s="164">
        <v>0</v>
      </c>
      <c r="I306" s="164">
        <v>1745.6298000000002</v>
      </c>
      <c r="J306" s="164">
        <v>36.017559999999996</v>
      </c>
      <c r="K306" s="164">
        <v>1781.6473600000002</v>
      </c>
      <c r="L306" s="164">
        <v>2116.68792</v>
      </c>
      <c r="M306" s="164">
        <v>0</v>
      </c>
      <c r="N306" s="164">
        <v>2116.68792</v>
      </c>
      <c r="O306" s="164">
        <v>3898.33528</v>
      </c>
      <c r="P306" s="164">
        <v>23062.121329999998</v>
      </c>
      <c r="Q306" s="164">
        <v>0</v>
      </c>
      <c r="R306" s="165">
        <v>23062.121329999998</v>
      </c>
      <c r="S306" s="7"/>
      <c r="T306" s="7"/>
      <c r="U306" s="7"/>
      <c r="V306" s="7"/>
      <c r="W306" s="7"/>
      <c r="X306" s="7"/>
      <c r="Y306" s="7"/>
      <c r="Z306" s="7"/>
      <c r="AA306" s="7"/>
      <c r="AB306" s="7"/>
    </row>
    <row r="307" spans="1:28" ht="13.2">
      <c r="A307" s="166"/>
      <c r="B307" s="166"/>
      <c r="C307" s="162" t="s">
        <v>257</v>
      </c>
      <c r="D307" s="162" t="s">
        <v>258</v>
      </c>
      <c r="E307" s="162">
        <v>27</v>
      </c>
      <c r="F307" s="163">
        <v>0</v>
      </c>
      <c r="G307" s="164">
        <v>0</v>
      </c>
      <c r="H307" s="164">
        <v>0</v>
      </c>
      <c r="I307" s="164">
        <v>961.66381</v>
      </c>
      <c r="J307" s="164">
        <v>6.657</v>
      </c>
      <c r="K307" s="164">
        <v>968.32081</v>
      </c>
      <c r="L307" s="164">
        <v>4078.76235</v>
      </c>
      <c r="M307" s="164">
        <v>119.53616000000001</v>
      </c>
      <c r="N307" s="164">
        <v>4198.29851</v>
      </c>
      <c r="O307" s="164">
        <v>5166.619320000001</v>
      </c>
      <c r="P307" s="164">
        <v>16385.49288</v>
      </c>
      <c r="Q307" s="164">
        <v>0</v>
      </c>
      <c r="R307" s="165">
        <v>16385.49288</v>
      </c>
      <c r="S307" s="7"/>
      <c r="T307" s="7"/>
      <c r="U307" s="7"/>
      <c r="V307" s="7"/>
      <c r="W307" s="7"/>
      <c r="X307" s="7"/>
      <c r="Y307" s="7"/>
      <c r="Z307" s="7"/>
      <c r="AA307" s="7"/>
      <c r="AB307" s="7"/>
    </row>
    <row r="308" spans="1:28" ht="13.2">
      <c r="A308" s="166"/>
      <c r="B308" s="162" t="s">
        <v>14</v>
      </c>
      <c r="C308" s="162" t="s">
        <v>130</v>
      </c>
      <c r="D308" s="162" t="s">
        <v>259</v>
      </c>
      <c r="E308" s="162">
        <v>213</v>
      </c>
      <c r="F308" s="163">
        <v>0</v>
      </c>
      <c r="G308" s="164">
        <v>0</v>
      </c>
      <c r="H308" s="164">
        <v>0</v>
      </c>
      <c r="I308" s="164">
        <v>416.73740999999995</v>
      </c>
      <c r="J308" s="164">
        <v>6.62427</v>
      </c>
      <c r="K308" s="164">
        <v>423.36168</v>
      </c>
      <c r="L308" s="164">
        <v>1673.66196</v>
      </c>
      <c r="M308" s="164">
        <v>0</v>
      </c>
      <c r="N308" s="164">
        <v>1673.66196</v>
      </c>
      <c r="O308" s="164">
        <v>2097.02364</v>
      </c>
      <c r="P308" s="164">
        <v>13797.81829</v>
      </c>
      <c r="Q308" s="164">
        <v>0</v>
      </c>
      <c r="R308" s="165">
        <v>13797.81829</v>
      </c>
      <c r="S308" s="7"/>
      <c r="T308" s="7"/>
      <c r="U308" s="7"/>
      <c r="V308" s="7"/>
      <c r="W308" s="7"/>
      <c r="X308" s="7"/>
      <c r="Y308" s="7"/>
      <c r="Z308" s="7"/>
      <c r="AA308" s="7"/>
      <c r="AB308" s="7"/>
    </row>
    <row r="309" spans="1:28" ht="13.2">
      <c r="A309" s="166"/>
      <c r="B309" s="166"/>
      <c r="C309" s="162" t="s">
        <v>132</v>
      </c>
      <c r="D309" s="162" t="s">
        <v>132</v>
      </c>
      <c r="E309" s="162">
        <v>71</v>
      </c>
      <c r="F309" s="163">
        <v>0</v>
      </c>
      <c r="G309" s="164">
        <v>0</v>
      </c>
      <c r="H309" s="164">
        <v>0</v>
      </c>
      <c r="I309" s="164">
        <v>4906.30733</v>
      </c>
      <c r="J309" s="164">
        <v>112.8862</v>
      </c>
      <c r="K309" s="164">
        <v>5019.1935300000005</v>
      </c>
      <c r="L309" s="164">
        <v>10005.499</v>
      </c>
      <c r="M309" s="164">
        <v>39.15976</v>
      </c>
      <c r="N309" s="164">
        <v>10044.65876</v>
      </c>
      <c r="O309" s="164">
        <v>15063.852289999999</v>
      </c>
      <c r="P309" s="164">
        <v>17792.80591</v>
      </c>
      <c r="Q309" s="164">
        <v>0</v>
      </c>
      <c r="R309" s="165">
        <v>17792.80591</v>
      </c>
      <c r="S309" s="7"/>
      <c r="T309" s="7"/>
      <c r="U309" s="7"/>
      <c r="V309" s="7"/>
      <c r="W309" s="7"/>
      <c r="X309" s="7"/>
      <c r="Y309" s="7"/>
      <c r="Z309" s="7"/>
      <c r="AA309" s="7"/>
      <c r="AB309" s="7"/>
    </row>
    <row r="310" spans="1:28" ht="13.2">
      <c r="A310" s="166"/>
      <c r="B310" s="166"/>
      <c r="C310" s="162" t="s">
        <v>260</v>
      </c>
      <c r="D310" s="162" t="s">
        <v>260</v>
      </c>
      <c r="E310" s="162">
        <v>219</v>
      </c>
      <c r="F310" s="163">
        <v>0</v>
      </c>
      <c r="G310" s="164">
        <v>0</v>
      </c>
      <c r="H310" s="164">
        <v>0</v>
      </c>
      <c r="I310" s="164">
        <v>246.55039000000002</v>
      </c>
      <c r="J310" s="164">
        <v>0</v>
      </c>
      <c r="K310" s="164">
        <v>246.55039000000002</v>
      </c>
      <c r="L310" s="164">
        <v>465.31555</v>
      </c>
      <c r="M310" s="164">
        <v>0</v>
      </c>
      <c r="N310" s="164">
        <v>465.31555</v>
      </c>
      <c r="O310" s="164">
        <v>711.8659399999999</v>
      </c>
      <c r="P310" s="164">
        <v>17107.01456</v>
      </c>
      <c r="Q310" s="164">
        <v>0</v>
      </c>
      <c r="R310" s="165">
        <v>17107.01456</v>
      </c>
      <c r="S310" s="7"/>
      <c r="T310" s="7"/>
      <c r="U310" s="7"/>
      <c r="V310" s="7"/>
      <c r="W310" s="7"/>
      <c r="X310" s="7"/>
      <c r="Y310" s="7"/>
      <c r="Z310" s="7"/>
      <c r="AA310" s="7"/>
      <c r="AB310" s="7"/>
    </row>
    <row r="311" spans="1:28" ht="13.2">
      <c r="A311" s="166"/>
      <c r="B311" s="166"/>
      <c r="C311" s="162" t="s">
        <v>204</v>
      </c>
      <c r="D311" s="162" t="s">
        <v>205</v>
      </c>
      <c r="E311" s="162">
        <v>72</v>
      </c>
      <c r="F311" s="163">
        <v>0</v>
      </c>
      <c r="G311" s="164">
        <v>0</v>
      </c>
      <c r="H311" s="164">
        <v>0</v>
      </c>
      <c r="I311" s="164">
        <v>6701.9968</v>
      </c>
      <c r="J311" s="164">
        <v>63.84841</v>
      </c>
      <c r="K311" s="164">
        <v>6765.84521</v>
      </c>
      <c r="L311" s="164">
        <v>17320.56782</v>
      </c>
      <c r="M311" s="164">
        <v>51.69312</v>
      </c>
      <c r="N311" s="164">
        <v>17372.26094</v>
      </c>
      <c r="O311" s="164">
        <v>24138.10615</v>
      </c>
      <c r="P311" s="164">
        <v>41533.32336</v>
      </c>
      <c r="Q311" s="164">
        <v>0</v>
      </c>
      <c r="R311" s="165">
        <v>41533.32336</v>
      </c>
      <c r="S311" s="7"/>
      <c r="T311" s="7"/>
      <c r="U311" s="7"/>
      <c r="V311" s="7"/>
      <c r="W311" s="7"/>
      <c r="X311" s="7"/>
      <c r="Y311" s="7"/>
      <c r="Z311" s="7"/>
      <c r="AA311" s="7"/>
      <c r="AB311" s="7"/>
    </row>
    <row r="312" spans="1:28" ht="13.2">
      <c r="A312" s="166"/>
      <c r="B312" s="166"/>
      <c r="C312" s="162" t="s">
        <v>133</v>
      </c>
      <c r="D312" s="162" t="s">
        <v>134</v>
      </c>
      <c r="E312" s="162">
        <v>78</v>
      </c>
      <c r="F312" s="163">
        <v>0</v>
      </c>
      <c r="G312" s="164">
        <v>0</v>
      </c>
      <c r="H312" s="164">
        <v>0</v>
      </c>
      <c r="I312" s="164">
        <v>2106.34533</v>
      </c>
      <c r="J312" s="164">
        <v>69.74381</v>
      </c>
      <c r="K312" s="164">
        <v>2176.08914</v>
      </c>
      <c r="L312" s="164">
        <v>13990.25365</v>
      </c>
      <c r="M312" s="164">
        <v>18.28501</v>
      </c>
      <c r="N312" s="164">
        <v>14008.53866</v>
      </c>
      <c r="O312" s="164">
        <v>16184.6278</v>
      </c>
      <c r="P312" s="164">
        <v>11738.39443</v>
      </c>
      <c r="Q312" s="164">
        <v>0</v>
      </c>
      <c r="R312" s="165">
        <v>11738.39443</v>
      </c>
      <c r="S312" s="7"/>
      <c r="T312" s="7"/>
      <c r="U312" s="7"/>
      <c r="V312" s="7"/>
      <c r="W312" s="7"/>
      <c r="X312" s="7"/>
      <c r="Y312" s="7"/>
      <c r="Z312" s="7"/>
      <c r="AA312" s="7"/>
      <c r="AB312" s="7"/>
    </row>
    <row r="313" spans="1:28" ht="13.2">
      <c r="A313" s="166"/>
      <c r="B313" s="166"/>
      <c r="C313" s="166"/>
      <c r="D313" s="162" t="s">
        <v>206</v>
      </c>
      <c r="E313" s="162">
        <v>77</v>
      </c>
      <c r="F313" s="163">
        <v>0</v>
      </c>
      <c r="G313" s="164">
        <v>0</v>
      </c>
      <c r="H313" s="164">
        <v>0</v>
      </c>
      <c r="I313" s="164">
        <v>1651.63734</v>
      </c>
      <c r="J313" s="164">
        <v>139.98794</v>
      </c>
      <c r="K313" s="164">
        <v>1791.62528</v>
      </c>
      <c r="L313" s="164">
        <v>10116.23887</v>
      </c>
      <c r="M313" s="164">
        <v>26.05464</v>
      </c>
      <c r="N313" s="164">
        <v>10142.29351</v>
      </c>
      <c r="O313" s="164">
        <v>11933.91879</v>
      </c>
      <c r="P313" s="164">
        <v>15947.8605</v>
      </c>
      <c r="Q313" s="164">
        <v>0</v>
      </c>
      <c r="R313" s="165">
        <v>15947.8605</v>
      </c>
      <c r="S313" s="7"/>
      <c r="T313" s="7"/>
      <c r="U313" s="7"/>
      <c r="V313" s="7"/>
      <c r="W313" s="7"/>
      <c r="X313" s="7"/>
      <c r="Y313" s="7"/>
      <c r="Z313" s="7"/>
      <c r="AA313" s="7"/>
      <c r="AB313" s="7"/>
    </row>
    <row r="314" spans="1:28" ht="13.2">
      <c r="A314" s="166"/>
      <c r="B314" s="166"/>
      <c r="C314" s="166"/>
      <c r="D314" s="162" t="s">
        <v>133</v>
      </c>
      <c r="E314" s="162">
        <v>74</v>
      </c>
      <c r="F314" s="163">
        <v>0</v>
      </c>
      <c r="G314" s="164">
        <v>0</v>
      </c>
      <c r="H314" s="164">
        <v>0</v>
      </c>
      <c r="I314" s="164">
        <v>12573.08219</v>
      </c>
      <c r="J314" s="164">
        <v>1770.65706</v>
      </c>
      <c r="K314" s="164">
        <v>14343.73925</v>
      </c>
      <c r="L314" s="164">
        <v>119156.60217</v>
      </c>
      <c r="M314" s="164">
        <v>2295.8797000000004</v>
      </c>
      <c r="N314" s="164">
        <v>121452.48187</v>
      </c>
      <c r="O314" s="164">
        <v>135796.22112</v>
      </c>
      <c r="P314" s="164">
        <v>15216.20042</v>
      </c>
      <c r="Q314" s="164">
        <v>69.04707</v>
      </c>
      <c r="R314" s="165">
        <v>15285.24749</v>
      </c>
      <c r="S314" s="7"/>
      <c r="T314" s="7"/>
      <c r="U314" s="7"/>
      <c r="V314" s="7"/>
      <c r="W314" s="7"/>
      <c r="X314" s="7"/>
      <c r="Y314" s="7"/>
      <c r="Z314" s="7"/>
      <c r="AA314" s="7"/>
      <c r="AB314" s="7"/>
    </row>
    <row r="315" spans="1:28" ht="13.2">
      <c r="A315" s="166"/>
      <c r="B315" s="166"/>
      <c r="C315" s="162" t="s">
        <v>135</v>
      </c>
      <c r="D315" s="162" t="s">
        <v>135</v>
      </c>
      <c r="E315" s="162">
        <v>82</v>
      </c>
      <c r="F315" s="163">
        <v>0</v>
      </c>
      <c r="G315" s="164">
        <v>0</v>
      </c>
      <c r="H315" s="164">
        <v>0</v>
      </c>
      <c r="I315" s="164">
        <v>8890.97246</v>
      </c>
      <c r="J315" s="164">
        <v>21.6512</v>
      </c>
      <c r="K315" s="164">
        <v>8912.62366</v>
      </c>
      <c r="L315" s="164">
        <v>6402.803059999999</v>
      </c>
      <c r="M315" s="164">
        <v>68.89576</v>
      </c>
      <c r="N315" s="164">
        <v>6471.6988200000005</v>
      </c>
      <c r="O315" s="164">
        <v>15384.32248</v>
      </c>
      <c r="P315" s="164">
        <v>28929.61681</v>
      </c>
      <c r="Q315" s="164">
        <v>0</v>
      </c>
      <c r="R315" s="165">
        <v>28929.61681</v>
      </c>
      <c r="S315" s="7"/>
      <c r="T315" s="7"/>
      <c r="U315" s="7"/>
      <c r="V315" s="7"/>
      <c r="W315" s="7"/>
      <c r="X315" s="7"/>
      <c r="Y315" s="7"/>
      <c r="Z315" s="7"/>
      <c r="AA315" s="7"/>
      <c r="AB315" s="7"/>
    </row>
    <row r="316" spans="1:28" ht="13.2">
      <c r="A316" s="166"/>
      <c r="B316" s="166"/>
      <c r="C316" s="162" t="s">
        <v>261</v>
      </c>
      <c r="D316" s="162" t="s">
        <v>261</v>
      </c>
      <c r="E316" s="162">
        <v>208</v>
      </c>
      <c r="F316" s="163">
        <v>0</v>
      </c>
      <c r="G316" s="164">
        <v>0</v>
      </c>
      <c r="H316" s="164">
        <v>0</v>
      </c>
      <c r="I316" s="164">
        <v>957.47352</v>
      </c>
      <c r="J316" s="164">
        <v>0.13857</v>
      </c>
      <c r="K316" s="164">
        <v>957.61209</v>
      </c>
      <c r="L316" s="164">
        <v>2202.30644</v>
      </c>
      <c r="M316" s="164">
        <v>48.62442</v>
      </c>
      <c r="N316" s="164">
        <v>2250.93086</v>
      </c>
      <c r="O316" s="164">
        <v>3208.54295</v>
      </c>
      <c r="P316" s="164">
        <v>13085.12809</v>
      </c>
      <c r="Q316" s="164">
        <v>0</v>
      </c>
      <c r="R316" s="165">
        <v>13085.12809</v>
      </c>
      <c r="S316" s="7"/>
      <c r="T316" s="7"/>
      <c r="U316" s="7"/>
      <c r="V316" s="7"/>
      <c r="W316" s="7"/>
      <c r="X316" s="7"/>
      <c r="Y316" s="7"/>
      <c r="Z316" s="7"/>
      <c r="AA316" s="7"/>
      <c r="AB316" s="7"/>
    </row>
    <row r="317" spans="1:28" ht="13.2">
      <c r="A317" s="166"/>
      <c r="B317" s="166"/>
      <c r="C317" s="162" t="s">
        <v>262</v>
      </c>
      <c r="D317" s="162" t="s">
        <v>263</v>
      </c>
      <c r="E317" s="162">
        <v>207</v>
      </c>
      <c r="F317" s="163">
        <v>0</v>
      </c>
      <c r="G317" s="164">
        <v>0</v>
      </c>
      <c r="H317" s="164">
        <v>0</v>
      </c>
      <c r="I317" s="164">
        <v>1620.4851299999998</v>
      </c>
      <c r="J317" s="164">
        <v>1.3151</v>
      </c>
      <c r="K317" s="164">
        <v>1621.80023</v>
      </c>
      <c r="L317" s="164">
        <v>989.68429</v>
      </c>
      <c r="M317" s="164">
        <v>0</v>
      </c>
      <c r="N317" s="164">
        <v>989.68429</v>
      </c>
      <c r="O317" s="164">
        <v>2611.48452</v>
      </c>
      <c r="P317" s="164">
        <v>25168.19936</v>
      </c>
      <c r="Q317" s="164">
        <v>0</v>
      </c>
      <c r="R317" s="165">
        <v>25168.19936</v>
      </c>
      <c r="S317" s="7"/>
      <c r="T317" s="7"/>
      <c r="U317" s="7"/>
      <c r="V317" s="7"/>
      <c r="W317" s="7"/>
      <c r="X317" s="7"/>
      <c r="Y317" s="7"/>
      <c r="Z317" s="7"/>
      <c r="AA317" s="7"/>
      <c r="AB317" s="7"/>
    </row>
    <row r="318" spans="1:28" ht="13.2">
      <c r="A318" s="166"/>
      <c r="B318" s="166"/>
      <c r="C318" s="166"/>
      <c r="D318" s="162" t="s">
        <v>264</v>
      </c>
      <c r="E318" s="162">
        <v>221</v>
      </c>
      <c r="F318" s="163">
        <v>0</v>
      </c>
      <c r="G318" s="164">
        <v>0</v>
      </c>
      <c r="H318" s="164">
        <v>0</v>
      </c>
      <c r="I318" s="164">
        <v>447.89628000000005</v>
      </c>
      <c r="J318" s="164">
        <v>0</v>
      </c>
      <c r="K318" s="164">
        <v>447.89628000000005</v>
      </c>
      <c r="L318" s="164">
        <v>405.15845</v>
      </c>
      <c r="M318" s="164">
        <v>0</v>
      </c>
      <c r="N318" s="164">
        <v>405.15845</v>
      </c>
      <c r="O318" s="164">
        <v>853.05473</v>
      </c>
      <c r="P318" s="164">
        <v>12623.019849999999</v>
      </c>
      <c r="Q318" s="164">
        <v>0</v>
      </c>
      <c r="R318" s="165">
        <v>12623.019849999999</v>
      </c>
      <c r="S318" s="7"/>
      <c r="T318" s="7"/>
      <c r="U318" s="7"/>
      <c r="V318" s="7"/>
      <c r="W318" s="7"/>
      <c r="X318" s="7"/>
      <c r="Y318" s="7"/>
      <c r="Z318" s="7"/>
      <c r="AA318" s="7"/>
      <c r="AB318" s="7"/>
    </row>
    <row r="319" spans="1:28" ht="13.2">
      <c r="A319" s="166"/>
      <c r="B319" s="162" t="s">
        <v>15</v>
      </c>
      <c r="C319" s="162" t="s">
        <v>136</v>
      </c>
      <c r="D319" s="162" t="s">
        <v>136</v>
      </c>
      <c r="E319" s="162">
        <v>80</v>
      </c>
      <c r="F319" s="163">
        <v>0</v>
      </c>
      <c r="G319" s="164">
        <v>0</v>
      </c>
      <c r="H319" s="164">
        <v>0</v>
      </c>
      <c r="I319" s="164">
        <v>1735.35656</v>
      </c>
      <c r="J319" s="164">
        <v>70.4058</v>
      </c>
      <c r="K319" s="164">
        <v>1805.7623600000002</v>
      </c>
      <c r="L319" s="164">
        <v>12772.41842</v>
      </c>
      <c r="M319" s="164">
        <v>13.04353</v>
      </c>
      <c r="N319" s="164">
        <v>12785.461949999999</v>
      </c>
      <c r="O319" s="164">
        <v>14591.224310000001</v>
      </c>
      <c r="P319" s="164">
        <v>20407.77939</v>
      </c>
      <c r="Q319" s="164">
        <v>0</v>
      </c>
      <c r="R319" s="165">
        <v>20407.77939</v>
      </c>
      <c r="S319" s="7"/>
      <c r="T319" s="7"/>
      <c r="U319" s="7"/>
      <c r="V319" s="7"/>
      <c r="W319" s="7"/>
      <c r="X319" s="7"/>
      <c r="Y319" s="7"/>
      <c r="Z319" s="7"/>
      <c r="AA319" s="7"/>
      <c r="AB319" s="7"/>
    </row>
    <row r="320" spans="1:28" ht="13.2">
      <c r="A320" s="166"/>
      <c r="B320" s="166"/>
      <c r="C320" s="162" t="s">
        <v>15</v>
      </c>
      <c r="D320" s="162" t="s">
        <v>207</v>
      </c>
      <c r="E320" s="162">
        <v>160</v>
      </c>
      <c r="F320" s="163">
        <v>0</v>
      </c>
      <c r="G320" s="164">
        <v>0</v>
      </c>
      <c r="H320" s="164">
        <v>0</v>
      </c>
      <c r="I320" s="164">
        <v>743.97975</v>
      </c>
      <c r="J320" s="164">
        <v>0.03796</v>
      </c>
      <c r="K320" s="164">
        <v>744.01771</v>
      </c>
      <c r="L320" s="164">
        <v>947.37035</v>
      </c>
      <c r="M320" s="164">
        <v>0</v>
      </c>
      <c r="N320" s="164">
        <v>947.37035</v>
      </c>
      <c r="O320" s="164">
        <v>1691.38806</v>
      </c>
      <c r="P320" s="164">
        <v>17657.12214</v>
      </c>
      <c r="Q320" s="164">
        <v>0</v>
      </c>
      <c r="R320" s="165">
        <v>17657.12214</v>
      </c>
      <c r="S320" s="7"/>
      <c r="T320" s="7"/>
      <c r="U320" s="7"/>
      <c r="V320" s="7"/>
      <c r="W320" s="7"/>
      <c r="X320" s="7"/>
      <c r="Y320" s="7"/>
      <c r="Z320" s="7"/>
      <c r="AA320" s="7"/>
      <c r="AB320" s="7"/>
    </row>
    <row r="321" spans="1:28" ht="13.2">
      <c r="A321" s="166"/>
      <c r="B321" s="166"/>
      <c r="C321" s="166"/>
      <c r="D321" s="162" t="s">
        <v>265</v>
      </c>
      <c r="E321" s="162">
        <v>223</v>
      </c>
      <c r="F321" s="163">
        <v>0</v>
      </c>
      <c r="G321" s="164">
        <v>0</v>
      </c>
      <c r="H321" s="164">
        <v>0</v>
      </c>
      <c r="I321" s="164">
        <v>372.38809000000003</v>
      </c>
      <c r="J321" s="164">
        <v>0</v>
      </c>
      <c r="K321" s="164">
        <v>372.38809000000003</v>
      </c>
      <c r="L321" s="164">
        <v>193.82786</v>
      </c>
      <c r="M321" s="164">
        <v>1.8811099999999998</v>
      </c>
      <c r="N321" s="164">
        <v>195.70897</v>
      </c>
      <c r="O321" s="164">
        <v>568.09706</v>
      </c>
      <c r="P321" s="164">
        <v>10633.903289999998</v>
      </c>
      <c r="Q321" s="164">
        <v>0</v>
      </c>
      <c r="R321" s="165">
        <v>10633.903289999998</v>
      </c>
      <c r="S321" s="7"/>
      <c r="T321" s="7"/>
      <c r="U321" s="7"/>
      <c r="V321" s="7"/>
      <c r="W321" s="7"/>
      <c r="X321" s="7"/>
      <c r="Y321" s="7"/>
      <c r="Z321" s="7"/>
      <c r="AA321" s="7"/>
      <c r="AB321" s="7"/>
    </row>
    <row r="322" spans="1:28" ht="13.2">
      <c r="A322" s="166"/>
      <c r="B322" s="162" t="s">
        <v>16</v>
      </c>
      <c r="C322" s="162" t="s">
        <v>139</v>
      </c>
      <c r="D322" s="162" t="s">
        <v>266</v>
      </c>
      <c r="E322" s="162">
        <v>62</v>
      </c>
      <c r="F322" s="163">
        <v>0</v>
      </c>
      <c r="G322" s="164">
        <v>0</v>
      </c>
      <c r="H322" s="164">
        <v>0</v>
      </c>
      <c r="I322" s="164">
        <v>1335.2954399999999</v>
      </c>
      <c r="J322" s="164">
        <v>2.84194</v>
      </c>
      <c r="K322" s="164">
        <v>1338.13738</v>
      </c>
      <c r="L322" s="164">
        <v>3194.60198</v>
      </c>
      <c r="M322" s="164">
        <v>12.98823</v>
      </c>
      <c r="N322" s="164">
        <v>3207.59021</v>
      </c>
      <c r="O322" s="164">
        <v>4545.7275899999995</v>
      </c>
      <c r="P322" s="164">
        <v>19932.82764</v>
      </c>
      <c r="Q322" s="164">
        <v>0</v>
      </c>
      <c r="R322" s="165">
        <v>19932.82764</v>
      </c>
      <c r="S322" s="7"/>
      <c r="T322" s="7"/>
      <c r="U322" s="7"/>
      <c r="V322" s="7"/>
      <c r="W322" s="7"/>
      <c r="X322" s="7"/>
      <c r="Y322" s="7"/>
      <c r="Z322" s="7"/>
      <c r="AA322" s="7"/>
      <c r="AB322" s="7"/>
    </row>
    <row r="323" spans="1:28" ht="13.2">
      <c r="A323" s="166"/>
      <c r="B323" s="166"/>
      <c r="C323" s="162" t="s">
        <v>142</v>
      </c>
      <c r="D323" s="162" t="s">
        <v>143</v>
      </c>
      <c r="E323" s="162">
        <v>35</v>
      </c>
      <c r="F323" s="163">
        <v>0</v>
      </c>
      <c r="G323" s="164">
        <v>0</v>
      </c>
      <c r="H323" s="164">
        <v>0</v>
      </c>
      <c r="I323" s="164">
        <v>1319.0463300000001</v>
      </c>
      <c r="J323" s="164">
        <v>39.699169999999995</v>
      </c>
      <c r="K323" s="164">
        <v>1358.7455</v>
      </c>
      <c r="L323" s="164">
        <v>6317.3582400000005</v>
      </c>
      <c r="M323" s="164">
        <v>0</v>
      </c>
      <c r="N323" s="164">
        <v>6317.3582400000005</v>
      </c>
      <c r="O323" s="164">
        <v>7676.1037400000005</v>
      </c>
      <c r="P323" s="164">
        <v>17905.8055</v>
      </c>
      <c r="Q323" s="164">
        <v>0</v>
      </c>
      <c r="R323" s="165">
        <v>17905.8055</v>
      </c>
      <c r="S323" s="7"/>
      <c r="T323" s="7"/>
      <c r="U323" s="7"/>
      <c r="V323" s="7"/>
      <c r="W323" s="7"/>
      <c r="X323" s="7"/>
      <c r="Y323" s="7"/>
      <c r="Z323" s="7"/>
      <c r="AA323" s="7"/>
      <c r="AB323" s="7"/>
    </row>
    <row r="324" spans="1:28" ht="13.2">
      <c r="A324" s="166"/>
      <c r="B324" s="166"/>
      <c r="C324" s="162" t="s">
        <v>16</v>
      </c>
      <c r="D324" s="162" t="s">
        <v>144</v>
      </c>
      <c r="E324" s="162">
        <v>8</v>
      </c>
      <c r="F324" s="163">
        <v>0</v>
      </c>
      <c r="G324" s="164">
        <v>0</v>
      </c>
      <c r="H324" s="164">
        <v>0</v>
      </c>
      <c r="I324" s="164">
        <v>2189.5964</v>
      </c>
      <c r="J324" s="164">
        <v>150.67464</v>
      </c>
      <c r="K324" s="164">
        <v>2340.27104</v>
      </c>
      <c r="L324" s="164">
        <v>9272.85215</v>
      </c>
      <c r="M324" s="164">
        <v>86.26577999999999</v>
      </c>
      <c r="N324" s="164">
        <v>9359.11793</v>
      </c>
      <c r="O324" s="164">
        <v>11699.38897</v>
      </c>
      <c r="P324" s="164">
        <v>26526.01267</v>
      </c>
      <c r="Q324" s="164">
        <v>0</v>
      </c>
      <c r="R324" s="165">
        <v>26526.01267</v>
      </c>
      <c r="S324" s="7"/>
      <c r="T324" s="7"/>
      <c r="U324" s="7"/>
      <c r="V324" s="7"/>
      <c r="W324" s="7"/>
      <c r="X324" s="7"/>
      <c r="Y324" s="7"/>
      <c r="Z324" s="7"/>
      <c r="AA324" s="7"/>
      <c r="AB324" s="7"/>
    </row>
    <row r="325" spans="1:28" ht="13.2">
      <c r="A325" s="166"/>
      <c r="B325" s="166"/>
      <c r="C325" s="166"/>
      <c r="D325" s="166"/>
      <c r="E325" s="167">
        <v>10</v>
      </c>
      <c r="F325" s="168">
        <v>0</v>
      </c>
      <c r="G325" s="120">
        <v>0</v>
      </c>
      <c r="H325" s="120">
        <v>0</v>
      </c>
      <c r="I325" s="120">
        <v>1291.91181</v>
      </c>
      <c r="J325" s="120">
        <v>548.54154</v>
      </c>
      <c r="K325" s="120">
        <v>1840.45335</v>
      </c>
      <c r="L325" s="120">
        <v>5347.99423</v>
      </c>
      <c r="M325" s="120">
        <v>30.18012</v>
      </c>
      <c r="N325" s="120">
        <v>5378.174349999999</v>
      </c>
      <c r="O325" s="120">
        <v>7218.6277</v>
      </c>
      <c r="P325" s="120">
        <v>19957.71488</v>
      </c>
      <c r="Q325" s="120">
        <v>0</v>
      </c>
      <c r="R325" s="169">
        <v>19957.71488</v>
      </c>
      <c r="S325" s="7"/>
      <c r="T325" s="7"/>
      <c r="U325" s="7"/>
      <c r="V325" s="7"/>
      <c r="W325" s="7"/>
      <c r="X325" s="7"/>
      <c r="Y325" s="7"/>
      <c r="Z325" s="7"/>
      <c r="AA325" s="7"/>
      <c r="AB325" s="7"/>
    </row>
    <row r="326" spans="1:28" ht="13.2">
      <c r="A326" s="166"/>
      <c r="B326" s="166"/>
      <c r="C326" s="166"/>
      <c r="D326" s="166"/>
      <c r="E326" s="167">
        <v>63</v>
      </c>
      <c r="F326" s="168">
        <v>0</v>
      </c>
      <c r="G326" s="120">
        <v>0</v>
      </c>
      <c r="H326" s="120">
        <v>0</v>
      </c>
      <c r="I326" s="120">
        <v>1053.12982</v>
      </c>
      <c r="J326" s="120">
        <v>10.96803</v>
      </c>
      <c r="K326" s="120">
        <v>1064.09785</v>
      </c>
      <c r="L326" s="120">
        <v>2120.3834100000004</v>
      </c>
      <c r="M326" s="120">
        <v>3.0023400000000002</v>
      </c>
      <c r="N326" s="120">
        <v>2123.38575</v>
      </c>
      <c r="O326" s="120">
        <v>3187.4836</v>
      </c>
      <c r="P326" s="120">
        <v>23154.29814</v>
      </c>
      <c r="Q326" s="120">
        <v>0</v>
      </c>
      <c r="R326" s="169">
        <v>23154.29814</v>
      </c>
      <c r="S326" s="7"/>
      <c r="T326" s="7"/>
      <c r="U326" s="7"/>
      <c r="V326" s="7"/>
      <c r="W326" s="7"/>
      <c r="X326" s="7"/>
      <c r="Y326" s="7"/>
      <c r="Z326" s="7"/>
      <c r="AA326" s="7"/>
      <c r="AB326" s="7"/>
    </row>
    <row r="327" spans="1:28" ht="13.2">
      <c r="A327" s="166"/>
      <c r="B327" s="166"/>
      <c r="C327" s="166"/>
      <c r="D327" s="162" t="s">
        <v>145</v>
      </c>
      <c r="E327" s="162">
        <v>39</v>
      </c>
      <c r="F327" s="163">
        <v>0</v>
      </c>
      <c r="G327" s="164">
        <v>0</v>
      </c>
      <c r="H327" s="164">
        <v>0</v>
      </c>
      <c r="I327" s="164">
        <v>1116.28961</v>
      </c>
      <c r="J327" s="164">
        <v>1.3018399999999999</v>
      </c>
      <c r="K327" s="164">
        <v>1117.59145</v>
      </c>
      <c r="L327" s="164">
        <v>2186.38133</v>
      </c>
      <c r="M327" s="164">
        <v>0.02584</v>
      </c>
      <c r="N327" s="164">
        <v>2186.40717</v>
      </c>
      <c r="O327" s="164">
        <v>3303.9986200000003</v>
      </c>
      <c r="P327" s="164">
        <v>15483.21394</v>
      </c>
      <c r="Q327" s="164">
        <v>0</v>
      </c>
      <c r="R327" s="165">
        <v>15483.21394</v>
      </c>
      <c r="S327" s="7"/>
      <c r="T327" s="7"/>
      <c r="U327" s="7"/>
      <c r="V327" s="7"/>
      <c r="W327" s="7"/>
      <c r="X327" s="7"/>
      <c r="Y327" s="7"/>
      <c r="Z327" s="7"/>
      <c r="AA327" s="7"/>
      <c r="AB327" s="7"/>
    </row>
    <row r="328" spans="1:28" ht="13.2">
      <c r="A328" s="166"/>
      <c r="B328" s="166"/>
      <c r="C328" s="166"/>
      <c r="D328" s="162" t="s">
        <v>149</v>
      </c>
      <c r="E328" s="162">
        <v>151</v>
      </c>
      <c r="F328" s="163">
        <v>0</v>
      </c>
      <c r="G328" s="164">
        <v>0</v>
      </c>
      <c r="H328" s="164">
        <v>0</v>
      </c>
      <c r="I328" s="164">
        <v>2122.47696</v>
      </c>
      <c r="J328" s="164">
        <v>111.92598</v>
      </c>
      <c r="K328" s="164">
        <v>2234.40294</v>
      </c>
      <c r="L328" s="164">
        <v>25624.25316</v>
      </c>
      <c r="M328" s="164">
        <v>472.16154</v>
      </c>
      <c r="N328" s="164">
        <v>26096.414699999998</v>
      </c>
      <c r="O328" s="164">
        <v>28330.81764</v>
      </c>
      <c r="P328" s="164">
        <v>22465.21807</v>
      </c>
      <c r="Q328" s="164">
        <v>0</v>
      </c>
      <c r="R328" s="165">
        <v>22465.21807</v>
      </c>
      <c r="S328" s="7"/>
      <c r="T328" s="7"/>
      <c r="U328" s="7"/>
      <c r="V328" s="7"/>
      <c r="W328" s="7"/>
      <c r="X328" s="7"/>
      <c r="Y328" s="7"/>
      <c r="Z328" s="7"/>
      <c r="AA328" s="7"/>
      <c r="AB328" s="7"/>
    </row>
    <row r="329" spans="1:28" ht="13.2">
      <c r="A329" s="166"/>
      <c r="B329" s="166"/>
      <c r="C329" s="166"/>
      <c r="D329" s="162" t="s">
        <v>150</v>
      </c>
      <c r="E329" s="162">
        <v>28</v>
      </c>
      <c r="F329" s="163">
        <v>0</v>
      </c>
      <c r="G329" s="164">
        <v>0</v>
      </c>
      <c r="H329" s="164">
        <v>0</v>
      </c>
      <c r="I329" s="164">
        <v>1165.40774</v>
      </c>
      <c r="J329" s="164">
        <v>3.41942</v>
      </c>
      <c r="K329" s="164">
        <v>1168.8271599999998</v>
      </c>
      <c r="L329" s="164">
        <v>7831.4204</v>
      </c>
      <c r="M329" s="164">
        <v>184.94571</v>
      </c>
      <c r="N329" s="164">
        <v>8016.36611</v>
      </c>
      <c r="O329" s="164">
        <v>9185.19327</v>
      </c>
      <c r="P329" s="164">
        <v>19207.405420000003</v>
      </c>
      <c r="Q329" s="164">
        <v>0</v>
      </c>
      <c r="R329" s="165">
        <v>19207.405420000003</v>
      </c>
      <c r="S329" s="7"/>
      <c r="T329" s="7"/>
      <c r="U329" s="7"/>
      <c r="V329" s="7"/>
      <c r="W329" s="7"/>
      <c r="X329" s="7"/>
      <c r="Y329" s="7"/>
      <c r="Z329" s="7"/>
      <c r="AA329" s="7"/>
      <c r="AB329" s="7"/>
    </row>
    <row r="330" spans="1:28" ht="13.2">
      <c r="A330" s="166"/>
      <c r="B330" s="166"/>
      <c r="C330" s="166"/>
      <c r="D330" s="162" t="s">
        <v>151</v>
      </c>
      <c r="E330" s="162">
        <v>42</v>
      </c>
      <c r="F330" s="163">
        <v>0</v>
      </c>
      <c r="G330" s="164">
        <v>0</v>
      </c>
      <c r="H330" s="164">
        <v>0</v>
      </c>
      <c r="I330" s="164">
        <v>1263.08567</v>
      </c>
      <c r="J330" s="164">
        <v>18.03798</v>
      </c>
      <c r="K330" s="164">
        <v>1281.12365</v>
      </c>
      <c r="L330" s="164">
        <v>9858.768699999999</v>
      </c>
      <c r="M330" s="164">
        <v>0.14698</v>
      </c>
      <c r="N330" s="164">
        <v>9858.91568</v>
      </c>
      <c r="O330" s="164">
        <v>11140.03933</v>
      </c>
      <c r="P330" s="164">
        <v>20376.69815</v>
      </c>
      <c r="Q330" s="164">
        <v>0</v>
      </c>
      <c r="R330" s="165">
        <v>20376.69815</v>
      </c>
      <c r="S330" s="7"/>
      <c r="T330" s="7"/>
      <c r="U330" s="7"/>
      <c r="V330" s="7"/>
      <c r="W330" s="7"/>
      <c r="X330" s="7"/>
      <c r="Y330" s="7"/>
      <c r="Z330" s="7"/>
      <c r="AA330" s="7"/>
      <c r="AB330" s="7"/>
    </row>
    <row r="331" spans="1:28" ht="13.2">
      <c r="A331" s="166"/>
      <c r="B331" s="166"/>
      <c r="C331" s="166"/>
      <c r="D331" s="162" t="s">
        <v>155</v>
      </c>
      <c r="E331" s="162">
        <v>206</v>
      </c>
      <c r="F331" s="163">
        <v>0</v>
      </c>
      <c r="G331" s="164">
        <v>0</v>
      </c>
      <c r="H331" s="164">
        <v>0</v>
      </c>
      <c r="I331" s="164">
        <v>9422.37249</v>
      </c>
      <c r="J331" s="164">
        <v>188.91873999999999</v>
      </c>
      <c r="K331" s="164">
        <v>9611.29123</v>
      </c>
      <c r="L331" s="164">
        <v>538894.3194500001</v>
      </c>
      <c r="M331" s="164">
        <v>270.55890000000005</v>
      </c>
      <c r="N331" s="164">
        <v>539164.87835</v>
      </c>
      <c r="O331" s="164">
        <v>548776.16958</v>
      </c>
      <c r="P331" s="164">
        <v>0</v>
      </c>
      <c r="Q331" s="164">
        <v>0</v>
      </c>
      <c r="R331" s="165">
        <v>0</v>
      </c>
      <c r="S331" s="7"/>
      <c r="T331" s="7"/>
      <c r="U331" s="7"/>
      <c r="V331" s="7"/>
      <c r="W331" s="7"/>
      <c r="X331" s="7"/>
      <c r="Y331" s="7"/>
      <c r="Z331" s="7"/>
      <c r="AA331" s="7"/>
      <c r="AB331" s="7"/>
    </row>
    <row r="332" spans="1:28" ht="13.2">
      <c r="A332" s="166"/>
      <c r="B332" s="166"/>
      <c r="C332" s="166"/>
      <c r="D332" s="162" t="s">
        <v>156</v>
      </c>
      <c r="E332" s="162">
        <v>29</v>
      </c>
      <c r="F332" s="163">
        <v>0</v>
      </c>
      <c r="G332" s="164">
        <v>0</v>
      </c>
      <c r="H332" s="164">
        <v>0</v>
      </c>
      <c r="I332" s="164">
        <v>1808.90082</v>
      </c>
      <c r="J332" s="164">
        <v>21.380290000000002</v>
      </c>
      <c r="K332" s="164">
        <v>1830.2811100000001</v>
      </c>
      <c r="L332" s="164">
        <v>15807.441550000001</v>
      </c>
      <c r="M332" s="164">
        <v>71.79469999999999</v>
      </c>
      <c r="N332" s="164">
        <v>15879.23625</v>
      </c>
      <c r="O332" s="164">
        <v>17709.517359999998</v>
      </c>
      <c r="P332" s="164">
        <v>20166.26494</v>
      </c>
      <c r="Q332" s="164">
        <v>0</v>
      </c>
      <c r="R332" s="165">
        <v>20166.26494</v>
      </c>
      <c r="S332" s="7"/>
      <c r="T332" s="7"/>
      <c r="U332" s="7"/>
      <c r="V332" s="7"/>
      <c r="W332" s="7"/>
      <c r="X332" s="7"/>
      <c r="Y332" s="7"/>
      <c r="Z332" s="7"/>
      <c r="AA332" s="7"/>
      <c r="AB332" s="7"/>
    </row>
    <row r="333" spans="1:28" ht="13.2">
      <c r="A333" s="166"/>
      <c r="B333" s="166"/>
      <c r="C333" s="166"/>
      <c r="D333" s="166"/>
      <c r="E333" s="167">
        <v>38</v>
      </c>
      <c r="F333" s="168">
        <v>0</v>
      </c>
      <c r="G333" s="120">
        <v>0</v>
      </c>
      <c r="H333" s="120">
        <v>0</v>
      </c>
      <c r="I333" s="120">
        <v>1918.78639</v>
      </c>
      <c r="J333" s="120">
        <v>12.954799999999999</v>
      </c>
      <c r="K333" s="120">
        <v>1931.74119</v>
      </c>
      <c r="L333" s="120">
        <v>20601.35656</v>
      </c>
      <c r="M333" s="120">
        <v>159.89669</v>
      </c>
      <c r="N333" s="120">
        <v>20761.25325</v>
      </c>
      <c r="O333" s="120">
        <v>22692.994440000002</v>
      </c>
      <c r="P333" s="120">
        <v>22211.49827</v>
      </c>
      <c r="Q333" s="120">
        <v>0</v>
      </c>
      <c r="R333" s="169">
        <v>22211.49827</v>
      </c>
      <c r="S333" s="7"/>
      <c r="T333" s="7"/>
      <c r="U333" s="7"/>
      <c r="V333" s="7"/>
      <c r="W333" s="7"/>
      <c r="X333" s="7"/>
      <c r="Y333" s="7"/>
      <c r="Z333" s="7"/>
      <c r="AA333" s="7"/>
      <c r="AB333" s="7"/>
    </row>
    <row r="334" spans="1:28" ht="13.2">
      <c r="A334" s="166"/>
      <c r="B334" s="166"/>
      <c r="C334" s="166"/>
      <c r="D334" s="166"/>
      <c r="E334" s="167">
        <v>64</v>
      </c>
      <c r="F334" s="168">
        <v>0</v>
      </c>
      <c r="G334" s="120">
        <v>0</v>
      </c>
      <c r="H334" s="120">
        <v>0</v>
      </c>
      <c r="I334" s="120">
        <v>852.1445600000001</v>
      </c>
      <c r="J334" s="120">
        <v>2.01314</v>
      </c>
      <c r="K334" s="120">
        <v>854.1577</v>
      </c>
      <c r="L334" s="120">
        <v>6688.7648</v>
      </c>
      <c r="M334" s="120">
        <v>6.6691899999999995</v>
      </c>
      <c r="N334" s="120">
        <v>6695.43399</v>
      </c>
      <c r="O334" s="120">
        <v>7549.59169</v>
      </c>
      <c r="P334" s="120">
        <v>16566.57525</v>
      </c>
      <c r="Q334" s="120">
        <v>107.66016</v>
      </c>
      <c r="R334" s="169">
        <v>16674.23541</v>
      </c>
      <c r="S334" s="7"/>
      <c r="T334" s="7"/>
      <c r="U334" s="7"/>
      <c r="V334" s="7"/>
      <c r="W334" s="7"/>
      <c r="X334" s="7"/>
      <c r="Y334" s="7"/>
      <c r="Z334" s="7"/>
      <c r="AA334" s="7"/>
      <c r="AB334" s="7"/>
    </row>
    <row r="335" spans="1:28" ht="13.2">
      <c r="A335" s="166"/>
      <c r="B335" s="166"/>
      <c r="C335" s="166"/>
      <c r="D335" s="162" t="s">
        <v>158</v>
      </c>
      <c r="E335" s="162">
        <v>54</v>
      </c>
      <c r="F335" s="163">
        <v>0</v>
      </c>
      <c r="G335" s="164">
        <v>0</v>
      </c>
      <c r="H335" s="164">
        <v>0</v>
      </c>
      <c r="I335" s="164">
        <v>807.4609499999999</v>
      </c>
      <c r="J335" s="164">
        <v>102.66458</v>
      </c>
      <c r="K335" s="164">
        <v>910.12553</v>
      </c>
      <c r="L335" s="164">
        <v>15794.06032</v>
      </c>
      <c r="M335" s="164">
        <v>304.05571999999995</v>
      </c>
      <c r="N335" s="164">
        <v>16098.116039999999</v>
      </c>
      <c r="O335" s="164">
        <v>17008.241570000002</v>
      </c>
      <c r="P335" s="164">
        <v>17389.7507</v>
      </c>
      <c r="Q335" s="164">
        <v>0</v>
      </c>
      <c r="R335" s="165">
        <v>17389.7507</v>
      </c>
      <c r="S335" s="7"/>
      <c r="T335" s="7"/>
      <c r="U335" s="7"/>
      <c r="V335" s="7"/>
      <c r="W335" s="7"/>
      <c r="X335" s="7"/>
      <c r="Y335" s="7"/>
      <c r="Z335" s="7"/>
      <c r="AA335" s="7"/>
      <c r="AB335" s="7"/>
    </row>
    <row r="336" spans="1:28" ht="13.2">
      <c r="A336" s="166"/>
      <c r="B336" s="166"/>
      <c r="C336" s="166"/>
      <c r="D336" s="162" t="s">
        <v>160</v>
      </c>
      <c r="E336" s="162">
        <v>44</v>
      </c>
      <c r="F336" s="163">
        <v>0</v>
      </c>
      <c r="G336" s="164">
        <v>0</v>
      </c>
      <c r="H336" s="164">
        <v>0</v>
      </c>
      <c r="I336" s="164">
        <v>3686.62788</v>
      </c>
      <c r="J336" s="164">
        <v>303.18511</v>
      </c>
      <c r="K336" s="164">
        <v>3989.8129900000004</v>
      </c>
      <c r="L336" s="164">
        <v>38290.25413</v>
      </c>
      <c r="M336" s="164">
        <v>786.58542</v>
      </c>
      <c r="N336" s="164">
        <v>39076.83955</v>
      </c>
      <c r="O336" s="164">
        <v>43066.652539999995</v>
      </c>
      <c r="P336" s="164">
        <v>17580.17614</v>
      </c>
      <c r="Q336" s="164">
        <v>17.487389999999998</v>
      </c>
      <c r="R336" s="165">
        <v>17597.66353</v>
      </c>
      <c r="S336" s="7"/>
      <c r="T336" s="7"/>
      <c r="U336" s="7"/>
      <c r="V336" s="7"/>
      <c r="W336" s="7"/>
      <c r="X336" s="7"/>
      <c r="Y336" s="7"/>
      <c r="Z336" s="7"/>
      <c r="AA336" s="7"/>
      <c r="AB336" s="7"/>
    </row>
    <row r="337" spans="1:28" ht="13.2">
      <c r="A337" s="166"/>
      <c r="B337" s="166"/>
      <c r="C337" s="166"/>
      <c r="D337" s="162" t="s">
        <v>162</v>
      </c>
      <c r="E337" s="162">
        <v>32</v>
      </c>
      <c r="F337" s="163">
        <v>0</v>
      </c>
      <c r="G337" s="164">
        <v>0</v>
      </c>
      <c r="H337" s="164">
        <v>0</v>
      </c>
      <c r="I337" s="164">
        <v>1066.37216</v>
      </c>
      <c r="J337" s="164">
        <v>36.96901999999999</v>
      </c>
      <c r="K337" s="164">
        <v>1103.34118</v>
      </c>
      <c r="L337" s="164">
        <v>6320.33429</v>
      </c>
      <c r="M337" s="164">
        <v>20.967389999999998</v>
      </c>
      <c r="N337" s="164">
        <v>6341.30168</v>
      </c>
      <c r="O337" s="164">
        <v>7444.64286</v>
      </c>
      <c r="P337" s="164">
        <v>13331.77565</v>
      </c>
      <c r="Q337" s="164">
        <v>0</v>
      </c>
      <c r="R337" s="165">
        <v>13331.77565</v>
      </c>
      <c r="S337" s="7"/>
      <c r="T337" s="7"/>
      <c r="U337" s="7"/>
      <c r="V337" s="7"/>
      <c r="W337" s="7"/>
      <c r="X337" s="7"/>
      <c r="Y337" s="7"/>
      <c r="Z337" s="7"/>
      <c r="AA337" s="7"/>
      <c r="AB337" s="7"/>
    </row>
    <row r="338" spans="1:28" ht="13.2">
      <c r="A338" s="166"/>
      <c r="B338" s="166"/>
      <c r="C338" s="166"/>
      <c r="D338" s="162" t="s">
        <v>163</v>
      </c>
      <c r="E338" s="162">
        <v>30</v>
      </c>
      <c r="F338" s="163">
        <v>0</v>
      </c>
      <c r="G338" s="164">
        <v>0</v>
      </c>
      <c r="H338" s="164">
        <v>0</v>
      </c>
      <c r="I338" s="164">
        <v>1499.4884399999999</v>
      </c>
      <c r="J338" s="164">
        <v>4.18226</v>
      </c>
      <c r="K338" s="164">
        <v>1503.6707</v>
      </c>
      <c r="L338" s="164">
        <v>15870.780859999999</v>
      </c>
      <c r="M338" s="164">
        <v>230.12925</v>
      </c>
      <c r="N338" s="164">
        <v>16100.910109999999</v>
      </c>
      <c r="O338" s="164">
        <v>17604.58081</v>
      </c>
      <c r="P338" s="164">
        <v>10841.83237</v>
      </c>
      <c r="Q338" s="164">
        <v>0</v>
      </c>
      <c r="R338" s="165">
        <v>10841.83237</v>
      </c>
      <c r="S338" s="7"/>
      <c r="T338" s="7"/>
      <c r="U338" s="7"/>
      <c r="V338" s="7"/>
      <c r="W338" s="7"/>
      <c r="X338" s="7"/>
      <c r="Y338" s="7"/>
      <c r="Z338" s="7"/>
      <c r="AA338" s="7"/>
      <c r="AB338" s="7"/>
    </row>
    <row r="339" spans="1:28" ht="13.2">
      <c r="A339" s="166"/>
      <c r="B339" s="166"/>
      <c r="C339" s="166"/>
      <c r="D339" s="162" t="s">
        <v>209</v>
      </c>
      <c r="E339" s="162">
        <v>53</v>
      </c>
      <c r="F339" s="163">
        <v>0</v>
      </c>
      <c r="G339" s="164">
        <v>0</v>
      </c>
      <c r="H339" s="164">
        <v>0</v>
      </c>
      <c r="I339" s="164">
        <v>926.74652</v>
      </c>
      <c r="J339" s="164">
        <v>40.87568</v>
      </c>
      <c r="K339" s="164">
        <v>967.6221999999999</v>
      </c>
      <c r="L339" s="164">
        <v>3988.01141</v>
      </c>
      <c r="M339" s="164">
        <v>0</v>
      </c>
      <c r="N339" s="164">
        <v>3988.01141</v>
      </c>
      <c r="O339" s="164">
        <v>4955.633610000001</v>
      </c>
      <c r="P339" s="164">
        <v>17496.25544</v>
      </c>
      <c r="Q339" s="164">
        <v>0</v>
      </c>
      <c r="R339" s="165">
        <v>17496.25544</v>
      </c>
      <c r="S339" s="7"/>
      <c r="T339" s="7"/>
      <c r="U339" s="7"/>
      <c r="V339" s="7"/>
      <c r="W339" s="7"/>
      <c r="X339" s="7"/>
      <c r="Y339" s="7"/>
      <c r="Z339" s="7"/>
      <c r="AA339" s="7"/>
      <c r="AB339" s="7"/>
    </row>
    <row r="340" spans="1:28" ht="13.2">
      <c r="A340" s="166"/>
      <c r="B340" s="166"/>
      <c r="C340" s="166"/>
      <c r="D340" s="162" t="s">
        <v>165</v>
      </c>
      <c r="E340" s="162">
        <v>41</v>
      </c>
      <c r="F340" s="163">
        <v>0</v>
      </c>
      <c r="G340" s="164">
        <v>0</v>
      </c>
      <c r="H340" s="164">
        <v>0</v>
      </c>
      <c r="I340" s="164">
        <v>2157.32885</v>
      </c>
      <c r="J340" s="164">
        <v>138.75015</v>
      </c>
      <c r="K340" s="164">
        <v>2296.079</v>
      </c>
      <c r="L340" s="164">
        <v>29700.18511</v>
      </c>
      <c r="M340" s="164">
        <v>539.58675</v>
      </c>
      <c r="N340" s="164">
        <v>30239.77186</v>
      </c>
      <c r="O340" s="164">
        <v>32535.85086</v>
      </c>
      <c r="P340" s="164">
        <v>9733.35851</v>
      </c>
      <c r="Q340" s="164">
        <v>0</v>
      </c>
      <c r="R340" s="165">
        <v>9733.35851</v>
      </c>
      <c r="S340" s="7"/>
      <c r="T340" s="7"/>
      <c r="U340" s="7"/>
      <c r="V340" s="7"/>
      <c r="W340" s="7"/>
      <c r="X340" s="7"/>
      <c r="Y340" s="7"/>
      <c r="Z340" s="7"/>
      <c r="AA340" s="7"/>
      <c r="AB340" s="7"/>
    </row>
    <row r="341" spans="1:28" ht="13.2">
      <c r="A341" s="166"/>
      <c r="B341" s="166"/>
      <c r="C341" s="162" t="s">
        <v>267</v>
      </c>
      <c r="D341" s="162" t="s">
        <v>267</v>
      </c>
      <c r="E341" s="162">
        <v>106</v>
      </c>
      <c r="F341" s="163">
        <v>0</v>
      </c>
      <c r="G341" s="164">
        <v>0</v>
      </c>
      <c r="H341" s="164">
        <v>0</v>
      </c>
      <c r="I341" s="164">
        <v>0</v>
      </c>
      <c r="J341" s="164">
        <v>0</v>
      </c>
      <c r="K341" s="164">
        <v>0</v>
      </c>
      <c r="L341" s="164">
        <v>0</v>
      </c>
      <c r="M341" s="164">
        <v>0</v>
      </c>
      <c r="N341" s="164">
        <v>0</v>
      </c>
      <c r="O341" s="164">
        <v>0</v>
      </c>
      <c r="P341" s="164">
        <v>2223.22208</v>
      </c>
      <c r="Q341" s="164">
        <v>0</v>
      </c>
      <c r="R341" s="165">
        <v>2223.22208</v>
      </c>
      <c r="S341" s="7"/>
      <c r="T341" s="7"/>
      <c r="U341" s="7"/>
      <c r="V341" s="7"/>
      <c r="W341" s="7"/>
      <c r="X341" s="7"/>
      <c r="Y341" s="7"/>
      <c r="Z341" s="7"/>
      <c r="AA341" s="7"/>
      <c r="AB341" s="7"/>
    </row>
    <row r="342" spans="1:28" ht="13.2">
      <c r="A342" s="166"/>
      <c r="B342" s="162" t="s">
        <v>17</v>
      </c>
      <c r="C342" s="162" t="s">
        <v>170</v>
      </c>
      <c r="D342" s="162" t="s">
        <v>171</v>
      </c>
      <c r="E342" s="162">
        <v>189</v>
      </c>
      <c r="F342" s="163">
        <v>0</v>
      </c>
      <c r="G342" s="164">
        <v>0</v>
      </c>
      <c r="H342" s="164">
        <v>0</v>
      </c>
      <c r="I342" s="164">
        <v>725.2666899999999</v>
      </c>
      <c r="J342" s="164">
        <v>17.8856</v>
      </c>
      <c r="K342" s="164">
        <v>743.15229</v>
      </c>
      <c r="L342" s="164">
        <v>1583.0943300000001</v>
      </c>
      <c r="M342" s="164">
        <v>0</v>
      </c>
      <c r="N342" s="164">
        <v>1583.0943300000001</v>
      </c>
      <c r="O342" s="164">
        <v>2326.24662</v>
      </c>
      <c r="P342" s="164">
        <v>14182.0233</v>
      </c>
      <c r="Q342" s="164">
        <v>0</v>
      </c>
      <c r="R342" s="165">
        <v>14182.0233</v>
      </c>
      <c r="S342" s="7"/>
      <c r="T342" s="7"/>
      <c r="U342" s="7"/>
      <c r="V342" s="7"/>
      <c r="W342" s="7"/>
      <c r="X342" s="7"/>
      <c r="Y342" s="7"/>
      <c r="Z342" s="7"/>
      <c r="AA342" s="7"/>
      <c r="AB342" s="7"/>
    </row>
    <row r="343" spans="1:28" ht="13.2">
      <c r="A343" s="166"/>
      <c r="B343" s="162" t="s">
        <v>18</v>
      </c>
      <c r="C343" s="162" t="s">
        <v>172</v>
      </c>
      <c r="D343" s="162" t="s">
        <v>172</v>
      </c>
      <c r="E343" s="162">
        <v>201</v>
      </c>
      <c r="F343" s="163">
        <v>0</v>
      </c>
      <c r="G343" s="164">
        <v>0</v>
      </c>
      <c r="H343" s="164">
        <v>0</v>
      </c>
      <c r="I343" s="164">
        <v>1878.96375</v>
      </c>
      <c r="J343" s="164">
        <v>334.11314</v>
      </c>
      <c r="K343" s="164">
        <v>2213.0768900000003</v>
      </c>
      <c r="L343" s="164">
        <v>1179.40672</v>
      </c>
      <c r="M343" s="164">
        <v>0</v>
      </c>
      <c r="N343" s="164">
        <v>1179.40672</v>
      </c>
      <c r="O343" s="164">
        <v>3392.4836099999998</v>
      </c>
      <c r="P343" s="164">
        <v>30142.304989999997</v>
      </c>
      <c r="Q343" s="164">
        <v>0</v>
      </c>
      <c r="R343" s="165">
        <v>30142.304989999997</v>
      </c>
      <c r="S343" s="7"/>
      <c r="T343" s="7"/>
      <c r="U343" s="7"/>
      <c r="V343" s="7"/>
      <c r="W343" s="7"/>
      <c r="X343" s="7"/>
      <c r="Y343" s="7"/>
      <c r="Z343" s="7"/>
      <c r="AA343" s="7"/>
      <c r="AB343" s="7"/>
    </row>
    <row r="344" spans="1:28" ht="13.2">
      <c r="A344" s="166"/>
      <c r="B344" s="162" t="s">
        <v>19</v>
      </c>
      <c r="C344" s="162" t="s">
        <v>173</v>
      </c>
      <c r="D344" s="162" t="s">
        <v>173</v>
      </c>
      <c r="E344" s="162">
        <v>150</v>
      </c>
      <c r="F344" s="163">
        <v>0</v>
      </c>
      <c r="G344" s="164">
        <v>0</v>
      </c>
      <c r="H344" s="164">
        <v>0</v>
      </c>
      <c r="I344" s="164">
        <v>1075.31844</v>
      </c>
      <c r="J344" s="164">
        <v>15.369909999999999</v>
      </c>
      <c r="K344" s="164">
        <v>1090.6883500000001</v>
      </c>
      <c r="L344" s="164">
        <v>4364.455099999999</v>
      </c>
      <c r="M344" s="164">
        <v>0</v>
      </c>
      <c r="N344" s="164">
        <v>4364.455099999999</v>
      </c>
      <c r="O344" s="164">
        <v>5455.1434500000005</v>
      </c>
      <c r="P344" s="164">
        <v>13701.01647</v>
      </c>
      <c r="Q344" s="164">
        <v>0</v>
      </c>
      <c r="R344" s="165">
        <v>13701.01647</v>
      </c>
      <c r="S344" s="7"/>
      <c r="T344" s="7"/>
      <c r="U344" s="7"/>
      <c r="V344" s="7"/>
      <c r="W344" s="7"/>
      <c r="X344" s="7"/>
      <c r="Y344" s="7"/>
      <c r="Z344" s="7"/>
      <c r="AA344" s="7"/>
      <c r="AB344" s="7"/>
    </row>
    <row r="345" spans="1:28" ht="13.2">
      <c r="A345" s="166"/>
      <c r="B345" s="166"/>
      <c r="C345" s="162" t="s">
        <v>174</v>
      </c>
      <c r="D345" s="162" t="s">
        <v>19</v>
      </c>
      <c r="E345" s="162">
        <v>147</v>
      </c>
      <c r="F345" s="163">
        <v>0</v>
      </c>
      <c r="G345" s="164">
        <v>0</v>
      </c>
      <c r="H345" s="164">
        <v>0</v>
      </c>
      <c r="I345" s="164">
        <v>720.2975</v>
      </c>
      <c r="J345" s="164">
        <v>33.89339</v>
      </c>
      <c r="K345" s="164">
        <v>754.19089</v>
      </c>
      <c r="L345" s="164">
        <v>4118.51488</v>
      </c>
      <c r="M345" s="164">
        <v>13.194420000000001</v>
      </c>
      <c r="N345" s="164">
        <v>4131.7092999999995</v>
      </c>
      <c r="O345" s="164">
        <v>4885.90019</v>
      </c>
      <c r="P345" s="164">
        <v>24802.61932</v>
      </c>
      <c r="Q345" s="164">
        <v>0</v>
      </c>
      <c r="R345" s="165">
        <v>24802.61932</v>
      </c>
      <c r="S345" s="7"/>
      <c r="T345" s="7"/>
      <c r="U345" s="7"/>
      <c r="V345" s="7"/>
      <c r="W345" s="7"/>
      <c r="X345" s="7"/>
      <c r="Y345" s="7"/>
      <c r="Z345" s="7"/>
      <c r="AA345" s="7"/>
      <c r="AB345" s="7"/>
    </row>
    <row r="346" spans="1:28" ht="13.2">
      <c r="A346" s="166"/>
      <c r="B346" s="162" t="s">
        <v>20</v>
      </c>
      <c r="C346" s="162" t="s">
        <v>268</v>
      </c>
      <c r="D346" s="162" t="s">
        <v>268</v>
      </c>
      <c r="E346" s="162">
        <v>60</v>
      </c>
      <c r="F346" s="163">
        <v>0</v>
      </c>
      <c r="G346" s="164">
        <v>0</v>
      </c>
      <c r="H346" s="164">
        <v>0</v>
      </c>
      <c r="I346" s="164">
        <v>1711.05867</v>
      </c>
      <c r="J346" s="164">
        <v>0.20364</v>
      </c>
      <c r="K346" s="164">
        <v>1711.26231</v>
      </c>
      <c r="L346" s="164">
        <v>1053.65249</v>
      </c>
      <c r="M346" s="164">
        <v>0</v>
      </c>
      <c r="N346" s="164">
        <v>1053.65249</v>
      </c>
      <c r="O346" s="164">
        <v>2764.9148</v>
      </c>
      <c r="P346" s="164">
        <v>12708.1147</v>
      </c>
      <c r="Q346" s="164">
        <v>0</v>
      </c>
      <c r="R346" s="165">
        <v>12708.1147</v>
      </c>
      <c r="S346" s="7"/>
      <c r="T346" s="7"/>
      <c r="U346" s="7"/>
      <c r="V346" s="7"/>
      <c r="W346" s="7"/>
      <c r="X346" s="7"/>
      <c r="Y346" s="7"/>
      <c r="Z346" s="7"/>
      <c r="AA346" s="7"/>
      <c r="AB346" s="7"/>
    </row>
    <row r="347" spans="1:28" ht="13.2">
      <c r="A347" s="166"/>
      <c r="B347" s="166"/>
      <c r="C347" s="166"/>
      <c r="D347" s="162" t="s">
        <v>269</v>
      </c>
      <c r="E347" s="162">
        <v>69</v>
      </c>
      <c r="F347" s="163">
        <v>0</v>
      </c>
      <c r="G347" s="164">
        <v>0</v>
      </c>
      <c r="H347" s="164">
        <v>0</v>
      </c>
      <c r="I347" s="164">
        <v>2649.27118</v>
      </c>
      <c r="J347" s="164">
        <v>0.01512</v>
      </c>
      <c r="K347" s="164">
        <v>2649.2862999999998</v>
      </c>
      <c r="L347" s="164">
        <v>471.97798</v>
      </c>
      <c r="M347" s="164">
        <v>0</v>
      </c>
      <c r="N347" s="164">
        <v>471.97798</v>
      </c>
      <c r="O347" s="164">
        <v>3121.26428</v>
      </c>
      <c r="P347" s="164">
        <v>29005.59552</v>
      </c>
      <c r="Q347" s="164">
        <v>0</v>
      </c>
      <c r="R347" s="165">
        <v>29005.59552</v>
      </c>
      <c r="S347" s="7"/>
      <c r="T347" s="7"/>
      <c r="U347" s="7"/>
      <c r="V347" s="7"/>
      <c r="W347" s="7"/>
      <c r="X347" s="7"/>
      <c r="Y347" s="7"/>
      <c r="Z347" s="7"/>
      <c r="AA347" s="7"/>
      <c r="AB347" s="7"/>
    </row>
    <row r="348" spans="1:28" ht="13.2">
      <c r="A348" s="166"/>
      <c r="B348" s="166"/>
      <c r="C348" s="166"/>
      <c r="D348" s="162" t="s">
        <v>270</v>
      </c>
      <c r="E348" s="162">
        <v>61</v>
      </c>
      <c r="F348" s="163">
        <v>0</v>
      </c>
      <c r="G348" s="164">
        <v>0</v>
      </c>
      <c r="H348" s="164">
        <v>0</v>
      </c>
      <c r="I348" s="164">
        <v>2023.75898</v>
      </c>
      <c r="J348" s="164">
        <v>0.8911399999999999</v>
      </c>
      <c r="K348" s="164">
        <v>2024.65012</v>
      </c>
      <c r="L348" s="164">
        <v>1620.71854</v>
      </c>
      <c r="M348" s="164">
        <v>0</v>
      </c>
      <c r="N348" s="164">
        <v>1620.71854</v>
      </c>
      <c r="O348" s="164">
        <v>3645.36866</v>
      </c>
      <c r="P348" s="164">
        <v>13379.72551</v>
      </c>
      <c r="Q348" s="164">
        <v>0</v>
      </c>
      <c r="R348" s="165">
        <v>13379.72551</v>
      </c>
      <c r="S348" s="7"/>
      <c r="T348" s="7"/>
      <c r="U348" s="7"/>
      <c r="V348" s="7"/>
      <c r="W348" s="7"/>
      <c r="X348" s="7"/>
      <c r="Y348" s="7"/>
      <c r="Z348" s="7"/>
      <c r="AA348" s="7"/>
      <c r="AB348" s="7"/>
    </row>
    <row r="349" spans="1:28" ht="13.2">
      <c r="A349" s="166"/>
      <c r="B349" s="166"/>
      <c r="C349" s="166"/>
      <c r="D349" s="162" t="s">
        <v>271</v>
      </c>
      <c r="E349" s="162">
        <v>57</v>
      </c>
      <c r="F349" s="163">
        <v>0</v>
      </c>
      <c r="G349" s="164">
        <v>0</v>
      </c>
      <c r="H349" s="164">
        <v>0</v>
      </c>
      <c r="I349" s="164">
        <v>0</v>
      </c>
      <c r="J349" s="164">
        <v>0</v>
      </c>
      <c r="K349" s="164">
        <v>0</v>
      </c>
      <c r="L349" s="164">
        <v>0</v>
      </c>
      <c r="M349" s="164">
        <v>0</v>
      </c>
      <c r="N349" s="164">
        <v>0</v>
      </c>
      <c r="O349" s="164">
        <v>0</v>
      </c>
      <c r="P349" s="164">
        <v>19.841990000000003</v>
      </c>
      <c r="Q349" s="164">
        <v>0</v>
      </c>
      <c r="R349" s="165">
        <v>19.841990000000003</v>
      </c>
      <c r="S349" s="7"/>
      <c r="T349" s="7"/>
      <c r="U349" s="7"/>
      <c r="V349" s="7"/>
      <c r="W349" s="7"/>
      <c r="X349" s="7"/>
      <c r="Y349" s="7"/>
      <c r="Z349" s="7"/>
      <c r="AA349" s="7"/>
      <c r="AB349" s="7"/>
    </row>
    <row r="350" spans="1:28" ht="13.2">
      <c r="A350" s="166"/>
      <c r="B350" s="166"/>
      <c r="C350" s="162" t="s">
        <v>20</v>
      </c>
      <c r="D350" s="162" t="s">
        <v>272</v>
      </c>
      <c r="E350" s="162">
        <v>12</v>
      </c>
      <c r="F350" s="163">
        <v>0</v>
      </c>
      <c r="G350" s="164">
        <v>0</v>
      </c>
      <c r="H350" s="164">
        <v>0</v>
      </c>
      <c r="I350" s="164">
        <v>2374.49546</v>
      </c>
      <c r="J350" s="164">
        <v>13.70765</v>
      </c>
      <c r="K350" s="164">
        <v>2388.20311</v>
      </c>
      <c r="L350" s="164">
        <v>7648.28982</v>
      </c>
      <c r="M350" s="164">
        <v>0</v>
      </c>
      <c r="N350" s="164">
        <v>7648.28982</v>
      </c>
      <c r="O350" s="164">
        <v>10036.49293</v>
      </c>
      <c r="P350" s="164">
        <v>24602.5019</v>
      </c>
      <c r="Q350" s="164">
        <v>0</v>
      </c>
      <c r="R350" s="165">
        <v>24602.5019</v>
      </c>
      <c r="S350" s="7"/>
      <c r="T350" s="7"/>
      <c r="U350" s="7"/>
      <c r="V350" s="7"/>
      <c r="W350" s="7"/>
      <c r="X350" s="7"/>
      <c r="Y350" s="7"/>
      <c r="Z350" s="7"/>
      <c r="AA350" s="7"/>
      <c r="AB350" s="7"/>
    </row>
    <row r="351" spans="1:28" ht="13.2">
      <c r="A351" s="166"/>
      <c r="B351" s="162" t="s">
        <v>21</v>
      </c>
      <c r="C351" s="162" t="s">
        <v>273</v>
      </c>
      <c r="D351" s="162" t="s">
        <v>274</v>
      </c>
      <c r="E351" s="162">
        <v>94</v>
      </c>
      <c r="F351" s="163">
        <v>0</v>
      </c>
      <c r="G351" s="164">
        <v>0</v>
      </c>
      <c r="H351" s="164">
        <v>0</v>
      </c>
      <c r="I351" s="164">
        <v>0</v>
      </c>
      <c r="J351" s="164">
        <v>0</v>
      </c>
      <c r="K351" s="164">
        <v>0</v>
      </c>
      <c r="L351" s="164">
        <v>0</v>
      </c>
      <c r="M351" s="164">
        <v>0</v>
      </c>
      <c r="N351" s="164">
        <v>0</v>
      </c>
      <c r="O351" s="164">
        <v>0</v>
      </c>
      <c r="P351" s="164">
        <v>99.78384</v>
      </c>
      <c r="Q351" s="164">
        <v>0</v>
      </c>
      <c r="R351" s="165">
        <v>99.78384</v>
      </c>
      <c r="S351" s="7"/>
      <c r="T351" s="7"/>
      <c r="U351" s="7"/>
      <c r="V351" s="7"/>
      <c r="W351" s="7"/>
      <c r="X351" s="7"/>
      <c r="Y351" s="7"/>
      <c r="Z351" s="7"/>
      <c r="AA351" s="7"/>
      <c r="AB351" s="7"/>
    </row>
    <row r="352" spans="1:28" ht="13.2">
      <c r="A352" s="166"/>
      <c r="B352" s="166"/>
      <c r="C352" s="162" t="s">
        <v>275</v>
      </c>
      <c r="D352" s="162" t="s">
        <v>276</v>
      </c>
      <c r="E352" s="162">
        <v>196</v>
      </c>
      <c r="F352" s="163">
        <v>0</v>
      </c>
      <c r="G352" s="164">
        <v>0</v>
      </c>
      <c r="H352" s="164">
        <v>0</v>
      </c>
      <c r="I352" s="164">
        <v>488.55851</v>
      </c>
      <c r="J352" s="164">
        <v>0.01881</v>
      </c>
      <c r="K352" s="164">
        <v>488.57732</v>
      </c>
      <c r="L352" s="164">
        <v>1157.7598500000001</v>
      </c>
      <c r="M352" s="164">
        <v>0</v>
      </c>
      <c r="N352" s="164">
        <v>1157.7598500000001</v>
      </c>
      <c r="O352" s="164">
        <v>1646.33717</v>
      </c>
      <c r="P352" s="164">
        <v>13506.45715</v>
      </c>
      <c r="Q352" s="164">
        <v>0</v>
      </c>
      <c r="R352" s="165">
        <v>13506.45715</v>
      </c>
      <c r="S352" s="7"/>
      <c r="T352" s="7"/>
      <c r="U352" s="7"/>
      <c r="V352" s="7"/>
      <c r="W352" s="7"/>
      <c r="X352" s="7"/>
      <c r="Y352" s="7"/>
      <c r="Z352" s="7"/>
      <c r="AA352" s="7"/>
      <c r="AB352" s="7"/>
    </row>
    <row r="353" spans="1:28" ht="13.2">
      <c r="A353" s="166"/>
      <c r="B353" s="166"/>
      <c r="C353" s="166"/>
      <c r="D353" s="162" t="s">
        <v>275</v>
      </c>
      <c r="E353" s="162">
        <v>210</v>
      </c>
      <c r="F353" s="163">
        <v>0</v>
      </c>
      <c r="G353" s="164">
        <v>0</v>
      </c>
      <c r="H353" s="164">
        <v>0</v>
      </c>
      <c r="I353" s="164">
        <v>565.7654100000001</v>
      </c>
      <c r="J353" s="164">
        <v>0</v>
      </c>
      <c r="K353" s="164">
        <v>565.7654100000001</v>
      </c>
      <c r="L353" s="164">
        <v>343.37369</v>
      </c>
      <c r="M353" s="164">
        <v>0</v>
      </c>
      <c r="N353" s="164">
        <v>343.37369</v>
      </c>
      <c r="O353" s="164">
        <v>909.1391</v>
      </c>
      <c r="P353" s="164">
        <v>14662.04357</v>
      </c>
      <c r="Q353" s="164">
        <v>0</v>
      </c>
      <c r="R353" s="165">
        <v>14662.04357</v>
      </c>
      <c r="S353" s="7"/>
      <c r="T353" s="7"/>
      <c r="U353" s="7"/>
      <c r="V353" s="7"/>
      <c r="W353" s="7"/>
      <c r="X353" s="7"/>
      <c r="Y353" s="7"/>
      <c r="Z353" s="7"/>
      <c r="AA353" s="7"/>
      <c r="AB353" s="7"/>
    </row>
    <row r="354" spans="1:28" ht="13.2">
      <c r="A354" s="166"/>
      <c r="B354" s="166"/>
      <c r="C354" s="162" t="s">
        <v>176</v>
      </c>
      <c r="D354" s="162" t="s">
        <v>177</v>
      </c>
      <c r="E354" s="162">
        <v>205</v>
      </c>
      <c r="F354" s="163">
        <v>0</v>
      </c>
      <c r="G354" s="164">
        <v>0</v>
      </c>
      <c r="H354" s="164">
        <v>0</v>
      </c>
      <c r="I354" s="164">
        <v>456.68627000000004</v>
      </c>
      <c r="J354" s="164">
        <v>0.00045</v>
      </c>
      <c r="K354" s="164">
        <v>456.68672</v>
      </c>
      <c r="L354" s="164">
        <v>931.92909</v>
      </c>
      <c r="M354" s="164">
        <v>0</v>
      </c>
      <c r="N354" s="164">
        <v>931.92909</v>
      </c>
      <c r="O354" s="164">
        <v>1388.61581</v>
      </c>
      <c r="P354" s="164">
        <v>15219.72859</v>
      </c>
      <c r="Q354" s="164">
        <v>0</v>
      </c>
      <c r="R354" s="165">
        <v>15219.72859</v>
      </c>
      <c r="S354" s="7"/>
      <c r="T354" s="7"/>
      <c r="U354" s="7"/>
      <c r="V354" s="7"/>
      <c r="W354" s="7"/>
      <c r="X354" s="7"/>
      <c r="Y354" s="7"/>
      <c r="Z354" s="7"/>
      <c r="AA354" s="7"/>
      <c r="AB354" s="7"/>
    </row>
    <row r="355" spans="1:28" ht="13.2">
      <c r="A355" s="166"/>
      <c r="B355" s="166"/>
      <c r="C355" s="162" t="s">
        <v>178</v>
      </c>
      <c r="D355" s="162" t="s">
        <v>178</v>
      </c>
      <c r="E355" s="162">
        <v>170</v>
      </c>
      <c r="F355" s="163">
        <v>0</v>
      </c>
      <c r="G355" s="164">
        <v>0</v>
      </c>
      <c r="H355" s="164">
        <v>0</v>
      </c>
      <c r="I355" s="164">
        <v>778.47293</v>
      </c>
      <c r="J355" s="164">
        <v>0.04833</v>
      </c>
      <c r="K355" s="164">
        <v>778.52126</v>
      </c>
      <c r="L355" s="164">
        <v>1511.7961699999998</v>
      </c>
      <c r="M355" s="164">
        <v>18.66275</v>
      </c>
      <c r="N355" s="164">
        <v>1530.45892</v>
      </c>
      <c r="O355" s="164">
        <v>2308.98018</v>
      </c>
      <c r="P355" s="164">
        <v>14826.8189</v>
      </c>
      <c r="Q355" s="164">
        <v>0</v>
      </c>
      <c r="R355" s="165">
        <v>14826.8189</v>
      </c>
      <c r="S355" s="7"/>
      <c r="T355" s="7"/>
      <c r="U355" s="7"/>
      <c r="V355" s="7"/>
      <c r="W355" s="7"/>
      <c r="X355" s="7"/>
      <c r="Y355" s="7"/>
      <c r="Z355" s="7"/>
      <c r="AA355" s="7"/>
      <c r="AB355" s="7"/>
    </row>
    <row r="356" spans="1:28" ht="13.2">
      <c r="A356" s="166"/>
      <c r="B356" s="166"/>
      <c r="C356" s="162" t="s">
        <v>21</v>
      </c>
      <c r="D356" s="162" t="s">
        <v>214</v>
      </c>
      <c r="E356" s="162">
        <v>214</v>
      </c>
      <c r="F356" s="163">
        <v>0</v>
      </c>
      <c r="G356" s="164">
        <v>0</v>
      </c>
      <c r="H356" s="164">
        <v>0</v>
      </c>
      <c r="I356" s="164">
        <v>556.4575600000001</v>
      </c>
      <c r="J356" s="164">
        <v>0</v>
      </c>
      <c r="K356" s="164">
        <v>556.4575600000001</v>
      </c>
      <c r="L356" s="164">
        <v>172.37154</v>
      </c>
      <c r="M356" s="164">
        <v>0</v>
      </c>
      <c r="N356" s="164">
        <v>172.37154</v>
      </c>
      <c r="O356" s="164">
        <v>728.8290999999999</v>
      </c>
      <c r="P356" s="164">
        <v>16265.48717</v>
      </c>
      <c r="Q356" s="164">
        <v>0</v>
      </c>
      <c r="R356" s="165">
        <v>16265.48717</v>
      </c>
      <c r="S356" s="7"/>
      <c r="T356" s="7"/>
      <c r="U356" s="7"/>
      <c r="V356" s="7"/>
      <c r="W356" s="7"/>
      <c r="X356" s="7"/>
      <c r="Y356" s="7"/>
      <c r="Z356" s="7"/>
      <c r="AA356" s="7"/>
      <c r="AB356" s="7"/>
    </row>
    <row r="357" spans="1:28" ht="13.2">
      <c r="A357" s="166"/>
      <c r="B357" s="166"/>
      <c r="C357" s="166"/>
      <c r="D357" s="162" t="s">
        <v>21</v>
      </c>
      <c r="E357" s="162">
        <v>81</v>
      </c>
      <c r="F357" s="163">
        <v>0</v>
      </c>
      <c r="G357" s="164">
        <v>0</v>
      </c>
      <c r="H357" s="164">
        <v>0</v>
      </c>
      <c r="I357" s="164">
        <v>940.17784</v>
      </c>
      <c r="J357" s="164">
        <v>32.03738</v>
      </c>
      <c r="K357" s="164">
        <v>972.2152199999999</v>
      </c>
      <c r="L357" s="164">
        <v>7051.46299</v>
      </c>
      <c r="M357" s="164">
        <v>59.33689</v>
      </c>
      <c r="N357" s="164">
        <v>7110.79988</v>
      </c>
      <c r="O357" s="164">
        <v>8083.0151</v>
      </c>
      <c r="P357" s="164">
        <v>18394.703960000003</v>
      </c>
      <c r="Q357" s="164">
        <v>0</v>
      </c>
      <c r="R357" s="165">
        <v>18394.703960000003</v>
      </c>
      <c r="S357" s="7"/>
      <c r="T357" s="7"/>
      <c r="U357" s="7"/>
      <c r="V357" s="7"/>
      <c r="W357" s="7"/>
      <c r="X357" s="7"/>
      <c r="Y357" s="7"/>
      <c r="Z357" s="7"/>
      <c r="AA357" s="7"/>
      <c r="AB357" s="7"/>
    </row>
    <row r="358" spans="1:28" ht="13.2">
      <c r="A358" s="166"/>
      <c r="B358" s="166"/>
      <c r="C358" s="166"/>
      <c r="D358" s="162" t="s">
        <v>180</v>
      </c>
      <c r="E358" s="162">
        <v>168</v>
      </c>
      <c r="F358" s="163">
        <v>0</v>
      </c>
      <c r="G358" s="164">
        <v>0</v>
      </c>
      <c r="H358" s="164">
        <v>0</v>
      </c>
      <c r="I358" s="164">
        <v>684.9321199999999</v>
      </c>
      <c r="J358" s="164">
        <v>0.10868000000000001</v>
      </c>
      <c r="K358" s="164">
        <v>685.0408</v>
      </c>
      <c r="L358" s="164">
        <v>1349.38279</v>
      </c>
      <c r="M358" s="164">
        <v>0</v>
      </c>
      <c r="N358" s="164">
        <v>1349.38279</v>
      </c>
      <c r="O358" s="164">
        <v>2034.42359</v>
      </c>
      <c r="P358" s="164">
        <v>29258.18956</v>
      </c>
      <c r="Q358" s="164">
        <v>0</v>
      </c>
      <c r="R358" s="165">
        <v>29258.18956</v>
      </c>
      <c r="S358" s="7"/>
      <c r="T358" s="7"/>
      <c r="U358" s="7"/>
      <c r="V358" s="7"/>
      <c r="W358" s="7"/>
      <c r="X358" s="7"/>
      <c r="Y358" s="7"/>
      <c r="Z358" s="7"/>
      <c r="AA358" s="7"/>
      <c r="AB358" s="7"/>
    </row>
    <row r="359" spans="1:28" ht="13.2">
      <c r="A359" s="166"/>
      <c r="B359" s="166"/>
      <c r="C359" s="162" t="s">
        <v>277</v>
      </c>
      <c r="D359" s="162" t="s">
        <v>277</v>
      </c>
      <c r="E359" s="162">
        <v>169</v>
      </c>
      <c r="F359" s="163">
        <v>0</v>
      </c>
      <c r="G359" s="164">
        <v>0</v>
      </c>
      <c r="H359" s="164">
        <v>0</v>
      </c>
      <c r="I359" s="164">
        <v>988.93576</v>
      </c>
      <c r="J359" s="164">
        <v>2.10663</v>
      </c>
      <c r="K359" s="164">
        <v>991.0423900000001</v>
      </c>
      <c r="L359" s="164">
        <v>506.75286</v>
      </c>
      <c r="M359" s="164">
        <v>7.876810000000001</v>
      </c>
      <c r="N359" s="164">
        <v>514.62967</v>
      </c>
      <c r="O359" s="164">
        <v>1505.67206</v>
      </c>
      <c r="P359" s="164">
        <v>20831.357620000002</v>
      </c>
      <c r="Q359" s="164">
        <v>0</v>
      </c>
      <c r="R359" s="165">
        <v>20831.357620000002</v>
      </c>
      <c r="S359" s="7"/>
      <c r="T359" s="7"/>
      <c r="U359" s="7"/>
      <c r="V359" s="7"/>
      <c r="W359" s="7"/>
      <c r="X359" s="7"/>
      <c r="Y359" s="7"/>
      <c r="Z359" s="7"/>
      <c r="AA359" s="7"/>
      <c r="AB359" s="7"/>
    </row>
    <row r="360" spans="1:28" ht="13.2">
      <c r="A360" s="166"/>
      <c r="B360" s="166"/>
      <c r="C360" s="162" t="s">
        <v>181</v>
      </c>
      <c r="D360" s="162" t="s">
        <v>181</v>
      </c>
      <c r="E360" s="162">
        <v>83</v>
      </c>
      <c r="F360" s="163">
        <v>0</v>
      </c>
      <c r="G360" s="164">
        <v>0</v>
      </c>
      <c r="H360" s="164">
        <v>0</v>
      </c>
      <c r="I360" s="164">
        <v>1493.92168</v>
      </c>
      <c r="J360" s="164">
        <v>72.14024</v>
      </c>
      <c r="K360" s="164">
        <v>1566.0619199999999</v>
      </c>
      <c r="L360" s="164">
        <v>6134.73473</v>
      </c>
      <c r="M360" s="164">
        <v>14.5065</v>
      </c>
      <c r="N360" s="164">
        <v>6149.2412300000005</v>
      </c>
      <c r="O360" s="164">
        <v>7715.303150000001</v>
      </c>
      <c r="P360" s="164">
        <v>33996.64997</v>
      </c>
      <c r="Q360" s="164">
        <v>0</v>
      </c>
      <c r="R360" s="165">
        <v>33996.64997</v>
      </c>
      <c r="S360" s="7"/>
      <c r="T360" s="7"/>
      <c r="U360" s="7"/>
      <c r="V360" s="7"/>
      <c r="W360" s="7"/>
      <c r="X360" s="7"/>
      <c r="Y360" s="7"/>
      <c r="Z360" s="7"/>
      <c r="AA360" s="7"/>
      <c r="AB360" s="7"/>
    </row>
    <row r="361" spans="1:28" ht="13.2">
      <c r="A361" s="166"/>
      <c r="B361" s="162" t="s">
        <v>22</v>
      </c>
      <c r="C361" s="162" t="s">
        <v>22</v>
      </c>
      <c r="D361" s="162" t="s">
        <v>22</v>
      </c>
      <c r="E361" s="162">
        <v>187</v>
      </c>
      <c r="F361" s="163">
        <v>0</v>
      </c>
      <c r="G361" s="164">
        <v>0</v>
      </c>
      <c r="H361" s="164">
        <v>0</v>
      </c>
      <c r="I361" s="164">
        <v>517.74788</v>
      </c>
      <c r="J361" s="164">
        <v>0.6709700000000001</v>
      </c>
      <c r="K361" s="164">
        <v>518.41885</v>
      </c>
      <c r="L361" s="164">
        <v>1098.75457</v>
      </c>
      <c r="M361" s="164">
        <v>0</v>
      </c>
      <c r="N361" s="164">
        <v>1098.75457</v>
      </c>
      <c r="O361" s="164">
        <v>1617.1734199999999</v>
      </c>
      <c r="P361" s="164">
        <v>14987.17746</v>
      </c>
      <c r="Q361" s="164">
        <v>0</v>
      </c>
      <c r="R361" s="165">
        <v>14987.17746</v>
      </c>
      <c r="S361" s="7"/>
      <c r="T361" s="7"/>
      <c r="U361" s="7"/>
      <c r="V361" s="7"/>
      <c r="W361" s="7"/>
      <c r="X361" s="7"/>
      <c r="Y361" s="7"/>
      <c r="Z361" s="7"/>
      <c r="AA361" s="7"/>
      <c r="AB361" s="7"/>
    </row>
    <row r="362" spans="1:28" ht="13.2">
      <c r="A362" s="166"/>
      <c r="B362" s="166"/>
      <c r="C362" s="162" t="s">
        <v>184</v>
      </c>
      <c r="D362" s="162" t="s">
        <v>185</v>
      </c>
      <c r="E362" s="162">
        <v>173</v>
      </c>
      <c r="F362" s="163">
        <v>0</v>
      </c>
      <c r="G362" s="164">
        <v>0</v>
      </c>
      <c r="H362" s="164">
        <v>0</v>
      </c>
      <c r="I362" s="164">
        <v>541.2278299999999</v>
      </c>
      <c r="J362" s="164">
        <v>90.18733999999999</v>
      </c>
      <c r="K362" s="164">
        <v>631.41517</v>
      </c>
      <c r="L362" s="164">
        <v>562.35902</v>
      </c>
      <c r="M362" s="164">
        <v>0</v>
      </c>
      <c r="N362" s="164">
        <v>562.35902</v>
      </c>
      <c r="O362" s="164">
        <v>1193.7741899999999</v>
      </c>
      <c r="P362" s="164">
        <v>31444.44498</v>
      </c>
      <c r="Q362" s="164">
        <v>0</v>
      </c>
      <c r="R362" s="165">
        <v>31444.44498</v>
      </c>
      <c r="S362" s="7"/>
      <c r="T362" s="7"/>
      <c r="U362" s="7"/>
      <c r="V362" s="7"/>
      <c r="W362" s="7"/>
      <c r="X362" s="7"/>
      <c r="Y362" s="7"/>
      <c r="Z362" s="7"/>
      <c r="AA362" s="7"/>
      <c r="AB362" s="7"/>
    </row>
    <row r="363" spans="1:28" ht="13.2">
      <c r="A363" s="166"/>
      <c r="B363" s="166"/>
      <c r="C363" s="166"/>
      <c r="D363" s="166"/>
      <c r="E363" s="167">
        <v>222</v>
      </c>
      <c r="F363" s="168">
        <v>0</v>
      </c>
      <c r="G363" s="120">
        <v>0</v>
      </c>
      <c r="H363" s="120">
        <v>0</v>
      </c>
      <c r="I363" s="120">
        <v>200.09933999999998</v>
      </c>
      <c r="J363" s="120">
        <v>169.29417999999998</v>
      </c>
      <c r="K363" s="120">
        <v>369.39352</v>
      </c>
      <c r="L363" s="120">
        <v>159.16204000000002</v>
      </c>
      <c r="M363" s="120">
        <v>0</v>
      </c>
      <c r="N363" s="120">
        <v>159.16204000000002</v>
      </c>
      <c r="O363" s="120">
        <v>528.55556</v>
      </c>
      <c r="P363" s="120">
        <v>13711.13239</v>
      </c>
      <c r="Q363" s="120">
        <v>0</v>
      </c>
      <c r="R363" s="169">
        <v>13711.13239</v>
      </c>
      <c r="S363" s="7"/>
      <c r="T363" s="7"/>
      <c r="U363" s="7"/>
      <c r="V363" s="7"/>
      <c r="W363" s="7"/>
      <c r="X363" s="7"/>
      <c r="Y363" s="7"/>
      <c r="Z363" s="7"/>
      <c r="AA363" s="7"/>
      <c r="AB363" s="7"/>
    </row>
    <row r="364" spans="1:28" ht="13.2">
      <c r="A364" s="166"/>
      <c r="B364" s="162" t="s">
        <v>186</v>
      </c>
      <c r="C364" s="162" t="s">
        <v>187</v>
      </c>
      <c r="D364" s="162" t="s">
        <v>187</v>
      </c>
      <c r="E364" s="162">
        <v>204</v>
      </c>
      <c r="F364" s="163">
        <v>0</v>
      </c>
      <c r="G364" s="164">
        <v>0</v>
      </c>
      <c r="H364" s="164">
        <v>0</v>
      </c>
      <c r="I364" s="164">
        <v>1265.2205</v>
      </c>
      <c r="J364" s="164">
        <v>3.3566100000000003</v>
      </c>
      <c r="K364" s="164">
        <v>1268.5771100000002</v>
      </c>
      <c r="L364" s="164">
        <v>794.309</v>
      </c>
      <c r="M364" s="164">
        <v>0</v>
      </c>
      <c r="N364" s="164">
        <v>794.309</v>
      </c>
      <c r="O364" s="164">
        <v>2062.88611</v>
      </c>
      <c r="P364" s="164">
        <v>23166.14434</v>
      </c>
      <c r="Q364" s="164">
        <v>0</v>
      </c>
      <c r="R364" s="165">
        <v>23166.14434</v>
      </c>
      <c r="S364" s="7"/>
      <c r="T364" s="7"/>
      <c r="U364" s="7"/>
      <c r="V364" s="7"/>
      <c r="W364" s="7"/>
      <c r="X364" s="7"/>
      <c r="Y364" s="7"/>
      <c r="Z364" s="7"/>
      <c r="AA364" s="7"/>
      <c r="AB364" s="7"/>
    </row>
    <row r="365" spans="1:28" ht="13.2">
      <c r="A365" s="166"/>
      <c r="B365" s="166"/>
      <c r="C365" s="162" t="s">
        <v>186</v>
      </c>
      <c r="D365" s="162" t="s">
        <v>188</v>
      </c>
      <c r="E365" s="162">
        <v>186</v>
      </c>
      <c r="F365" s="163">
        <v>0</v>
      </c>
      <c r="G365" s="164">
        <v>0</v>
      </c>
      <c r="H365" s="164">
        <v>0</v>
      </c>
      <c r="I365" s="164">
        <v>1892.42463</v>
      </c>
      <c r="J365" s="164">
        <v>0.93686</v>
      </c>
      <c r="K365" s="164">
        <v>1893.36149</v>
      </c>
      <c r="L365" s="164">
        <v>3790.56197</v>
      </c>
      <c r="M365" s="164">
        <v>35.509660000000004</v>
      </c>
      <c r="N365" s="164">
        <v>3826.07163</v>
      </c>
      <c r="O365" s="164">
        <v>5719.43312</v>
      </c>
      <c r="P365" s="164">
        <v>37599.25002000001</v>
      </c>
      <c r="Q365" s="164">
        <v>0</v>
      </c>
      <c r="R365" s="165">
        <v>37599.25002000001</v>
      </c>
      <c r="S365" s="7"/>
      <c r="T365" s="7"/>
      <c r="U365" s="7"/>
      <c r="V365" s="7"/>
      <c r="W365" s="7"/>
      <c r="X365" s="7"/>
      <c r="Y365" s="7"/>
      <c r="Z365" s="7"/>
      <c r="AA365" s="7"/>
      <c r="AB365" s="7"/>
    </row>
    <row r="366" spans="1:28" ht="13.2">
      <c r="A366" s="166"/>
      <c r="B366" s="162" t="s">
        <v>24</v>
      </c>
      <c r="C366" s="162" t="s">
        <v>24</v>
      </c>
      <c r="D366" s="162" t="s">
        <v>217</v>
      </c>
      <c r="E366" s="162">
        <v>149</v>
      </c>
      <c r="F366" s="163">
        <v>0</v>
      </c>
      <c r="G366" s="164">
        <v>0</v>
      </c>
      <c r="H366" s="164">
        <v>0</v>
      </c>
      <c r="I366" s="164">
        <v>439.62816</v>
      </c>
      <c r="J366" s="164">
        <v>46.68466</v>
      </c>
      <c r="K366" s="164">
        <v>486.31282</v>
      </c>
      <c r="L366" s="164">
        <v>2017.2011499999999</v>
      </c>
      <c r="M366" s="164">
        <v>138.61909</v>
      </c>
      <c r="N366" s="164">
        <v>2155.82024</v>
      </c>
      <c r="O366" s="164">
        <v>2642.13306</v>
      </c>
      <c r="P366" s="164">
        <v>17684.295120000002</v>
      </c>
      <c r="Q366" s="164">
        <v>0</v>
      </c>
      <c r="R366" s="165">
        <v>17684.295120000002</v>
      </c>
      <c r="S366" s="7"/>
      <c r="T366" s="7"/>
      <c r="U366" s="7"/>
      <c r="V366" s="7"/>
      <c r="W366" s="7"/>
      <c r="X366" s="7"/>
      <c r="Y366" s="7"/>
      <c r="Z366" s="7"/>
      <c r="AA366" s="7"/>
      <c r="AB366" s="7"/>
    </row>
    <row r="367" spans="1:28" ht="13.2">
      <c r="A367" s="166"/>
      <c r="B367" s="166"/>
      <c r="C367" s="166"/>
      <c r="D367" s="162" t="s">
        <v>24</v>
      </c>
      <c r="E367" s="162">
        <v>145</v>
      </c>
      <c r="F367" s="163">
        <v>0</v>
      </c>
      <c r="G367" s="164">
        <v>0</v>
      </c>
      <c r="H367" s="164">
        <v>0</v>
      </c>
      <c r="I367" s="164">
        <v>1550.61751</v>
      </c>
      <c r="J367" s="164">
        <v>225.96573</v>
      </c>
      <c r="K367" s="164">
        <v>1776.58324</v>
      </c>
      <c r="L367" s="164">
        <v>17810.54046</v>
      </c>
      <c r="M367" s="164">
        <v>199.70442</v>
      </c>
      <c r="N367" s="164">
        <v>18010.24488</v>
      </c>
      <c r="O367" s="164">
        <v>19786.828120000002</v>
      </c>
      <c r="P367" s="164">
        <v>31096.03686</v>
      </c>
      <c r="Q367" s="164">
        <v>0</v>
      </c>
      <c r="R367" s="165">
        <v>31096.03686</v>
      </c>
      <c r="S367" s="7"/>
      <c r="T367" s="7"/>
      <c r="U367" s="7"/>
      <c r="V367" s="7"/>
      <c r="W367" s="7"/>
      <c r="X367" s="7"/>
      <c r="Y367" s="7"/>
      <c r="Z367" s="7"/>
      <c r="AA367" s="7"/>
      <c r="AB367" s="7"/>
    </row>
    <row r="368" spans="1:28" ht="13.2">
      <c r="A368" s="166"/>
      <c r="B368" s="166"/>
      <c r="C368" s="162" t="s">
        <v>278</v>
      </c>
      <c r="D368" s="162" t="s">
        <v>278</v>
      </c>
      <c r="E368" s="162">
        <v>155</v>
      </c>
      <c r="F368" s="163">
        <v>0</v>
      </c>
      <c r="G368" s="164">
        <v>0</v>
      </c>
      <c r="H368" s="164">
        <v>0</v>
      </c>
      <c r="I368" s="164">
        <v>0</v>
      </c>
      <c r="J368" s="164">
        <v>0</v>
      </c>
      <c r="K368" s="164">
        <v>0</v>
      </c>
      <c r="L368" s="164">
        <v>0</v>
      </c>
      <c r="M368" s="164">
        <v>0</v>
      </c>
      <c r="N368" s="164">
        <v>0</v>
      </c>
      <c r="O368" s="164">
        <v>0</v>
      </c>
      <c r="P368" s="164">
        <v>2194.01537</v>
      </c>
      <c r="Q368" s="164">
        <v>0</v>
      </c>
      <c r="R368" s="165">
        <v>2194.01537</v>
      </c>
      <c r="S368" s="7"/>
      <c r="T368" s="7"/>
      <c r="U368" s="7"/>
      <c r="V368" s="7"/>
      <c r="W368" s="7"/>
      <c r="X368" s="7"/>
      <c r="Y368" s="7"/>
      <c r="Z368" s="7"/>
      <c r="AA368" s="7"/>
      <c r="AB368" s="7"/>
    </row>
    <row r="369" spans="1:28" ht="13.2">
      <c r="A369" s="166"/>
      <c r="B369" s="166"/>
      <c r="C369" s="162" t="s">
        <v>279</v>
      </c>
      <c r="D369" s="162" t="s">
        <v>279</v>
      </c>
      <c r="E369" s="162">
        <v>156</v>
      </c>
      <c r="F369" s="163">
        <v>0</v>
      </c>
      <c r="G369" s="164">
        <v>0</v>
      </c>
      <c r="H369" s="164">
        <v>0</v>
      </c>
      <c r="I369" s="164">
        <v>0</v>
      </c>
      <c r="J369" s="164">
        <v>0</v>
      </c>
      <c r="K369" s="164">
        <v>0</v>
      </c>
      <c r="L369" s="164">
        <v>0</v>
      </c>
      <c r="M369" s="164">
        <v>0</v>
      </c>
      <c r="N369" s="164">
        <v>0</v>
      </c>
      <c r="O369" s="164">
        <v>0</v>
      </c>
      <c r="P369" s="164">
        <v>2364.16619</v>
      </c>
      <c r="Q369" s="164">
        <v>0</v>
      </c>
      <c r="R369" s="165">
        <v>2364.16619</v>
      </c>
      <c r="S369" s="7"/>
      <c r="T369" s="7"/>
      <c r="U369" s="7"/>
      <c r="V369" s="7"/>
      <c r="W369" s="7"/>
      <c r="X369" s="7"/>
      <c r="Y369" s="7"/>
      <c r="Z369" s="7"/>
      <c r="AA369" s="7"/>
      <c r="AB369" s="7"/>
    </row>
    <row r="370" spans="1:28" ht="13.2">
      <c r="A370" s="166"/>
      <c r="B370" s="166"/>
      <c r="C370" s="162" t="s">
        <v>280</v>
      </c>
      <c r="D370" s="162" t="s">
        <v>281</v>
      </c>
      <c r="E370" s="162">
        <v>157</v>
      </c>
      <c r="F370" s="163">
        <v>0</v>
      </c>
      <c r="G370" s="164">
        <v>0</v>
      </c>
      <c r="H370" s="164">
        <v>0</v>
      </c>
      <c r="I370" s="164">
        <v>0</v>
      </c>
      <c r="J370" s="164">
        <v>0</v>
      </c>
      <c r="K370" s="164">
        <v>0</v>
      </c>
      <c r="L370" s="164">
        <v>0</v>
      </c>
      <c r="M370" s="164">
        <v>0</v>
      </c>
      <c r="N370" s="164">
        <v>0</v>
      </c>
      <c r="O370" s="164">
        <v>0</v>
      </c>
      <c r="P370" s="164">
        <v>551.20087</v>
      </c>
      <c r="Q370" s="164">
        <v>0</v>
      </c>
      <c r="R370" s="165">
        <v>551.20087</v>
      </c>
      <c r="S370" s="7"/>
      <c r="T370" s="7"/>
      <c r="U370" s="7"/>
      <c r="V370" s="7"/>
      <c r="W370" s="7"/>
      <c r="X370" s="7"/>
      <c r="Y370" s="7"/>
      <c r="Z370" s="7"/>
      <c r="AA370" s="7"/>
      <c r="AB370" s="7"/>
    </row>
    <row r="371" spans="1:28" ht="13.2">
      <c r="A371" s="166"/>
      <c r="B371" s="162" t="s">
        <v>25</v>
      </c>
      <c r="C371" s="162" t="s">
        <v>25</v>
      </c>
      <c r="D371" s="162" t="s">
        <v>25</v>
      </c>
      <c r="E371" s="162">
        <v>85</v>
      </c>
      <c r="F371" s="163">
        <v>0</v>
      </c>
      <c r="G371" s="164">
        <v>0</v>
      </c>
      <c r="H371" s="164">
        <v>0</v>
      </c>
      <c r="I371" s="164">
        <v>514.23557</v>
      </c>
      <c r="J371" s="164">
        <v>17.21737</v>
      </c>
      <c r="K371" s="164">
        <v>531.4529399999999</v>
      </c>
      <c r="L371" s="164">
        <v>3783.0179399999997</v>
      </c>
      <c r="M371" s="164">
        <v>0</v>
      </c>
      <c r="N371" s="164">
        <v>3783.0179399999997</v>
      </c>
      <c r="O371" s="164">
        <v>4314.47088</v>
      </c>
      <c r="P371" s="164">
        <v>12837.270480000001</v>
      </c>
      <c r="Q371" s="164">
        <v>0</v>
      </c>
      <c r="R371" s="165">
        <v>12837.270480000001</v>
      </c>
      <c r="S371" s="7"/>
      <c r="T371" s="7"/>
      <c r="U371" s="7"/>
      <c r="V371" s="7"/>
      <c r="W371" s="7"/>
      <c r="X371" s="7"/>
      <c r="Y371" s="7"/>
      <c r="Z371" s="7"/>
      <c r="AA371" s="7"/>
      <c r="AB371" s="7"/>
    </row>
    <row r="372" spans="1:28" ht="13.2">
      <c r="A372" s="166"/>
      <c r="B372" s="162" t="s">
        <v>26</v>
      </c>
      <c r="C372" s="162" t="s">
        <v>189</v>
      </c>
      <c r="D372" s="162" t="s">
        <v>282</v>
      </c>
      <c r="E372" s="162">
        <v>211</v>
      </c>
      <c r="F372" s="163">
        <v>0</v>
      </c>
      <c r="G372" s="164">
        <v>0</v>
      </c>
      <c r="H372" s="164">
        <v>0</v>
      </c>
      <c r="I372" s="164">
        <v>572.5443100000001</v>
      </c>
      <c r="J372" s="164">
        <v>0.03762</v>
      </c>
      <c r="K372" s="164">
        <v>572.58193</v>
      </c>
      <c r="L372" s="164">
        <v>34.6211</v>
      </c>
      <c r="M372" s="164">
        <v>0</v>
      </c>
      <c r="N372" s="164">
        <v>34.6211</v>
      </c>
      <c r="O372" s="164">
        <v>607.20303</v>
      </c>
      <c r="P372" s="164">
        <v>16408.435869999998</v>
      </c>
      <c r="Q372" s="164">
        <v>0</v>
      </c>
      <c r="R372" s="165">
        <v>16408.435869999998</v>
      </c>
      <c r="S372" s="7"/>
      <c r="T372" s="7"/>
      <c r="U372" s="7"/>
      <c r="V372" s="7"/>
      <c r="W372" s="7"/>
      <c r="X372" s="7"/>
      <c r="Y372" s="7"/>
      <c r="Z372" s="7"/>
      <c r="AA372" s="7"/>
      <c r="AB372" s="7"/>
    </row>
    <row r="373" spans="1:28" ht="13.2">
      <c r="A373" s="166"/>
      <c r="B373" s="166"/>
      <c r="C373" s="166"/>
      <c r="D373" s="162" t="s">
        <v>190</v>
      </c>
      <c r="E373" s="162">
        <v>7</v>
      </c>
      <c r="F373" s="163">
        <v>0</v>
      </c>
      <c r="G373" s="164">
        <v>0</v>
      </c>
      <c r="H373" s="164">
        <v>0</v>
      </c>
      <c r="I373" s="164">
        <v>3696.15635</v>
      </c>
      <c r="J373" s="164">
        <v>6.6841</v>
      </c>
      <c r="K373" s="164">
        <v>3702.84045</v>
      </c>
      <c r="L373" s="164">
        <v>3165.92583</v>
      </c>
      <c r="M373" s="164">
        <v>0.020730000000000002</v>
      </c>
      <c r="N373" s="164">
        <v>3165.94656</v>
      </c>
      <c r="O373" s="164">
        <v>6868.78701</v>
      </c>
      <c r="P373" s="164">
        <v>30474.735829999998</v>
      </c>
      <c r="Q373" s="164">
        <v>0</v>
      </c>
      <c r="R373" s="165">
        <v>30474.735829999998</v>
      </c>
      <c r="S373" s="7"/>
      <c r="T373" s="7"/>
      <c r="U373" s="7"/>
      <c r="V373" s="7"/>
      <c r="W373" s="7"/>
      <c r="X373" s="7"/>
      <c r="Y373" s="7"/>
      <c r="Z373" s="7"/>
      <c r="AA373" s="7"/>
      <c r="AB373" s="7"/>
    </row>
    <row r="374" spans="1:28" ht="13.2">
      <c r="A374" s="166"/>
      <c r="B374" s="166"/>
      <c r="C374" s="162" t="s">
        <v>191</v>
      </c>
      <c r="D374" s="162" t="s">
        <v>191</v>
      </c>
      <c r="E374" s="162">
        <v>34</v>
      </c>
      <c r="F374" s="163">
        <v>0</v>
      </c>
      <c r="G374" s="164">
        <v>0</v>
      </c>
      <c r="H374" s="164">
        <v>0</v>
      </c>
      <c r="I374" s="164">
        <v>902.8030799999999</v>
      </c>
      <c r="J374" s="164">
        <v>15.10731</v>
      </c>
      <c r="K374" s="164">
        <v>917.91039</v>
      </c>
      <c r="L374" s="164">
        <v>525.19314</v>
      </c>
      <c r="M374" s="164">
        <v>0</v>
      </c>
      <c r="N374" s="164">
        <v>525.19314</v>
      </c>
      <c r="O374" s="164">
        <v>1443.10353</v>
      </c>
      <c r="P374" s="164">
        <v>18959.28057</v>
      </c>
      <c r="Q374" s="164">
        <v>0</v>
      </c>
      <c r="R374" s="165">
        <v>18959.28057</v>
      </c>
      <c r="S374" s="7"/>
      <c r="T374" s="7"/>
      <c r="U374" s="7"/>
      <c r="V374" s="7"/>
      <c r="W374" s="7"/>
      <c r="X374" s="7"/>
      <c r="Y374" s="7"/>
      <c r="Z374" s="7"/>
      <c r="AA374" s="7"/>
      <c r="AB374" s="7"/>
    </row>
    <row r="375" spans="1:28" ht="13.2">
      <c r="A375" s="162" t="s">
        <v>283</v>
      </c>
      <c r="B375" s="162" t="s">
        <v>2</v>
      </c>
      <c r="C375" s="162" t="s">
        <v>219</v>
      </c>
      <c r="D375" s="162" t="s">
        <v>219</v>
      </c>
      <c r="E375" s="162">
        <v>120</v>
      </c>
      <c r="F375" s="163">
        <v>0</v>
      </c>
      <c r="G375" s="164">
        <v>0</v>
      </c>
      <c r="H375" s="164">
        <v>0</v>
      </c>
      <c r="I375" s="164">
        <v>0</v>
      </c>
      <c r="J375" s="164">
        <v>0</v>
      </c>
      <c r="K375" s="164">
        <v>0</v>
      </c>
      <c r="L375" s="164">
        <v>0</v>
      </c>
      <c r="M375" s="164">
        <v>0</v>
      </c>
      <c r="N375" s="164">
        <v>0</v>
      </c>
      <c r="O375" s="164">
        <v>0</v>
      </c>
      <c r="P375" s="164">
        <v>2902.95748</v>
      </c>
      <c r="Q375" s="164">
        <v>0</v>
      </c>
      <c r="R375" s="165">
        <v>2902.95748</v>
      </c>
      <c r="S375" s="7"/>
      <c r="T375" s="7"/>
      <c r="U375" s="7"/>
      <c r="V375" s="7"/>
      <c r="W375" s="7"/>
      <c r="X375" s="7"/>
      <c r="Y375" s="7"/>
      <c r="Z375" s="7"/>
      <c r="AA375" s="7"/>
      <c r="AB375" s="7"/>
    </row>
    <row r="376" spans="1:28" ht="13.2">
      <c r="A376" s="166"/>
      <c r="B376" s="162" t="s">
        <v>3</v>
      </c>
      <c r="C376" s="162" t="s">
        <v>103</v>
      </c>
      <c r="D376" s="162" t="s">
        <v>103</v>
      </c>
      <c r="E376" s="162">
        <v>4</v>
      </c>
      <c r="F376" s="163">
        <v>0</v>
      </c>
      <c r="G376" s="164">
        <v>0</v>
      </c>
      <c r="H376" s="164">
        <v>0</v>
      </c>
      <c r="I376" s="164">
        <v>0</v>
      </c>
      <c r="J376" s="164">
        <v>0</v>
      </c>
      <c r="K376" s="164">
        <v>0</v>
      </c>
      <c r="L376" s="164">
        <v>0</v>
      </c>
      <c r="M376" s="164">
        <v>0</v>
      </c>
      <c r="N376" s="164">
        <v>0</v>
      </c>
      <c r="O376" s="164">
        <v>0</v>
      </c>
      <c r="P376" s="164">
        <v>3674.06991</v>
      </c>
      <c r="Q376" s="164">
        <v>0</v>
      </c>
      <c r="R376" s="165">
        <v>3674.06991</v>
      </c>
      <c r="S376" s="7"/>
      <c r="T376" s="7"/>
      <c r="U376" s="7"/>
      <c r="V376" s="7"/>
      <c r="W376" s="7"/>
      <c r="X376" s="7"/>
      <c r="Y376" s="7"/>
      <c r="Z376" s="7"/>
      <c r="AA376" s="7"/>
      <c r="AB376" s="7"/>
    </row>
    <row r="377" spans="1:28" ht="13.2">
      <c r="A377" s="166"/>
      <c r="B377" s="166"/>
      <c r="C377" s="166"/>
      <c r="D377" s="166"/>
      <c r="E377" s="167">
        <v>74</v>
      </c>
      <c r="F377" s="168">
        <v>0</v>
      </c>
      <c r="G377" s="120">
        <v>0</v>
      </c>
      <c r="H377" s="120">
        <v>0</v>
      </c>
      <c r="I377" s="120">
        <v>0</v>
      </c>
      <c r="J377" s="120">
        <v>0</v>
      </c>
      <c r="K377" s="120">
        <v>0</v>
      </c>
      <c r="L377" s="120">
        <v>0</v>
      </c>
      <c r="M377" s="120">
        <v>0</v>
      </c>
      <c r="N377" s="120">
        <v>0</v>
      </c>
      <c r="O377" s="120">
        <v>0</v>
      </c>
      <c r="P377" s="120">
        <v>3771.74548</v>
      </c>
      <c r="Q377" s="120">
        <v>0</v>
      </c>
      <c r="R377" s="169">
        <v>3771.74548</v>
      </c>
      <c r="S377" s="7"/>
      <c r="T377" s="7"/>
      <c r="U377" s="7"/>
      <c r="V377" s="7"/>
      <c r="W377" s="7"/>
      <c r="X377" s="7"/>
      <c r="Y377" s="7"/>
      <c r="Z377" s="7"/>
      <c r="AA377" s="7"/>
      <c r="AB377" s="7"/>
    </row>
    <row r="378" spans="1:28" ht="13.2">
      <c r="A378" s="166"/>
      <c r="B378" s="166"/>
      <c r="C378" s="166"/>
      <c r="D378" s="162" t="s">
        <v>164</v>
      </c>
      <c r="E378" s="162">
        <v>197</v>
      </c>
      <c r="F378" s="163">
        <v>0</v>
      </c>
      <c r="G378" s="164">
        <v>0</v>
      </c>
      <c r="H378" s="164">
        <v>0</v>
      </c>
      <c r="I378" s="164">
        <v>0</v>
      </c>
      <c r="J378" s="164">
        <v>0</v>
      </c>
      <c r="K378" s="164">
        <v>0</v>
      </c>
      <c r="L378" s="164">
        <v>0</v>
      </c>
      <c r="M378" s="164">
        <v>0</v>
      </c>
      <c r="N378" s="164">
        <v>0</v>
      </c>
      <c r="O378" s="164">
        <v>0</v>
      </c>
      <c r="P378" s="164">
        <v>1423.5091599999998</v>
      </c>
      <c r="Q378" s="164">
        <v>0</v>
      </c>
      <c r="R378" s="165">
        <v>1423.5091599999998</v>
      </c>
      <c r="S378" s="7"/>
      <c r="T378" s="7"/>
      <c r="U378" s="7"/>
      <c r="V378" s="7"/>
      <c r="W378" s="7"/>
      <c r="X378" s="7"/>
      <c r="Y378" s="7"/>
      <c r="Z378" s="7"/>
      <c r="AA378" s="7"/>
      <c r="AB378" s="7"/>
    </row>
    <row r="379" spans="1:28" ht="13.2">
      <c r="A379" s="166"/>
      <c r="B379" s="166"/>
      <c r="C379" s="162" t="s">
        <v>104</v>
      </c>
      <c r="D379" s="162" t="s">
        <v>105</v>
      </c>
      <c r="E379" s="162">
        <v>3</v>
      </c>
      <c r="F379" s="163">
        <v>0</v>
      </c>
      <c r="G379" s="164">
        <v>0</v>
      </c>
      <c r="H379" s="164">
        <v>0</v>
      </c>
      <c r="I379" s="164">
        <v>0.10003000000000001</v>
      </c>
      <c r="J379" s="164">
        <v>0</v>
      </c>
      <c r="K379" s="164">
        <v>0.10003000000000001</v>
      </c>
      <c r="L379" s="164">
        <v>0</v>
      </c>
      <c r="M379" s="164">
        <v>0</v>
      </c>
      <c r="N379" s="164">
        <v>0</v>
      </c>
      <c r="O379" s="164">
        <v>0.10003000000000001</v>
      </c>
      <c r="P379" s="164">
        <v>7354.39371</v>
      </c>
      <c r="Q379" s="164">
        <v>0</v>
      </c>
      <c r="R379" s="165">
        <v>7354.39371</v>
      </c>
      <c r="S379" s="7"/>
      <c r="T379" s="7"/>
      <c r="U379" s="7"/>
      <c r="V379" s="7"/>
      <c r="W379" s="7"/>
      <c r="X379" s="7"/>
      <c r="Y379" s="7"/>
      <c r="Z379" s="7"/>
      <c r="AA379" s="7"/>
      <c r="AB379" s="7"/>
    </row>
    <row r="380" spans="1:28" ht="13.2">
      <c r="A380" s="166"/>
      <c r="B380" s="166"/>
      <c r="C380" s="166"/>
      <c r="D380" s="166"/>
      <c r="E380" s="167">
        <v>73</v>
      </c>
      <c r="F380" s="168">
        <v>0</v>
      </c>
      <c r="G380" s="120">
        <v>0</v>
      </c>
      <c r="H380" s="120">
        <v>0</v>
      </c>
      <c r="I380" s="120">
        <v>0</v>
      </c>
      <c r="J380" s="120">
        <v>0</v>
      </c>
      <c r="K380" s="120">
        <v>0</v>
      </c>
      <c r="L380" s="120">
        <v>0</v>
      </c>
      <c r="M380" s="120">
        <v>0</v>
      </c>
      <c r="N380" s="120">
        <v>0</v>
      </c>
      <c r="O380" s="120">
        <v>0</v>
      </c>
      <c r="P380" s="120">
        <v>7241.333070000001</v>
      </c>
      <c r="Q380" s="120">
        <v>0</v>
      </c>
      <c r="R380" s="169">
        <v>7241.333070000001</v>
      </c>
      <c r="S380" s="7"/>
      <c r="T380" s="7"/>
      <c r="U380" s="7"/>
      <c r="V380" s="7"/>
      <c r="W380" s="7"/>
      <c r="X380" s="7"/>
      <c r="Y380" s="7"/>
      <c r="Z380" s="7"/>
      <c r="AA380" s="7"/>
      <c r="AB380" s="7"/>
    </row>
    <row r="381" spans="1:28" ht="13.2">
      <c r="A381" s="166"/>
      <c r="B381" s="166"/>
      <c r="C381" s="166"/>
      <c r="D381" s="162" t="s">
        <v>196</v>
      </c>
      <c r="E381" s="162">
        <v>187</v>
      </c>
      <c r="F381" s="163">
        <v>0</v>
      </c>
      <c r="G381" s="164">
        <v>0</v>
      </c>
      <c r="H381" s="164">
        <v>0</v>
      </c>
      <c r="I381" s="164">
        <v>0</v>
      </c>
      <c r="J381" s="164">
        <v>0</v>
      </c>
      <c r="K381" s="164">
        <v>0</v>
      </c>
      <c r="L381" s="164">
        <v>0</v>
      </c>
      <c r="M381" s="164">
        <v>0</v>
      </c>
      <c r="N381" s="164">
        <v>0</v>
      </c>
      <c r="O381" s="164">
        <v>0</v>
      </c>
      <c r="P381" s="164">
        <v>2718.35881</v>
      </c>
      <c r="Q381" s="164">
        <v>0</v>
      </c>
      <c r="R381" s="165">
        <v>2718.35881</v>
      </c>
      <c r="S381" s="7"/>
      <c r="T381" s="7"/>
      <c r="U381" s="7"/>
      <c r="V381" s="7"/>
      <c r="W381" s="7"/>
      <c r="X381" s="7"/>
      <c r="Y381" s="7"/>
      <c r="Z381" s="7"/>
      <c r="AA381" s="7"/>
      <c r="AB381" s="7"/>
    </row>
    <row r="382" spans="1:28" ht="13.2">
      <c r="A382" s="166"/>
      <c r="B382" s="162" t="s">
        <v>65</v>
      </c>
      <c r="C382" s="162" t="s">
        <v>106</v>
      </c>
      <c r="D382" s="162" t="s">
        <v>106</v>
      </c>
      <c r="E382" s="162">
        <v>177</v>
      </c>
      <c r="F382" s="163">
        <v>0</v>
      </c>
      <c r="G382" s="164">
        <v>0</v>
      </c>
      <c r="H382" s="164">
        <v>0</v>
      </c>
      <c r="I382" s="164">
        <v>0</v>
      </c>
      <c r="J382" s="164">
        <v>0</v>
      </c>
      <c r="K382" s="164">
        <v>0</v>
      </c>
      <c r="L382" s="164">
        <v>0</v>
      </c>
      <c r="M382" s="164">
        <v>0</v>
      </c>
      <c r="N382" s="164">
        <v>0</v>
      </c>
      <c r="O382" s="164">
        <v>0</v>
      </c>
      <c r="P382" s="164">
        <v>1691.67305</v>
      </c>
      <c r="Q382" s="164">
        <v>0</v>
      </c>
      <c r="R382" s="165">
        <v>1691.67305</v>
      </c>
      <c r="S382" s="7"/>
      <c r="T382" s="7"/>
      <c r="U382" s="7"/>
      <c r="V382" s="7"/>
      <c r="W382" s="7"/>
      <c r="X382" s="7"/>
      <c r="Y382" s="7"/>
      <c r="Z382" s="7"/>
      <c r="AA382" s="7"/>
      <c r="AB382" s="7"/>
    </row>
    <row r="383" spans="1:28" ht="13.2">
      <c r="A383" s="166"/>
      <c r="B383" s="166"/>
      <c r="C383" s="166"/>
      <c r="D383" s="166"/>
      <c r="E383" s="167">
        <v>206</v>
      </c>
      <c r="F383" s="168">
        <v>0</v>
      </c>
      <c r="G383" s="120">
        <v>0</v>
      </c>
      <c r="H383" s="120">
        <v>0</v>
      </c>
      <c r="I383" s="120">
        <v>0</v>
      </c>
      <c r="J383" s="120">
        <v>0</v>
      </c>
      <c r="K383" s="120">
        <v>0</v>
      </c>
      <c r="L383" s="120">
        <v>0</v>
      </c>
      <c r="M383" s="120">
        <v>0</v>
      </c>
      <c r="N383" s="120">
        <v>0</v>
      </c>
      <c r="O383" s="120">
        <v>0</v>
      </c>
      <c r="P383" s="120">
        <v>1941.7396999999999</v>
      </c>
      <c r="Q383" s="120">
        <v>0</v>
      </c>
      <c r="R383" s="169">
        <v>1941.7396999999999</v>
      </c>
      <c r="S383" s="7"/>
      <c r="T383" s="7"/>
      <c r="U383" s="7"/>
      <c r="V383" s="7"/>
      <c r="W383" s="7"/>
      <c r="X383" s="7"/>
      <c r="Y383" s="7"/>
      <c r="Z383" s="7"/>
      <c r="AA383" s="7"/>
      <c r="AB383" s="7"/>
    </row>
    <row r="384" spans="1:28" ht="13.2">
      <c r="A384" s="166"/>
      <c r="B384" s="166"/>
      <c r="C384" s="162" t="s">
        <v>221</v>
      </c>
      <c r="D384" s="162" t="s">
        <v>221</v>
      </c>
      <c r="E384" s="162">
        <v>178</v>
      </c>
      <c r="F384" s="163">
        <v>0</v>
      </c>
      <c r="G384" s="164">
        <v>0</v>
      </c>
      <c r="H384" s="164">
        <v>0</v>
      </c>
      <c r="I384" s="164">
        <v>0</v>
      </c>
      <c r="J384" s="164">
        <v>0</v>
      </c>
      <c r="K384" s="164">
        <v>0</v>
      </c>
      <c r="L384" s="164">
        <v>0</v>
      </c>
      <c r="M384" s="164">
        <v>0</v>
      </c>
      <c r="N384" s="164">
        <v>0</v>
      </c>
      <c r="O384" s="164">
        <v>0</v>
      </c>
      <c r="P384" s="164">
        <v>1622.43264</v>
      </c>
      <c r="Q384" s="164">
        <v>0</v>
      </c>
      <c r="R384" s="165">
        <v>1622.43264</v>
      </c>
      <c r="S384" s="7"/>
      <c r="T384" s="7"/>
      <c r="U384" s="7"/>
      <c r="V384" s="7"/>
      <c r="W384" s="7"/>
      <c r="X384" s="7"/>
      <c r="Y384" s="7"/>
      <c r="Z384" s="7"/>
      <c r="AA384" s="7"/>
      <c r="AB384" s="7"/>
    </row>
    <row r="385" spans="1:28" ht="13.2">
      <c r="A385" s="166"/>
      <c r="B385" s="162" t="s">
        <v>5</v>
      </c>
      <c r="C385" s="162" t="s">
        <v>5</v>
      </c>
      <c r="D385" s="162" t="s">
        <v>5</v>
      </c>
      <c r="E385" s="162">
        <v>33</v>
      </c>
      <c r="F385" s="163">
        <v>0</v>
      </c>
      <c r="G385" s="164">
        <v>0</v>
      </c>
      <c r="H385" s="164">
        <v>0</v>
      </c>
      <c r="I385" s="164">
        <v>0</v>
      </c>
      <c r="J385" s="164">
        <v>0</v>
      </c>
      <c r="K385" s="164">
        <v>0</v>
      </c>
      <c r="L385" s="164">
        <v>0</v>
      </c>
      <c r="M385" s="164">
        <v>0</v>
      </c>
      <c r="N385" s="164">
        <v>0</v>
      </c>
      <c r="O385" s="164">
        <v>0</v>
      </c>
      <c r="P385" s="164">
        <v>7360.42991</v>
      </c>
      <c r="Q385" s="164">
        <v>0</v>
      </c>
      <c r="R385" s="165">
        <v>7360.42991</v>
      </c>
      <c r="S385" s="7"/>
      <c r="T385" s="7"/>
      <c r="U385" s="7"/>
      <c r="V385" s="7"/>
      <c r="W385" s="7"/>
      <c r="X385" s="7"/>
      <c r="Y385" s="7"/>
      <c r="Z385" s="7"/>
      <c r="AA385" s="7"/>
      <c r="AB385" s="7"/>
    </row>
    <row r="386" spans="1:28" ht="13.2">
      <c r="A386" s="166"/>
      <c r="B386" s="166"/>
      <c r="C386" s="166"/>
      <c r="D386" s="166"/>
      <c r="E386" s="167">
        <v>75</v>
      </c>
      <c r="F386" s="168">
        <v>0</v>
      </c>
      <c r="G386" s="120">
        <v>0</v>
      </c>
      <c r="H386" s="120">
        <v>0</v>
      </c>
      <c r="I386" s="120">
        <v>0</v>
      </c>
      <c r="J386" s="120">
        <v>0</v>
      </c>
      <c r="K386" s="120">
        <v>0</v>
      </c>
      <c r="L386" s="120">
        <v>0</v>
      </c>
      <c r="M386" s="120">
        <v>0</v>
      </c>
      <c r="N386" s="120">
        <v>0</v>
      </c>
      <c r="O386" s="120">
        <v>0</v>
      </c>
      <c r="P386" s="120">
        <v>5113.39767</v>
      </c>
      <c r="Q386" s="120">
        <v>0</v>
      </c>
      <c r="R386" s="169">
        <v>5113.39767</v>
      </c>
      <c r="S386" s="7"/>
      <c r="T386" s="7"/>
      <c r="U386" s="7"/>
      <c r="V386" s="7"/>
      <c r="W386" s="7"/>
      <c r="X386" s="7"/>
      <c r="Y386" s="7"/>
      <c r="Z386" s="7"/>
      <c r="AA386" s="7"/>
      <c r="AB386" s="7"/>
    </row>
    <row r="387" spans="1:28" ht="13.2">
      <c r="A387" s="166"/>
      <c r="B387" s="166"/>
      <c r="C387" s="166"/>
      <c r="D387" s="162" t="s">
        <v>197</v>
      </c>
      <c r="E387" s="162">
        <v>199</v>
      </c>
      <c r="F387" s="163">
        <v>0</v>
      </c>
      <c r="G387" s="164">
        <v>0</v>
      </c>
      <c r="H387" s="164">
        <v>0</v>
      </c>
      <c r="I387" s="164">
        <v>0</v>
      </c>
      <c r="J387" s="164">
        <v>0</v>
      </c>
      <c r="K387" s="164">
        <v>0</v>
      </c>
      <c r="L387" s="164">
        <v>0</v>
      </c>
      <c r="M387" s="164">
        <v>0</v>
      </c>
      <c r="N387" s="164">
        <v>0</v>
      </c>
      <c r="O387" s="164">
        <v>0</v>
      </c>
      <c r="P387" s="164">
        <v>3161.07728</v>
      </c>
      <c r="Q387" s="164">
        <v>0</v>
      </c>
      <c r="R387" s="165">
        <v>3161.07728</v>
      </c>
      <c r="S387" s="7"/>
      <c r="T387" s="7"/>
      <c r="U387" s="7"/>
      <c r="V387" s="7"/>
      <c r="W387" s="7"/>
      <c r="X387" s="7"/>
      <c r="Y387" s="7"/>
      <c r="Z387" s="7"/>
      <c r="AA387" s="7"/>
      <c r="AB387" s="7"/>
    </row>
    <row r="388" spans="1:28" ht="13.2">
      <c r="A388" s="166"/>
      <c r="B388" s="166"/>
      <c r="C388" s="166"/>
      <c r="D388" s="162" t="s">
        <v>108</v>
      </c>
      <c r="E388" s="162">
        <v>76</v>
      </c>
      <c r="F388" s="163">
        <v>0</v>
      </c>
      <c r="G388" s="164">
        <v>0</v>
      </c>
      <c r="H388" s="164">
        <v>0</v>
      </c>
      <c r="I388" s="164">
        <v>0</v>
      </c>
      <c r="J388" s="164">
        <v>0</v>
      </c>
      <c r="K388" s="164">
        <v>0</v>
      </c>
      <c r="L388" s="164">
        <v>0</v>
      </c>
      <c r="M388" s="164">
        <v>0</v>
      </c>
      <c r="N388" s="164">
        <v>0</v>
      </c>
      <c r="O388" s="164">
        <v>0</v>
      </c>
      <c r="P388" s="164">
        <v>8673.36408</v>
      </c>
      <c r="Q388" s="164">
        <v>0</v>
      </c>
      <c r="R388" s="165">
        <v>8673.36408</v>
      </c>
      <c r="S388" s="7"/>
      <c r="T388" s="7"/>
      <c r="U388" s="7"/>
      <c r="V388" s="7"/>
      <c r="W388" s="7"/>
      <c r="X388" s="7"/>
      <c r="Y388" s="7"/>
      <c r="Z388" s="7"/>
      <c r="AA388" s="7"/>
      <c r="AB388" s="7"/>
    </row>
    <row r="389" spans="1:28" ht="13.2">
      <c r="A389" s="166"/>
      <c r="B389" s="166"/>
      <c r="C389" s="166"/>
      <c r="D389" s="162" t="s">
        <v>284</v>
      </c>
      <c r="E389" s="162">
        <v>246</v>
      </c>
      <c r="F389" s="163">
        <v>0</v>
      </c>
      <c r="G389" s="164">
        <v>0</v>
      </c>
      <c r="H389" s="164">
        <v>0</v>
      </c>
      <c r="I389" s="164">
        <v>0</v>
      </c>
      <c r="J389" s="164">
        <v>0</v>
      </c>
      <c r="K389" s="164">
        <v>0</v>
      </c>
      <c r="L389" s="164">
        <v>0</v>
      </c>
      <c r="M389" s="164">
        <v>0</v>
      </c>
      <c r="N389" s="164">
        <v>0</v>
      </c>
      <c r="O389" s="164">
        <v>0</v>
      </c>
      <c r="P389" s="164">
        <v>91.74197</v>
      </c>
      <c r="Q389" s="164">
        <v>0</v>
      </c>
      <c r="R389" s="165">
        <v>91.74197</v>
      </c>
      <c r="S389" s="7"/>
      <c r="T389" s="7"/>
      <c r="U389" s="7"/>
      <c r="V389" s="7"/>
      <c r="W389" s="7"/>
      <c r="X389" s="7"/>
      <c r="Y389" s="7"/>
      <c r="Z389" s="7"/>
      <c r="AA389" s="7"/>
      <c r="AB389" s="7"/>
    </row>
    <row r="390" spans="1:28" ht="13.2">
      <c r="A390" s="166"/>
      <c r="B390" s="166"/>
      <c r="C390" s="162" t="s">
        <v>109</v>
      </c>
      <c r="D390" s="162" t="s">
        <v>109</v>
      </c>
      <c r="E390" s="162">
        <v>121</v>
      </c>
      <c r="F390" s="163">
        <v>0</v>
      </c>
      <c r="G390" s="164">
        <v>0</v>
      </c>
      <c r="H390" s="164">
        <v>0</v>
      </c>
      <c r="I390" s="164">
        <v>0</v>
      </c>
      <c r="J390" s="164">
        <v>0</v>
      </c>
      <c r="K390" s="164">
        <v>0</v>
      </c>
      <c r="L390" s="164">
        <v>0</v>
      </c>
      <c r="M390" s="164">
        <v>0</v>
      </c>
      <c r="N390" s="164">
        <v>0</v>
      </c>
      <c r="O390" s="164">
        <v>0</v>
      </c>
      <c r="P390" s="164">
        <v>1515.4412399999999</v>
      </c>
      <c r="Q390" s="164">
        <v>0</v>
      </c>
      <c r="R390" s="165">
        <v>1515.4412399999999</v>
      </c>
      <c r="S390" s="7"/>
      <c r="T390" s="7"/>
      <c r="U390" s="7"/>
      <c r="V390" s="7"/>
      <c r="W390" s="7"/>
      <c r="X390" s="7"/>
      <c r="Y390" s="7"/>
      <c r="Z390" s="7"/>
      <c r="AA390" s="7"/>
      <c r="AB390" s="7"/>
    </row>
    <row r="391" spans="1:28" ht="13.2">
      <c r="A391" s="166"/>
      <c r="B391" s="166"/>
      <c r="C391" s="166"/>
      <c r="D391" s="166"/>
      <c r="E391" s="167">
        <v>119</v>
      </c>
      <c r="F391" s="168">
        <v>0</v>
      </c>
      <c r="G391" s="120">
        <v>0</v>
      </c>
      <c r="H391" s="120">
        <v>0</v>
      </c>
      <c r="I391" s="120">
        <v>0</v>
      </c>
      <c r="J391" s="120">
        <v>0</v>
      </c>
      <c r="K391" s="120">
        <v>0</v>
      </c>
      <c r="L391" s="120">
        <v>0</v>
      </c>
      <c r="M391" s="120">
        <v>0</v>
      </c>
      <c r="N391" s="120">
        <v>0</v>
      </c>
      <c r="O391" s="120">
        <v>0</v>
      </c>
      <c r="P391" s="120">
        <v>1489.17272</v>
      </c>
      <c r="Q391" s="120">
        <v>0</v>
      </c>
      <c r="R391" s="169">
        <v>1489.17272</v>
      </c>
      <c r="S391" s="7"/>
      <c r="T391" s="7"/>
      <c r="U391" s="7"/>
      <c r="V391" s="7"/>
      <c r="W391" s="7"/>
      <c r="X391" s="7"/>
      <c r="Y391" s="7"/>
      <c r="Z391" s="7"/>
      <c r="AA391" s="7"/>
      <c r="AB391" s="7"/>
    </row>
    <row r="392" spans="1:28" ht="13.2">
      <c r="A392" s="166"/>
      <c r="B392" s="166"/>
      <c r="C392" s="162" t="s">
        <v>110</v>
      </c>
      <c r="D392" s="162" t="s">
        <v>111</v>
      </c>
      <c r="E392" s="162">
        <v>122</v>
      </c>
      <c r="F392" s="163">
        <v>0</v>
      </c>
      <c r="G392" s="164">
        <v>0</v>
      </c>
      <c r="H392" s="164">
        <v>0</v>
      </c>
      <c r="I392" s="164">
        <v>0</v>
      </c>
      <c r="J392" s="164">
        <v>0</v>
      </c>
      <c r="K392" s="164">
        <v>0</v>
      </c>
      <c r="L392" s="164">
        <v>0</v>
      </c>
      <c r="M392" s="164">
        <v>0</v>
      </c>
      <c r="N392" s="164">
        <v>0</v>
      </c>
      <c r="O392" s="164">
        <v>0</v>
      </c>
      <c r="P392" s="164">
        <v>2651.21298</v>
      </c>
      <c r="Q392" s="164">
        <v>0</v>
      </c>
      <c r="R392" s="165">
        <v>2651.21298</v>
      </c>
      <c r="S392" s="7"/>
      <c r="T392" s="7"/>
      <c r="U392" s="7"/>
      <c r="V392" s="7"/>
      <c r="W392" s="7"/>
      <c r="X392" s="7"/>
      <c r="Y392" s="7"/>
      <c r="Z392" s="7"/>
      <c r="AA392" s="7"/>
      <c r="AB392" s="7"/>
    </row>
    <row r="393" spans="1:28" ht="13.2">
      <c r="A393" s="166"/>
      <c r="B393" s="162" t="s">
        <v>6</v>
      </c>
      <c r="C393" s="162" t="s">
        <v>114</v>
      </c>
      <c r="D393" s="162" t="s">
        <v>6</v>
      </c>
      <c r="E393" s="162">
        <v>6</v>
      </c>
      <c r="F393" s="163">
        <v>0</v>
      </c>
      <c r="G393" s="164">
        <v>0</v>
      </c>
      <c r="H393" s="164">
        <v>0</v>
      </c>
      <c r="I393" s="164">
        <v>0</v>
      </c>
      <c r="J393" s="164">
        <v>0</v>
      </c>
      <c r="K393" s="164">
        <v>0</v>
      </c>
      <c r="L393" s="164">
        <v>0</v>
      </c>
      <c r="M393" s="164">
        <v>0</v>
      </c>
      <c r="N393" s="164">
        <v>0</v>
      </c>
      <c r="O393" s="164">
        <v>0</v>
      </c>
      <c r="P393" s="164">
        <v>4753.67644</v>
      </c>
      <c r="Q393" s="164">
        <v>0</v>
      </c>
      <c r="R393" s="165">
        <v>4753.67644</v>
      </c>
      <c r="S393" s="7"/>
      <c r="T393" s="7"/>
      <c r="U393" s="7"/>
      <c r="V393" s="7"/>
      <c r="W393" s="7"/>
      <c r="X393" s="7"/>
      <c r="Y393" s="7"/>
      <c r="Z393" s="7"/>
      <c r="AA393" s="7"/>
      <c r="AB393" s="7"/>
    </row>
    <row r="394" spans="1:28" ht="13.2">
      <c r="A394" s="166"/>
      <c r="B394" s="166"/>
      <c r="C394" s="166"/>
      <c r="D394" s="166"/>
      <c r="E394" s="167">
        <v>78</v>
      </c>
      <c r="F394" s="168">
        <v>0</v>
      </c>
      <c r="G394" s="120">
        <v>0</v>
      </c>
      <c r="H394" s="120">
        <v>0</v>
      </c>
      <c r="I394" s="120">
        <v>0</v>
      </c>
      <c r="J394" s="120">
        <v>0</v>
      </c>
      <c r="K394" s="120">
        <v>0</v>
      </c>
      <c r="L394" s="120">
        <v>0</v>
      </c>
      <c r="M394" s="120">
        <v>0</v>
      </c>
      <c r="N394" s="120">
        <v>0</v>
      </c>
      <c r="O394" s="120">
        <v>0</v>
      </c>
      <c r="P394" s="120">
        <v>4466.99269</v>
      </c>
      <c r="Q394" s="120">
        <v>0</v>
      </c>
      <c r="R394" s="169">
        <v>4466.99269</v>
      </c>
      <c r="S394" s="7"/>
      <c r="T394" s="7"/>
      <c r="U394" s="7"/>
      <c r="V394" s="7"/>
      <c r="W394" s="7"/>
      <c r="X394" s="7"/>
      <c r="Y394" s="7"/>
      <c r="Z394" s="7"/>
      <c r="AA394" s="7"/>
      <c r="AB394" s="7"/>
    </row>
    <row r="395" spans="1:28" ht="13.2">
      <c r="A395" s="166"/>
      <c r="B395" s="166"/>
      <c r="C395" s="162" t="s">
        <v>285</v>
      </c>
      <c r="D395" s="162" t="s">
        <v>285</v>
      </c>
      <c r="E395" s="162">
        <v>210</v>
      </c>
      <c r="F395" s="163">
        <v>0</v>
      </c>
      <c r="G395" s="164">
        <v>0</v>
      </c>
      <c r="H395" s="164">
        <v>0</v>
      </c>
      <c r="I395" s="164">
        <v>0</v>
      </c>
      <c r="J395" s="164">
        <v>0</v>
      </c>
      <c r="K395" s="164">
        <v>0</v>
      </c>
      <c r="L395" s="164">
        <v>0</v>
      </c>
      <c r="M395" s="164">
        <v>0</v>
      </c>
      <c r="N395" s="164">
        <v>0</v>
      </c>
      <c r="O395" s="164">
        <v>0</v>
      </c>
      <c r="P395" s="164">
        <v>1569.59312</v>
      </c>
      <c r="Q395" s="164">
        <v>0</v>
      </c>
      <c r="R395" s="165">
        <v>1569.59312</v>
      </c>
      <c r="S395" s="7"/>
      <c r="T395" s="7"/>
      <c r="U395" s="7"/>
      <c r="V395" s="7"/>
      <c r="W395" s="7"/>
      <c r="X395" s="7"/>
      <c r="Y395" s="7"/>
      <c r="Z395" s="7"/>
      <c r="AA395" s="7"/>
      <c r="AB395" s="7"/>
    </row>
    <row r="396" spans="1:28" ht="13.2">
      <c r="A396" s="166"/>
      <c r="B396" s="162" t="s">
        <v>7</v>
      </c>
      <c r="C396" s="162" t="s">
        <v>228</v>
      </c>
      <c r="D396" s="162" t="s">
        <v>228</v>
      </c>
      <c r="E396" s="162">
        <v>207</v>
      </c>
      <c r="F396" s="163">
        <v>0</v>
      </c>
      <c r="G396" s="164">
        <v>0</v>
      </c>
      <c r="H396" s="164">
        <v>0</v>
      </c>
      <c r="I396" s="164">
        <v>0</v>
      </c>
      <c r="J396" s="164">
        <v>0</v>
      </c>
      <c r="K396" s="164">
        <v>0</v>
      </c>
      <c r="L396" s="164">
        <v>0</v>
      </c>
      <c r="M396" s="164">
        <v>0</v>
      </c>
      <c r="N396" s="164">
        <v>0</v>
      </c>
      <c r="O396" s="164">
        <v>0</v>
      </c>
      <c r="P396" s="164">
        <v>2339.7498100000003</v>
      </c>
      <c r="Q396" s="164">
        <v>0</v>
      </c>
      <c r="R396" s="165">
        <v>2339.7498100000003</v>
      </c>
      <c r="S396" s="7"/>
      <c r="T396" s="7"/>
      <c r="U396" s="7"/>
      <c r="V396" s="7"/>
      <c r="W396" s="7"/>
      <c r="X396" s="7"/>
      <c r="Y396" s="7"/>
      <c r="Z396" s="7"/>
      <c r="AA396" s="7"/>
      <c r="AB396" s="7"/>
    </row>
    <row r="397" spans="1:28" ht="13.2">
      <c r="A397" s="166"/>
      <c r="B397" s="166"/>
      <c r="C397" s="162" t="s">
        <v>7</v>
      </c>
      <c r="D397" s="162" t="s">
        <v>7</v>
      </c>
      <c r="E397" s="162">
        <v>8</v>
      </c>
      <c r="F397" s="163">
        <v>0</v>
      </c>
      <c r="G397" s="164">
        <v>0</v>
      </c>
      <c r="H397" s="164">
        <v>0</v>
      </c>
      <c r="I397" s="164">
        <v>0</v>
      </c>
      <c r="J397" s="164">
        <v>0</v>
      </c>
      <c r="K397" s="164">
        <v>0</v>
      </c>
      <c r="L397" s="164">
        <v>0</v>
      </c>
      <c r="M397" s="164">
        <v>0</v>
      </c>
      <c r="N397" s="164">
        <v>0</v>
      </c>
      <c r="O397" s="164">
        <v>0</v>
      </c>
      <c r="P397" s="164">
        <v>7398.98576</v>
      </c>
      <c r="Q397" s="164">
        <v>0</v>
      </c>
      <c r="R397" s="165">
        <v>7398.98576</v>
      </c>
      <c r="S397" s="7"/>
      <c r="T397" s="7"/>
      <c r="U397" s="7"/>
      <c r="V397" s="7"/>
      <c r="W397" s="7"/>
      <c r="X397" s="7"/>
      <c r="Y397" s="7"/>
      <c r="Z397" s="7"/>
      <c r="AA397" s="7"/>
      <c r="AB397" s="7"/>
    </row>
    <row r="398" spans="1:28" ht="13.2">
      <c r="A398" s="166"/>
      <c r="B398" s="166"/>
      <c r="C398" s="166"/>
      <c r="D398" s="166"/>
      <c r="E398" s="167">
        <v>36</v>
      </c>
      <c r="F398" s="168">
        <v>0</v>
      </c>
      <c r="G398" s="120">
        <v>0</v>
      </c>
      <c r="H398" s="120">
        <v>0</v>
      </c>
      <c r="I398" s="120">
        <v>0</v>
      </c>
      <c r="J398" s="120">
        <v>0</v>
      </c>
      <c r="K398" s="120">
        <v>0</v>
      </c>
      <c r="L398" s="120">
        <v>0</v>
      </c>
      <c r="M398" s="120">
        <v>0</v>
      </c>
      <c r="N398" s="120">
        <v>0</v>
      </c>
      <c r="O398" s="120">
        <v>0</v>
      </c>
      <c r="P398" s="120">
        <v>3095.3556</v>
      </c>
      <c r="Q398" s="120">
        <v>0</v>
      </c>
      <c r="R398" s="169">
        <v>3095.3556</v>
      </c>
      <c r="S398" s="7"/>
      <c r="T398" s="7"/>
      <c r="U398" s="7"/>
      <c r="V398" s="7"/>
      <c r="W398" s="7"/>
      <c r="X398" s="7"/>
      <c r="Y398" s="7"/>
      <c r="Z398" s="7"/>
      <c r="AA398" s="7"/>
      <c r="AB398" s="7"/>
    </row>
    <row r="399" spans="1:28" ht="13.2">
      <c r="A399" s="166"/>
      <c r="B399" s="166"/>
      <c r="C399" s="166"/>
      <c r="D399" s="166"/>
      <c r="E399" s="167">
        <v>79</v>
      </c>
      <c r="F399" s="168">
        <v>0</v>
      </c>
      <c r="G399" s="120">
        <v>0</v>
      </c>
      <c r="H399" s="120">
        <v>0</v>
      </c>
      <c r="I399" s="120">
        <v>0</v>
      </c>
      <c r="J399" s="120">
        <v>0</v>
      </c>
      <c r="K399" s="120">
        <v>0</v>
      </c>
      <c r="L399" s="120">
        <v>0</v>
      </c>
      <c r="M399" s="120">
        <v>0</v>
      </c>
      <c r="N399" s="120">
        <v>0</v>
      </c>
      <c r="O399" s="120">
        <v>0</v>
      </c>
      <c r="P399" s="120">
        <v>3358.22915</v>
      </c>
      <c r="Q399" s="120">
        <v>0</v>
      </c>
      <c r="R399" s="169">
        <v>3358.22915</v>
      </c>
      <c r="S399" s="7"/>
      <c r="T399" s="7"/>
      <c r="U399" s="7"/>
      <c r="V399" s="7"/>
      <c r="W399" s="7"/>
      <c r="X399" s="7"/>
      <c r="Y399" s="7"/>
      <c r="Z399" s="7"/>
      <c r="AA399" s="7"/>
      <c r="AB399" s="7"/>
    </row>
    <row r="400" spans="1:28" ht="13.2">
      <c r="A400" s="166"/>
      <c r="B400" s="166"/>
      <c r="C400" s="166"/>
      <c r="D400" s="166"/>
      <c r="E400" s="167">
        <v>80</v>
      </c>
      <c r="F400" s="168">
        <v>0</v>
      </c>
      <c r="G400" s="120">
        <v>0</v>
      </c>
      <c r="H400" s="120">
        <v>0</v>
      </c>
      <c r="I400" s="120">
        <v>0</v>
      </c>
      <c r="J400" s="120">
        <v>0</v>
      </c>
      <c r="K400" s="120">
        <v>0</v>
      </c>
      <c r="L400" s="120">
        <v>0</v>
      </c>
      <c r="M400" s="120">
        <v>0</v>
      </c>
      <c r="N400" s="120">
        <v>0</v>
      </c>
      <c r="O400" s="120">
        <v>0</v>
      </c>
      <c r="P400" s="120">
        <v>3363.54768</v>
      </c>
      <c r="Q400" s="120">
        <v>0</v>
      </c>
      <c r="R400" s="169">
        <v>3363.54768</v>
      </c>
      <c r="S400" s="7"/>
      <c r="T400" s="7"/>
      <c r="U400" s="7"/>
      <c r="V400" s="7"/>
      <c r="W400" s="7"/>
      <c r="X400" s="7"/>
      <c r="Y400" s="7"/>
      <c r="Z400" s="7"/>
      <c r="AA400" s="7"/>
      <c r="AB400" s="7"/>
    </row>
    <row r="401" spans="1:28" ht="13.2">
      <c r="A401" s="166"/>
      <c r="B401" s="166"/>
      <c r="C401" s="166"/>
      <c r="D401" s="166"/>
      <c r="E401" s="167">
        <v>102</v>
      </c>
      <c r="F401" s="168">
        <v>0</v>
      </c>
      <c r="G401" s="120">
        <v>0</v>
      </c>
      <c r="H401" s="120">
        <v>0</v>
      </c>
      <c r="I401" s="120">
        <v>0</v>
      </c>
      <c r="J401" s="120">
        <v>0</v>
      </c>
      <c r="K401" s="120">
        <v>0</v>
      </c>
      <c r="L401" s="120">
        <v>0</v>
      </c>
      <c r="M401" s="120">
        <v>0</v>
      </c>
      <c r="N401" s="120">
        <v>0</v>
      </c>
      <c r="O401" s="120">
        <v>0</v>
      </c>
      <c r="P401" s="120">
        <v>2864.11564</v>
      </c>
      <c r="Q401" s="120">
        <v>0</v>
      </c>
      <c r="R401" s="169">
        <v>2864.11564</v>
      </c>
      <c r="S401" s="7"/>
      <c r="T401" s="7"/>
      <c r="U401" s="7"/>
      <c r="V401" s="7"/>
      <c r="W401" s="7"/>
      <c r="X401" s="7"/>
      <c r="Y401" s="7"/>
      <c r="Z401" s="7"/>
      <c r="AA401" s="7"/>
      <c r="AB401" s="7"/>
    </row>
    <row r="402" spans="1:28" ht="13.2">
      <c r="A402" s="166"/>
      <c r="B402" s="166"/>
      <c r="C402" s="162" t="s">
        <v>231</v>
      </c>
      <c r="D402" s="162" t="s">
        <v>232</v>
      </c>
      <c r="E402" s="162">
        <v>203</v>
      </c>
      <c r="F402" s="163">
        <v>0</v>
      </c>
      <c r="G402" s="164">
        <v>0</v>
      </c>
      <c r="H402" s="164">
        <v>0</v>
      </c>
      <c r="I402" s="164">
        <v>0</v>
      </c>
      <c r="J402" s="164">
        <v>0</v>
      </c>
      <c r="K402" s="164">
        <v>0</v>
      </c>
      <c r="L402" s="164">
        <v>0</v>
      </c>
      <c r="M402" s="164">
        <v>0</v>
      </c>
      <c r="N402" s="164">
        <v>0</v>
      </c>
      <c r="O402" s="164">
        <v>0</v>
      </c>
      <c r="P402" s="164">
        <v>1624.92658</v>
      </c>
      <c r="Q402" s="164">
        <v>0</v>
      </c>
      <c r="R402" s="165">
        <v>1624.92658</v>
      </c>
      <c r="S402" s="7"/>
      <c r="T402" s="7"/>
      <c r="U402" s="7"/>
      <c r="V402" s="7"/>
      <c r="W402" s="7"/>
      <c r="X402" s="7"/>
      <c r="Y402" s="7"/>
      <c r="Z402" s="7"/>
      <c r="AA402" s="7"/>
      <c r="AB402" s="7"/>
    </row>
    <row r="403" spans="1:28" ht="13.2">
      <c r="A403" s="166"/>
      <c r="B403" s="166"/>
      <c r="C403" s="162" t="s">
        <v>115</v>
      </c>
      <c r="D403" s="162" t="s">
        <v>115</v>
      </c>
      <c r="E403" s="162">
        <v>7</v>
      </c>
      <c r="F403" s="163">
        <v>0</v>
      </c>
      <c r="G403" s="164">
        <v>0</v>
      </c>
      <c r="H403" s="164">
        <v>0</v>
      </c>
      <c r="I403" s="164">
        <v>0</v>
      </c>
      <c r="J403" s="164">
        <v>0</v>
      </c>
      <c r="K403" s="164">
        <v>0</v>
      </c>
      <c r="L403" s="164">
        <v>0</v>
      </c>
      <c r="M403" s="164">
        <v>0</v>
      </c>
      <c r="N403" s="164">
        <v>0</v>
      </c>
      <c r="O403" s="164">
        <v>0</v>
      </c>
      <c r="P403" s="164">
        <v>12017.295320000001</v>
      </c>
      <c r="Q403" s="164">
        <v>0</v>
      </c>
      <c r="R403" s="165">
        <v>12017.295320000001</v>
      </c>
      <c r="S403" s="7"/>
      <c r="T403" s="7"/>
      <c r="U403" s="7"/>
      <c r="V403" s="7"/>
      <c r="W403" s="7"/>
      <c r="X403" s="7"/>
      <c r="Y403" s="7"/>
      <c r="Z403" s="7"/>
      <c r="AA403" s="7"/>
      <c r="AB403" s="7"/>
    </row>
    <row r="404" spans="1:28" ht="13.2">
      <c r="A404" s="166"/>
      <c r="B404" s="166"/>
      <c r="C404" s="166"/>
      <c r="D404" s="166"/>
      <c r="E404" s="167">
        <v>81</v>
      </c>
      <c r="F404" s="168">
        <v>0</v>
      </c>
      <c r="G404" s="120">
        <v>0</v>
      </c>
      <c r="H404" s="120">
        <v>0</v>
      </c>
      <c r="I404" s="120">
        <v>0</v>
      </c>
      <c r="J404" s="120">
        <v>0</v>
      </c>
      <c r="K404" s="120">
        <v>0</v>
      </c>
      <c r="L404" s="120">
        <v>0</v>
      </c>
      <c r="M404" s="120">
        <v>0</v>
      </c>
      <c r="N404" s="120">
        <v>0</v>
      </c>
      <c r="O404" s="120">
        <v>0</v>
      </c>
      <c r="P404" s="120">
        <v>7222.26424</v>
      </c>
      <c r="Q404" s="120">
        <v>0</v>
      </c>
      <c r="R404" s="169">
        <v>7222.26424</v>
      </c>
      <c r="S404" s="7"/>
      <c r="T404" s="7"/>
      <c r="U404" s="7"/>
      <c r="V404" s="7"/>
      <c r="W404" s="7"/>
      <c r="X404" s="7"/>
      <c r="Y404" s="7"/>
      <c r="Z404" s="7"/>
      <c r="AA404" s="7"/>
      <c r="AB404" s="7"/>
    </row>
    <row r="405" spans="1:28" ht="13.2">
      <c r="A405" s="166"/>
      <c r="B405" s="166"/>
      <c r="C405" s="166"/>
      <c r="D405" s="166"/>
      <c r="E405" s="167">
        <v>105</v>
      </c>
      <c r="F405" s="168">
        <v>0</v>
      </c>
      <c r="G405" s="120">
        <v>0</v>
      </c>
      <c r="H405" s="120">
        <v>0</v>
      </c>
      <c r="I405" s="120">
        <v>0</v>
      </c>
      <c r="J405" s="120">
        <v>0</v>
      </c>
      <c r="K405" s="120">
        <v>0</v>
      </c>
      <c r="L405" s="120">
        <v>0</v>
      </c>
      <c r="M405" s="120">
        <v>0</v>
      </c>
      <c r="N405" s="120">
        <v>0</v>
      </c>
      <c r="O405" s="120">
        <v>0</v>
      </c>
      <c r="P405" s="120">
        <v>4627.98446</v>
      </c>
      <c r="Q405" s="120">
        <v>0</v>
      </c>
      <c r="R405" s="169">
        <v>4627.98446</v>
      </c>
      <c r="S405" s="7"/>
      <c r="T405" s="7"/>
      <c r="U405" s="7"/>
      <c r="V405" s="7"/>
      <c r="W405" s="7"/>
      <c r="X405" s="7"/>
      <c r="Y405" s="7"/>
      <c r="Z405" s="7"/>
      <c r="AA405" s="7"/>
      <c r="AB405" s="7"/>
    </row>
    <row r="406" spans="1:28" ht="13.2">
      <c r="A406" s="166"/>
      <c r="B406" s="162" t="s">
        <v>8</v>
      </c>
      <c r="C406" s="162" t="s">
        <v>116</v>
      </c>
      <c r="D406" s="162" t="s">
        <v>8</v>
      </c>
      <c r="E406" s="162">
        <v>172</v>
      </c>
      <c r="F406" s="163">
        <v>0</v>
      </c>
      <c r="G406" s="164">
        <v>0</v>
      </c>
      <c r="H406" s="164">
        <v>0</v>
      </c>
      <c r="I406" s="164">
        <v>0</v>
      </c>
      <c r="J406" s="164">
        <v>0</v>
      </c>
      <c r="K406" s="164">
        <v>0</v>
      </c>
      <c r="L406" s="164">
        <v>0</v>
      </c>
      <c r="M406" s="164">
        <v>0</v>
      </c>
      <c r="N406" s="164">
        <v>0</v>
      </c>
      <c r="O406" s="164">
        <v>0</v>
      </c>
      <c r="P406" s="164">
        <v>3752.1871800000004</v>
      </c>
      <c r="Q406" s="164">
        <v>0</v>
      </c>
      <c r="R406" s="165">
        <v>3752.1871800000004</v>
      </c>
      <c r="S406" s="7"/>
      <c r="T406" s="7"/>
      <c r="U406" s="7"/>
      <c r="V406" s="7"/>
      <c r="W406" s="7"/>
      <c r="X406" s="7"/>
      <c r="Y406" s="7"/>
      <c r="Z406" s="7"/>
      <c r="AA406" s="7"/>
      <c r="AB406" s="7"/>
    </row>
    <row r="407" spans="1:28" ht="13.2">
      <c r="A407" s="166"/>
      <c r="B407" s="166"/>
      <c r="C407" s="166"/>
      <c r="D407" s="162" t="s">
        <v>117</v>
      </c>
      <c r="E407" s="162">
        <v>55</v>
      </c>
      <c r="F407" s="163">
        <v>0</v>
      </c>
      <c r="G407" s="164">
        <v>0</v>
      </c>
      <c r="H407" s="164">
        <v>0</v>
      </c>
      <c r="I407" s="164">
        <v>15.50566</v>
      </c>
      <c r="J407" s="164">
        <v>0</v>
      </c>
      <c r="K407" s="164">
        <v>15.50566</v>
      </c>
      <c r="L407" s="164">
        <v>0</v>
      </c>
      <c r="M407" s="164">
        <v>0</v>
      </c>
      <c r="N407" s="164">
        <v>0</v>
      </c>
      <c r="O407" s="164">
        <v>15.50566</v>
      </c>
      <c r="P407" s="164">
        <v>4096.74871</v>
      </c>
      <c r="Q407" s="164">
        <v>0</v>
      </c>
      <c r="R407" s="165">
        <v>4096.74871</v>
      </c>
      <c r="S407" s="7"/>
      <c r="T407" s="7"/>
      <c r="U407" s="7"/>
      <c r="V407" s="7"/>
      <c r="W407" s="7"/>
      <c r="X407" s="7"/>
      <c r="Y407" s="7"/>
      <c r="Z407" s="7"/>
      <c r="AA407" s="7"/>
      <c r="AB407" s="7"/>
    </row>
    <row r="408" spans="1:28" ht="13.2">
      <c r="A408" s="166"/>
      <c r="B408" s="162" t="s">
        <v>9</v>
      </c>
      <c r="C408" s="162" t="s">
        <v>9</v>
      </c>
      <c r="D408" s="162" t="s">
        <v>9</v>
      </c>
      <c r="E408" s="162">
        <v>9</v>
      </c>
      <c r="F408" s="163">
        <v>0</v>
      </c>
      <c r="G408" s="164">
        <v>0</v>
      </c>
      <c r="H408" s="164">
        <v>0</v>
      </c>
      <c r="I408" s="164">
        <v>0</v>
      </c>
      <c r="J408" s="164">
        <v>0</v>
      </c>
      <c r="K408" s="164">
        <v>0</v>
      </c>
      <c r="L408" s="164">
        <v>0</v>
      </c>
      <c r="M408" s="164">
        <v>0</v>
      </c>
      <c r="N408" s="164">
        <v>0</v>
      </c>
      <c r="O408" s="164">
        <v>0</v>
      </c>
      <c r="P408" s="164">
        <v>4839.96345</v>
      </c>
      <c r="Q408" s="164">
        <v>0</v>
      </c>
      <c r="R408" s="165">
        <v>4839.96345</v>
      </c>
      <c r="S408" s="7"/>
      <c r="T408" s="7"/>
      <c r="U408" s="7"/>
      <c r="V408" s="7"/>
      <c r="W408" s="7"/>
      <c r="X408" s="7"/>
      <c r="Y408" s="7"/>
      <c r="Z408" s="7"/>
      <c r="AA408" s="7"/>
      <c r="AB408" s="7"/>
    </row>
    <row r="409" spans="1:28" ht="13.2">
      <c r="A409" s="166"/>
      <c r="B409" s="166"/>
      <c r="C409" s="166"/>
      <c r="D409" s="166"/>
      <c r="E409" s="167">
        <v>82</v>
      </c>
      <c r="F409" s="168">
        <v>0</v>
      </c>
      <c r="G409" s="120">
        <v>0</v>
      </c>
      <c r="H409" s="120">
        <v>0</v>
      </c>
      <c r="I409" s="120">
        <v>0</v>
      </c>
      <c r="J409" s="120">
        <v>0</v>
      </c>
      <c r="K409" s="120">
        <v>0</v>
      </c>
      <c r="L409" s="120">
        <v>0</v>
      </c>
      <c r="M409" s="120">
        <v>0</v>
      </c>
      <c r="N409" s="120">
        <v>0</v>
      </c>
      <c r="O409" s="120">
        <v>0</v>
      </c>
      <c r="P409" s="120">
        <v>3123.8652599999996</v>
      </c>
      <c r="Q409" s="120">
        <v>0</v>
      </c>
      <c r="R409" s="169">
        <v>3123.8652599999996</v>
      </c>
      <c r="S409" s="7"/>
      <c r="T409" s="7"/>
      <c r="U409" s="7"/>
      <c r="V409" s="7"/>
      <c r="W409" s="7"/>
      <c r="X409" s="7"/>
      <c r="Y409" s="7"/>
      <c r="Z409" s="7"/>
      <c r="AA409" s="7"/>
      <c r="AB409" s="7"/>
    </row>
    <row r="410" spans="1:28" ht="13.2">
      <c r="A410" s="166"/>
      <c r="B410" s="166"/>
      <c r="C410" s="162" t="s">
        <v>286</v>
      </c>
      <c r="D410" s="162" t="s">
        <v>287</v>
      </c>
      <c r="E410" s="162">
        <v>71</v>
      </c>
      <c r="F410" s="163">
        <v>0</v>
      </c>
      <c r="G410" s="164">
        <v>0</v>
      </c>
      <c r="H410" s="164">
        <v>0</v>
      </c>
      <c r="I410" s="164">
        <v>0</v>
      </c>
      <c r="J410" s="164">
        <v>0</v>
      </c>
      <c r="K410" s="164">
        <v>0</v>
      </c>
      <c r="L410" s="164">
        <v>0</v>
      </c>
      <c r="M410" s="164">
        <v>0</v>
      </c>
      <c r="N410" s="164">
        <v>0</v>
      </c>
      <c r="O410" s="164">
        <v>0</v>
      </c>
      <c r="P410" s="164">
        <v>2053.1383</v>
      </c>
      <c r="Q410" s="164">
        <v>0</v>
      </c>
      <c r="R410" s="165">
        <v>2053.1383</v>
      </c>
      <c r="S410" s="7"/>
      <c r="T410" s="7"/>
      <c r="U410" s="7"/>
      <c r="V410" s="7"/>
      <c r="W410" s="7"/>
      <c r="X410" s="7"/>
      <c r="Y410" s="7"/>
      <c r="Z410" s="7"/>
      <c r="AA410" s="7"/>
      <c r="AB410" s="7"/>
    </row>
    <row r="411" spans="1:28" ht="13.2">
      <c r="A411" s="166"/>
      <c r="B411" s="166"/>
      <c r="C411" s="166"/>
      <c r="D411" s="166"/>
      <c r="E411" s="167">
        <v>123</v>
      </c>
      <c r="F411" s="168">
        <v>0</v>
      </c>
      <c r="G411" s="120">
        <v>0</v>
      </c>
      <c r="H411" s="120">
        <v>0</v>
      </c>
      <c r="I411" s="120">
        <v>0</v>
      </c>
      <c r="J411" s="120">
        <v>0</v>
      </c>
      <c r="K411" s="120">
        <v>0</v>
      </c>
      <c r="L411" s="120">
        <v>0</v>
      </c>
      <c r="M411" s="120">
        <v>0</v>
      </c>
      <c r="N411" s="120">
        <v>0</v>
      </c>
      <c r="O411" s="120">
        <v>0</v>
      </c>
      <c r="P411" s="120">
        <v>1503.16047</v>
      </c>
      <c r="Q411" s="120">
        <v>0</v>
      </c>
      <c r="R411" s="169">
        <v>1503.16047</v>
      </c>
      <c r="S411" s="7"/>
      <c r="T411" s="7"/>
      <c r="U411" s="7"/>
      <c r="V411" s="7"/>
      <c r="W411" s="7"/>
      <c r="X411" s="7"/>
      <c r="Y411" s="7"/>
      <c r="Z411" s="7"/>
      <c r="AA411" s="7"/>
      <c r="AB411" s="7"/>
    </row>
    <row r="412" spans="1:28" ht="13.2">
      <c r="A412" s="166"/>
      <c r="B412" s="162" t="s">
        <v>10</v>
      </c>
      <c r="C412" s="162" t="s">
        <v>10</v>
      </c>
      <c r="D412" s="162" t="s">
        <v>10</v>
      </c>
      <c r="E412" s="162">
        <v>176</v>
      </c>
      <c r="F412" s="163">
        <v>0</v>
      </c>
      <c r="G412" s="164">
        <v>0</v>
      </c>
      <c r="H412" s="164">
        <v>0</v>
      </c>
      <c r="I412" s="164">
        <v>0</v>
      </c>
      <c r="J412" s="164">
        <v>0</v>
      </c>
      <c r="K412" s="164">
        <v>0</v>
      </c>
      <c r="L412" s="164">
        <v>0</v>
      </c>
      <c r="M412" s="164">
        <v>0</v>
      </c>
      <c r="N412" s="164">
        <v>0</v>
      </c>
      <c r="O412" s="164">
        <v>0</v>
      </c>
      <c r="P412" s="164">
        <v>2274.27706</v>
      </c>
      <c r="Q412" s="164">
        <v>0</v>
      </c>
      <c r="R412" s="165">
        <v>2274.27706</v>
      </c>
      <c r="S412" s="7"/>
      <c r="T412" s="7"/>
      <c r="U412" s="7"/>
      <c r="V412" s="7"/>
      <c r="W412" s="7"/>
      <c r="X412" s="7"/>
      <c r="Y412" s="7"/>
      <c r="Z412" s="7"/>
      <c r="AA412" s="7"/>
      <c r="AB412" s="7"/>
    </row>
    <row r="413" spans="1:28" ht="13.2">
      <c r="A413" s="166"/>
      <c r="B413" s="162" t="s">
        <v>118</v>
      </c>
      <c r="C413" s="162" t="s">
        <v>118</v>
      </c>
      <c r="D413" s="162" t="s">
        <v>118</v>
      </c>
      <c r="E413" s="162">
        <v>10</v>
      </c>
      <c r="F413" s="163">
        <v>0</v>
      </c>
      <c r="G413" s="164">
        <v>0</v>
      </c>
      <c r="H413" s="164">
        <v>0</v>
      </c>
      <c r="I413" s="164">
        <v>0</v>
      </c>
      <c r="J413" s="164">
        <v>0</v>
      </c>
      <c r="K413" s="164">
        <v>0</v>
      </c>
      <c r="L413" s="164">
        <v>0</v>
      </c>
      <c r="M413" s="164">
        <v>0</v>
      </c>
      <c r="N413" s="164">
        <v>0</v>
      </c>
      <c r="O413" s="164">
        <v>0</v>
      </c>
      <c r="P413" s="164">
        <v>7430.2315</v>
      </c>
      <c r="Q413" s="164">
        <v>0</v>
      </c>
      <c r="R413" s="165">
        <v>7430.2315</v>
      </c>
      <c r="S413" s="7"/>
      <c r="T413" s="7"/>
      <c r="U413" s="7"/>
      <c r="V413" s="7"/>
      <c r="W413" s="7"/>
      <c r="X413" s="7"/>
      <c r="Y413" s="7"/>
      <c r="Z413" s="7"/>
      <c r="AA413" s="7"/>
      <c r="AB413" s="7"/>
    </row>
    <row r="414" spans="1:28" ht="13.2">
      <c r="A414" s="166"/>
      <c r="B414" s="166"/>
      <c r="C414" s="166"/>
      <c r="D414" s="166"/>
      <c r="E414" s="167">
        <v>85</v>
      </c>
      <c r="F414" s="168">
        <v>0</v>
      </c>
      <c r="G414" s="120">
        <v>0</v>
      </c>
      <c r="H414" s="120">
        <v>0</v>
      </c>
      <c r="I414" s="120">
        <v>0</v>
      </c>
      <c r="J414" s="120">
        <v>0</v>
      </c>
      <c r="K414" s="120">
        <v>0</v>
      </c>
      <c r="L414" s="120">
        <v>0</v>
      </c>
      <c r="M414" s="120">
        <v>0</v>
      </c>
      <c r="N414" s="120">
        <v>0</v>
      </c>
      <c r="O414" s="120">
        <v>0</v>
      </c>
      <c r="P414" s="120">
        <v>4327.85782</v>
      </c>
      <c r="Q414" s="120">
        <v>0</v>
      </c>
      <c r="R414" s="169">
        <v>4327.85782</v>
      </c>
      <c r="S414" s="7"/>
      <c r="T414" s="7"/>
      <c r="U414" s="7"/>
      <c r="V414" s="7"/>
      <c r="W414" s="7"/>
      <c r="X414" s="7"/>
      <c r="Y414" s="7"/>
      <c r="Z414" s="7"/>
      <c r="AA414" s="7"/>
      <c r="AB414" s="7"/>
    </row>
    <row r="415" spans="1:28" ht="13.2">
      <c r="A415" s="166"/>
      <c r="B415" s="166"/>
      <c r="C415" s="166"/>
      <c r="D415" s="166"/>
      <c r="E415" s="167">
        <v>86</v>
      </c>
      <c r="F415" s="168">
        <v>0</v>
      </c>
      <c r="G415" s="120">
        <v>0</v>
      </c>
      <c r="H415" s="120">
        <v>0</v>
      </c>
      <c r="I415" s="120">
        <v>0</v>
      </c>
      <c r="J415" s="120">
        <v>0</v>
      </c>
      <c r="K415" s="120">
        <v>0</v>
      </c>
      <c r="L415" s="120">
        <v>0</v>
      </c>
      <c r="M415" s="120">
        <v>0</v>
      </c>
      <c r="N415" s="120">
        <v>0</v>
      </c>
      <c r="O415" s="120">
        <v>0</v>
      </c>
      <c r="P415" s="120">
        <v>4204.69568</v>
      </c>
      <c r="Q415" s="120">
        <v>0</v>
      </c>
      <c r="R415" s="169">
        <v>4204.69568</v>
      </c>
      <c r="S415" s="7"/>
      <c r="T415" s="7"/>
      <c r="U415" s="7"/>
      <c r="V415" s="7"/>
      <c r="W415" s="7"/>
      <c r="X415" s="7"/>
      <c r="Y415" s="7"/>
      <c r="Z415" s="7"/>
      <c r="AA415" s="7"/>
      <c r="AB415" s="7"/>
    </row>
    <row r="416" spans="1:28" ht="13.2">
      <c r="A416" s="166"/>
      <c r="B416" s="166"/>
      <c r="C416" s="166"/>
      <c r="D416" s="166"/>
      <c r="E416" s="167">
        <v>193</v>
      </c>
      <c r="F416" s="168">
        <v>0</v>
      </c>
      <c r="G416" s="120">
        <v>0</v>
      </c>
      <c r="H416" s="120">
        <v>0</v>
      </c>
      <c r="I416" s="120">
        <v>0</v>
      </c>
      <c r="J416" s="120">
        <v>0</v>
      </c>
      <c r="K416" s="120">
        <v>0</v>
      </c>
      <c r="L416" s="120">
        <v>0</v>
      </c>
      <c r="M416" s="120">
        <v>0</v>
      </c>
      <c r="N416" s="120">
        <v>0</v>
      </c>
      <c r="O416" s="120">
        <v>0</v>
      </c>
      <c r="P416" s="120">
        <v>1219.3236299999999</v>
      </c>
      <c r="Q416" s="120">
        <v>0</v>
      </c>
      <c r="R416" s="169">
        <v>1219.3236299999999</v>
      </c>
      <c r="S416" s="7"/>
      <c r="T416" s="7"/>
      <c r="U416" s="7"/>
      <c r="V416" s="7"/>
      <c r="W416" s="7"/>
      <c r="X416" s="7"/>
      <c r="Y416" s="7"/>
      <c r="Z416" s="7"/>
      <c r="AA416" s="7"/>
      <c r="AB416" s="7"/>
    </row>
    <row r="417" spans="1:28" ht="13.2">
      <c r="A417" s="166"/>
      <c r="B417" s="166"/>
      <c r="C417" s="162" t="s">
        <v>119</v>
      </c>
      <c r="D417" s="162" t="s">
        <v>120</v>
      </c>
      <c r="E417" s="162">
        <v>25</v>
      </c>
      <c r="F417" s="163">
        <v>0</v>
      </c>
      <c r="G417" s="164">
        <v>0</v>
      </c>
      <c r="H417" s="164">
        <v>0</v>
      </c>
      <c r="I417" s="164">
        <v>0</v>
      </c>
      <c r="J417" s="164">
        <v>0</v>
      </c>
      <c r="K417" s="164">
        <v>0</v>
      </c>
      <c r="L417" s="164">
        <v>0</v>
      </c>
      <c r="M417" s="164">
        <v>0</v>
      </c>
      <c r="N417" s="164">
        <v>0</v>
      </c>
      <c r="O417" s="164">
        <v>0</v>
      </c>
      <c r="P417" s="164">
        <v>3273.30861</v>
      </c>
      <c r="Q417" s="164">
        <v>0</v>
      </c>
      <c r="R417" s="165">
        <v>3273.30861</v>
      </c>
      <c r="S417" s="7"/>
      <c r="T417" s="7"/>
      <c r="U417" s="7"/>
      <c r="V417" s="7"/>
      <c r="W417" s="7"/>
      <c r="X417" s="7"/>
      <c r="Y417" s="7"/>
      <c r="Z417" s="7"/>
      <c r="AA417" s="7"/>
      <c r="AB417" s="7"/>
    </row>
    <row r="418" spans="1:28" ht="13.2">
      <c r="A418" s="166"/>
      <c r="B418" s="166"/>
      <c r="C418" s="166"/>
      <c r="D418" s="166"/>
      <c r="E418" s="167">
        <v>124</v>
      </c>
      <c r="F418" s="168">
        <v>0</v>
      </c>
      <c r="G418" s="120">
        <v>0</v>
      </c>
      <c r="H418" s="120">
        <v>0</v>
      </c>
      <c r="I418" s="120">
        <v>0</v>
      </c>
      <c r="J418" s="120">
        <v>0</v>
      </c>
      <c r="K418" s="120">
        <v>0</v>
      </c>
      <c r="L418" s="120">
        <v>0</v>
      </c>
      <c r="M418" s="120">
        <v>0</v>
      </c>
      <c r="N418" s="120">
        <v>0</v>
      </c>
      <c r="O418" s="120">
        <v>0</v>
      </c>
      <c r="P418" s="120">
        <v>2918.8828900000003</v>
      </c>
      <c r="Q418" s="120">
        <v>0</v>
      </c>
      <c r="R418" s="169">
        <v>2918.8828900000003</v>
      </c>
      <c r="S418" s="7"/>
      <c r="T418" s="7"/>
      <c r="U418" s="7"/>
      <c r="V418" s="7"/>
      <c r="W418" s="7"/>
      <c r="X418" s="7"/>
      <c r="Y418" s="7"/>
      <c r="Z418" s="7"/>
      <c r="AA418" s="7"/>
      <c r="AB418" s="7"/>
    </row>
    <row r="419" spans="1:28" ht="13.2">
      <c r="A419" s="166"/>
      <c r="B419" s="162" t="s">
        <v>12</v>
      </c>
      <c r="C419" s="162" t="s">
        <v>121</v>
      </c>
      <c r="D419" s="162" t="s">
        <v>122</v>
      </c>
      <c r="E419" s="162">
        <v>11</v>
      </c>
      <c r="F419" s="163">
        <v>0</v>
      </c>
      <c r="G419" s="164">
        <v>0</v>
      </c>
      <c r="H419" s="164">
        <v>0</v>
      </c>
      <c r="I419" s="164">
        <v>0.05</v>
      </c>
      <c r="J419" s="164">
        <v>0</v>
      </c>
      <c r="K419" s="164">
        <v>0.05</v>
      </c>
      <c r="L419" s="164">
        <v>0</v>
      </c>
      <c r="M419" s="164">
        <v>0</v>
      </c>
      <c r="N419" s="164">
        <v>0</v>
      </c>
      <c r="O419" s="164">
        <v>0.05</v>
      </c>
      <c r="P419" s="164">
        <v>5254.1541799999995</v>
      </c>
      <c r="Q419" s="164">
        <v>0</v>
      </c>
      <c r="R419" s="165">
        <v>5254.1541799999995</v>
      </c>
      <c r="S419" s="7"/>
      <c r="T419" s="7"/>
      <c r="U419" s="7"/>
      <c r="V419" s="7"/>
      <c r="W419" s="7"/>
      <c r="X419" s="7"/>
      <c r="Y419" s="7"/>
      <c r="Z419" s="7"/>
      <c r="AA419" s="7"/>
      <c r="AB419" s="7"/>
    </row>
    <row r="420" spans="1:28" ht="13.2">
      <c r="A420" s="166"/>
      <c r="B420" s="166"/>
      <c r="C420" s="166"/>
      <c r="D420" s="166"/>
      <c r="E420" s="167">
        <v>89</v>
      </c>
      <c r="F420" s="168">
        <v>0</v>
      </c>
      <c r="G420" s="120">
        <v>0</v>
      </c>
      <c r="H420" s="120">
        <v>0</v>
      </c>
      <c r="I420" s="120">
        <v>0</v>
      </c>
      <c r="J420" s="120">
        <v>0</v>
      </c>
      <c r="K420" s="120">
        <v>0</v>
      </c>
      <c r="L420" s="120">
        <v>0</v>
      </c>
      <c r="M420" s="120">
        <v>0</v>
      </c>
      <c r="N420" s="120">
        <v>0</v>
      </c>
      <c r="O420" s="120">
        <v>0</v>
      </c>
      <c r="P420" s="120">
        <v>2697.71033</v>
      </c>
      <c r="Q420" s="120">
        <v>0</v>
      </c>
      <c r="R420" s="169">
        <v>2697.71033</v>
      </c>
      <c r="S420" s="7"/>
      <c r="T420" s="7"/>
      <c r="U420" s="7"/>
      <c r="V420" s="7"/>
      <c r="W420" s="7"/>
      <c r="X420" s="7"/>
      <c r="Y420" s="7"/>
      <c r="Z420" s="7"/>
      <c r="AA420" s="7"/>
      <c r="AB420" s="7"/>
    </row>
    <row r="421" spans="1:28" ht="13.2">
      <c r="A421" s="166"/>
      <c r="B421" s="166"/>
      <c r="C421" s="166"/>
      <c r="D421" s="166"/>
      <c r="E421" s="167">
        <v>90</v>
      </c>
      <c r="F421" s="168">
        <v>0</v>
      </c>
      <c r="G421" s="120">
        <v>0</v>
      </c>
      <c r="H421" s="120">
        <v>0</v>
      </c>
      <c r="I421" s="120">
        <v>0</v>
      </c>
      <c r="J421" s="120">
        <v>0</v>
      </c>
      <c r="K421" s="120">
        <v>0</v>
      </c>
      <c r="L421" s="120">
        <v>0</v>
      </c>
      <c r="M421" s="120">
        <v>0</v>
      </c>
      <c r="N421" s="120">
        <v>0</v>
      </c>
      <c r="O421" s="120">
        <v>0</v>
      </c>
      <c r="P421" s="120">
        <v>3154.51252</v>
      </c>
      <c r="Q421" s="120">
        <v>0</v>
      </c>
      <c r="R421" s="169">
        <v>3154.51252</v>
      </c>
      <c r="S421" s="7"/>
      <c r="T421" s="7"/>
      <c r="U421" s="7"/>
      <c r="V421" s="7"/>
      <c r="W421" s="7"/>
      <c r="X421" s="7"/>
      <c r="Y421" s="7"/>
      <c r="Z421" s="7"/>
      <c r="AA421" s="7"/>
      <c r="AB421" s="7"/>
    </row>
    <row r="422" spans="1:28" ht="13.2">
      <c r="A422" s="166"/>
      <c r="B422" s="166"/>
      <c r="C422" s="162" t="s">
        <v>12</v>
      </c>
      <c r="D422" s="162" t="s">
        <v>12</v>
      </c>
      <c r="E422" s="162">
        <v>12</v>
      </c>
      <c r="F422" s="163">
        <v>0</v>
      </c>
      <c r="G422" s="164">
        <v>0</v>
      </c>
      <c r="H422" s="164">
        <v>0</v>
      </c>
      <c r="I422" s="164">
        <v>0</v>
      </c>
      <c r="J422" s="164">
        <v>0</v>
      </c>
      <c r="K422" s="164">
        <v>0</v>
      </c>
      <c r="L422" s="164">
        <v>0</v>
      </c>
      <c r="M422" s="164">
        <v>0</v>
      </c>
      <c r="N422" s="164">
        <v>0</v>
      </c>
      <c r="O422" s="164">
        <v>0</v>
      </c>
      <c r="P422" s="164">
        <v>12531.649300000001</v>
      </c>
      <c r="Q422" s="164">
        <v>0</v>
      </c>
      <c r="R422" s="165">
        <v>12531.649300000001</v>
      </c>
      <c r="S422" s="7"/>
      <c r="T422" s="7"/>
      <c r="U422" s="7"/>
      <c r="V422" s="7"/>
      <c r="W422" s="7"/>
      <c r="X422" s="7"/>
      <c r="Y422" s="7"/>
      <c r="Z422" s="7"/>
      <c r="AA422" s="7"/>
      <c r="AB422" s="7"/>
    </row>
    <row r="423" spans="1:28" ht="13.2">
      <c r="A423" s="166"/>
      <c r="B423" s="166"/>
      <c r="C423" s="166"/>
      <c r="D423" s="166"/>
      <c r="E423" s="167">
        <v>87</v>
      </c>
      <c r="F423" s="168">
        <v>0</v>
      </c>
      <c r="G423" s="120">
        <v>0</v>
      </c>
      <c r="H423" s="120">
        <v>0</v>
      </c>
      <c r="I423" s="120">
        <v>0</v>
      </c>
      <c r="J423" s="120">
        <v>0</v>
      </c>
      <c r="K423" s="120">
        <v>0</v>
      </c>
      <c r="L423" s="120">
        <v>0</v>
      </c>
      <c r="M423" s="120">
        <v>0</v>
      </c>
      <c r="N423" s="120">
        <v>0</v>
      </c>
      <c r="O423" s="120">
        <v>0</v>
      </c>
      <c r="P423" s="120">
        <v>3312.93647</v>
      </c>
      <c r="Q423" s="120">
        <v>0</v>
      </c>
      <c r="R423" s="169">
        <v>3312.93647</v>
      </c>
      <c r="S423" s="7"/>
      <c r="T423" s="7"/>
      <c r="U423" s="7"/>
      <c r="V423" s="7"/>
      <c r="W423" s="7"/>
      <c r="X423" s="7"/>
      <c r="Y423" s="7"/>
      <c r="Z423" s="7"/>
      <c r="AA423" s="7"/>
      <c r="AB423" s="7"/>
    </row>
    <row r="424" spans="1:28" ht="13.2">
      <c r="A424" s="166"/>
      <c r="B424" s="166"/>
      <c r="C424" s="166"/>
      <c r="D424" s="166"/>
      <c r="E424" s="167">
        <v>104</v>
      </c>
      <c r="F424" s="168">
        <v>0</v>
      </c>
      <c r="G424" s="120">
        <v>0</v>
      </c>
      <c r="H424" s="120">
        <v>0</v>
      </c>
      <c r="I424" s="120">
        <v>0</v>
      </c>
      <c r="J424" s="120">
        <v>0</v>
      </c>
      <c r="K424" s="120">
        <v>0</v>
      </c>
      <c r="L424" s="120">
        <v>0</v>
      </c>
      <c r="M424" s="120">
        <v>0</v>
      </c>
      <c r="N424" s="120">
        <v>0</v>
      </c>
      <c r="O424" s="120">
        <v>0</v>
      </c>
      <c r="P424" s="120">
        <v>558.6656700000001</v>
      </c>
      <c r="Q424" s="120">
        <v>0</v>
      </c>
      <c r="R424" s="169">
        <v>558.6656700000001</v>
      </c>
      <c r="S424" s="7"/>
      <c r="T424" s="7"/>
      <c r="U424" s="7"/>
      <c r="V424" s="7"/>
      <c r="W424" s="7"/>
      <c r="X424" s="7"/>
      <c r="Y424" s="7"/>
      <c r="Z424" s="7"/>
      <c r="AA424" s="7"/>
      <c r="AB424" s="7"/>
    </row>
    <row r="425" spans="1:28" ht="13.2">
      <c r="A425" s="166"/>
      <c r="B425" s="166"/>
      <c r="C425" s="162" t="s">
        <v>123</v>
      </c>
      <c r="D425" s="162" t="s">
        <v>123</v>
      </c>
      <c r="E425" s="162">
        <v>38</v>
      </c>
      <c r="F425" s="163">
        <v>0</v>
      </c>
      <c r="G425" s="164">
        <v>0</v>
      </c>
      <c r="H425" s="164">
        <v>0</v>
      </c>
      <c r="I425" s="164">
        <v>0</v>
      </c>
      <c r="J425" s="164">
        <v>0</v>
      </c>
      <c r="K425" s="164">
        <v>0</v>
      </c>
      <c r="L425" s="164">
        <v>0</v>
      </c>
      <c r="M425" s="164">
        <v>0</v>
      </c>
      <c r="N425" s="164">
        <v>0</v>
      </c>
      <c r="O425" s="164">
        <v>0</v>
      </c>
      <c r="P425" s="164">
        <v>3667.51492</v>
      </c>
      <c r="Q425" s="164">
        <v>0</v>
      </c>
      <c r="R425" s="165">
        <v>3667.51492</v>
      </c>
      <c r="S425" s="7"/>
      <c r="T425" s="7"/>
      <c r="U425" s="7"/>
      <c r="V425" s="7"/>
      <c r="W425" s="7"/>
      <c r="X425" s="7"/>
      <c r="Y425" s="7"/>
      <c r="Z425" s="7"/>
      <c r="AA425" s="7"/>
      <c r="AB425" s="7"/>
    </row>
    <row r="426" spans="1:28" ht="13.2">
      <c r="A426" s="166"/>
      <c r="B426" s="166"/>
      <c r="C426" s="166"/>
      <c r="D426" s="166"/>
      <c r="E426" s="167">
        <v>126</v>
      </c>
      <c r="F426" s="168">
        <v>0</v>
      </c>
      <c r="G426" s="120">
        <v>0</v>
      </c>
      <c r="H426" s="120">
        <v>0</v>
      </c>
      <c r="I426" s="120">
        <v>0</v>
      </c>
      <c r="J426" s="120">
        <v>0</v>
      </c>
      <c r="K426" s="120">
        <v>0</v>
      </c>
      <c r="L426" s="120">
        <v>0</v>
      </c>
      <c r="M426" s="120">
        <v>0</v>
      </c>
      <c r="N426" s="120">
        <v>0</v>
      </c>
      <c r="O426" s="120">
        <v>0</v>
      </c>
      <c r="P426" s="120">
        <v>1915.35366</v>
      </c>
      <c r="Q426" s="120">
        <v>0</v>
      </c>
      <c r="R426" s="169">
        <v>1915.35366</v>
      </c>
      <c r="S426" s="7"/>
      <c r="T426" s="7"/>
      <c r="U426" s="7"/>
      <c r="V426" s="7"/>
      <c r="W426" s="7"/>
      <c r="X426" s="7"/>
      <c r="Y426" s="7"/>
      <c r="Z426" s="7"/>
      <c r="AA426" s="7"/>
      <c r="AB426" s="7"/>
    </row>
    <row r="427" spans="1:28" ht="13.2">
      <c r="A427" s="166"/>
      <c r="B427" s="166"/>
      <c r="C427" s="162" t="s">
        <v>124</v>
      </c>
      <c r="D427" s="162" t="s">
        <v>124</v>
      </c>
      <c r="E427" s="162">
        <v>20</v>
      </c>
      <c r="F427" s="163">
        <v>0</v>
      </c>
      <c r="G427" s="164">
        <v>0</v>
      </c>
      <c r="H427" s="164">
        <v>0</v>
      </c>
      <c r="I427" s="164">
        <v>0</v>
      </c>
      <c r="J427" s="164">
        <v>0</v>
      </c>
      <c r="K427" s="164">
        <v>0</v>
      </c>
      <c r="L427" s="164">
        <v>0</v>
      </c>
      <c r="M427" s="164">
        <v>0</v>
      </c>
      <c r="N427" s="164">
        <v>0</v>
      </c>
      <c r="O427" s="164">
        <v>0</v>
      </c>
      <c r="P427" s="164">
        <v>3810.8039700000004</v>
      </c>
      <c r="Q427" s="164">
        <v>0</v>
      </c>
      <c r="R427" s="165">
        <v>3810.8039700000004</v>
      </c>
      <c r="S427" s="7"/>
      <c r="T427" s="7"/>
      <c r="U427" s="7"/>
      <c r="V427" s="7"/>
      <c r="W427" s="7"/>
      <c r="X427" s="7"/>
      <c r="Y427" s="7"/>
      <c r="Z427" s="7"/>
      <c r="AA427" s="7"/>
      <c r="AB427" s="7"/>
    </row>
    <row r="428" spans="1:28" ht="13.2">
      <c r="A428" s="166"/>
      <c r="B428" s="166"/>
      <c r="C428" s="166"/>
      <c r="D428" s="166"/>
      <c r="E428" s="167">
        <v>125</v>
      </c>
      <c r="F428" s="168">
        <v>0</v>
      </c>
      <c r="G428" s="120">
        <v>0</v>
      </c>
      <c r="H428" s="120">
        <v>0</v>
      </c>
      <c r="I428" s="120">
        <v>0</v>
      </c>
      <c r="J428" s="120">
        <v>0</v>
      </c>
      <c r="K428" s="120">
        <v>0</v>
      </c>
      <c r="L428" s="120">
        <v>0</v>
      </c>
      <c r="M428" s="120">
        <v>0</v>
      </c>
      <c r="N428" s="120">
        <v>0</v>
      </c>
      <c r="O428" s="120">
        <v>0</v>
      </c>
      <c r="P428" s="120">
        <v>1550.61623</v>
      </c>
      <c r="Q428" s="120">
        <v>0</v>
      </c>
      <c r="R428" s="169">
        <v>1550.61623</v>
      </c>
      <c r="S428" s="7"/>
      <c r="T428" s="7"/>
      <c r="U428" s="7"/>
      <c r="V428" s="7"/>
      <c r="W428" s="7"/>
      <c r="X428" s="7"/>
      <c r="Y428" s="7"/>
      <c r="Z428" s="7"/>
      <c r="AA428" s="7"/>
      <c r="AB428" s="7"/>
    </row>
    <row r="429" spans="1:28" ht="13.2">
      <c r="A429" s="166"/>
      <c r="B429" s="162" t="s">
        <v>125</v>
      </c>
      <c r="C429" s="162" t="s">
        <v>126</v>
      </c>
      <c r="D429" s="162" t="s">
        <v>126</v>
      </c>
      <c r="E429" s="162">
        <v>26</v>
      </c>
      <c r="F429" s="163">
        <v>0</v>
      </c>
      <c r="G429" s="164">
        <v>0</v>
      </c>
      <c r="H429" s="164">
        <v>0</v>
      </c>
      <c r="I429" s="164">
        <v>0</v>
      </c>
      <c r="J429" s="164">
        <v>0</v>
      </c>
      <c r="K429" s="164">
        <v>0</v>
      </c>
      <c r="L429" s="164">
        <v>0</v>
      </c>
      <c r="M429" s="164">
        <v>0</v>
      </c>
      <c r="N429" s="164">
        <v>0</v>
      </c>
      <c r="O429" s="164">
        <v>0</v>
      </c>
      <c r="P429" s="164">
        <v>2788.21066</v>
      </c>
      <c r="Q429" s="164">
        <v>0</v>
      </c>
      <c r="R429" s="165">
        <v>2788.21066</v>
      </c>
      <c r="S429" s="7"/>
      <c r="T429" s="7"/>
      <c r="U429" s="7"/>
      <c r="V429" s="7"/>
      <c r="W429" s="7"/>
      <c r="X429" s="7"/>
      <c r="Y429" s="7"/>
      <c r="Z429" s="7"/>
      <c r="AA429" s="7"/>
      <c r="AB429" s="7"/>
    </row>
    <row r="430" spans="1:28" ht="13.2">
      <c r="A430" s="166"/>
      <c r="B430" s="166"/>
      <c r="C430" s="166"/>
      <c r="D430" s="166"/>
      <c r="E430" s="167">
        <v>129</v>
      </c>
      <c r="F430" s="168">
        <v>0</v>
      </c>
      <c r="G430" s="120">
        <v>0</v>
      </c>
      <c r="H430" s="120">
        <v>0</v>
      </c>
      <c r="I430" s="120">
        <v>0</v>
      </c>
      <c r="J430" s="120">
        <v>0</v>
      </c>
      <c r="K430" s="120">
        <v>0</v>
      </c>
      <c r="L430" s="120">
        <v>0</v>
      </c>
      <c r="M430" s="120">
        <v>0</v>
      </c>
      <c r="N430" s="120">
        <v>0</v>
      </c>
      <c r="O430" s="120">
        <v>0</v>
      </c>
      <c r="P430" s="120">
        <v>1955.52484</v>
      </c>
      <c r="Q430" s="120">
        <v>0</v>
      </c>
      <c r="R430" s="169">
        <v>1955.52484</v>
      </c>
      <c r="S430" s="7"/>
      <c r="T430" s="7"/>
      <c r="U430" s="7"/>
      <c r="V430" s="7"/>
      <c r="W430" s="7"/>
      <c r="X430" s="7"/>
      <c r="Y430" s="7"/>
      <c r="Z430" s="7"/>
      <c r="AA430" s="7"/>
      <c r="AB430" s="7"/>
    </row>
    <row r="431" spans="1:28" ht="13.2">
      <c r="A431" s="166"/>
      <c r="B431" s="166"/>
      <c r="C431" s="166"/>
      <c r="D431" s="162" t="s">
        <v>127</v>
      </c>
      <c r="E431" s="162">
        <v>226</v>
      </c>
      <c r="F431" s="163">
        <v>0</v>
      </c>
      <c r="G431" s="164">
        <v>0</v>
      </c>
      <c r="H431" s="164">
        <v>0</v>
      </c>
      <c r="I431" s="164">
        <v>0</v>
      </c>
      <c r="J431" s="164">
        <v>0</v>
      </c>
      <c r="K431" s="164">
        <v>0</v>
      </c>
      <c r="L431" s="164">
        <v>0</v>
      </c>
      <c r="M431" s="164">
        <v>0</v>
      </c>
      <c r="N431" s="164">
        <v>0</v>
      </c>
      <c r="O431" s="164">
        <v>0</v>
      </c>
      <c r="P431" s="164">
        <v>1758.89338</v>
      </c>
      <c r="Q431" s="164">
        <v>0</v>
      </c>
      <c r="R431" s="165">
        <v>1758.89338</v>
      </c>
      <c r="S431" s="7"/>
      <c r="T431" s="7"/>
      <c r="U431" s="7"/>
      <c r="V431" s="7"/>
      <c r="W431" s="7"/>
      <c r="X431" s="7"/>
      <c r="Y431" s="7"/>
      <c r="Z431" s="7"/>
      <c r="AA431" s="7"/>
      <c r="AB431" s="7"/>
    </row>
    <row r="432" spans="1:28" ht="13.2">
      <c r="A432" s="166"/>
      <c r="B432" s="166"/>
      <c r="C432" s="162" t="s">
        <v>128</v>
      </c>
      <c r="D432" s="162" t="s">
        <v>128</v>
      </c>
      <c r="E432" s="162">
        <v>13</v>
      </c>
      <c r="F432" s="163">
        <v>0</v>
      </c>
      <c r="G432" s="164">
        <v>0</v>
      </c>
      <c r="H432" s="164">
        <v>0</v>
      </c>
      <c r="I432" s="164">
        <v>15.132610000000001</v>
      </c>
      <c r="J432" s="164">
        <v>0</v>
      </c>
      <c r="K432" s="164">
        <v>15.132610000000001</v>
      </c>
      <c r="L432" s="164">
        <v>0</v>
      </c>
      <c r="M432" s="164">
        <v>0</v>
      </c>
      <c r="N432" s="164">
        <v>0</v>
      </c>
      <c r="O432" s="164">
        <v>15.132610000000001</v>
      </c>
      <c r="P432" s="164">
        <v>4378.74201</v>
      </c>
      <c r="Q432" s="164">
        <v>0</v>
      </c>
      <c r="R432" s="165">
        <v>4378.74201</v>
      </c>
      <c r="S432" s="7"/>
      <c r="T432" s="7"/>
      <c r="U432" s="7"/>
      <c r="V432" s="7"/>
      <c r="W432" s="7"/>
      <c r="X432" s="7"/>
      <c r="Y432" s="7"/>
      <c r="Z432" s="7"/>
      <c r="AA432" s="7"/>
      <c r="AB432" s="7"/>
    </row>
    <row r="433" spans="1:28" ht="13.2">
      <c r="A433" s="166"/>
      <c r="B433" s="166"/>
      <c r="C433" s="166"/>
      <c r="D433" s="166"/>
      <c r="E433" s="167">
        <v>34</v>
      </c>
      <c r="F433" s="168">
        <v>0</v>
      </c>
      <c r="G433" s="120">
        <v>0</v>
      </c>
      <c r="H433" s="120">
        <v>0</v>
      </c>
      <c r="I433" s="120">
        <v>0</v>
      </c>
      <c r="J433" s="120">
        <v>0</v>
      </c>
      <c r="K433" s="120">
        <v>0</v>
      </c>
      <c r="L433" s="120">
        <v>0</v>
      </c>
      <c r="M433" s="120">
        <v>0</v>
      </c>
      <c r="N433" s="120">
        <v>0</v>
      </c>
      <c r="O433" s="120">
        <v>0</v>
      </c>
      <c r="P433" s="120">
        <v>3583.00859</v>
      </c>
      <c r="Q433" s="120">
        <v>0</v>
      </c>
      <c r="R433" s="169">
        <v>3583.00859</v>
      </c>
      <c r="S433" s="7"/>
      <c r="T433" s="7"/>
      <c r="U433" s="7"/>
      <c r="V433" s="7"/>
      <c r="W433" s="7"/>
      <c r="X433" s="7"/>
      <c r="Y433" s="7"/>
      <c r="Z433" s="7"/>
      <c r="AA433" s="7"/>
      <c r="AB433" s="7"/>
    </row>
    <row r="434" spans="1:28" ht="13.2">
      <c r="A434" s="166"/>
      <c r="B434" s="166"/>
      <c r="C434" s="166"/>
      <c r="D434" s="166"/>
      <c r="E434" s="167">
        <v>83</v>
      </c>
      <c r="F434" s="168">
        <v>0</v>
      </c>
      <c r="G434" s="120">
        <v>0</v>
      </c>
      <c r="H434" s="120">
        <v>0</v>
      </c>
      <c r="I434" s="120">
        <v>0</v>
      </c>
      <c r="J434" s="120">
        <v>0</v>
      </c>
      <c r="K434" s="120">
        <v>0</v>
      </c>
      <c r="L434" s="120">
        <v>0</v>
      </c>
      <c r="M434" s="120">
        <v>0</v>
      </c>
      <c r="N434" s="120">
        <v>0</v>
      </c>
      <c r="O434" s="120">
        <v>0</v>
      </c>
      <c r="P434" s="120">
        <v>2048.87175</v>
      </c>
      <c r="Q434" s="120">
        <v>0</v>
      </c>
      <c r="R434" s="169">
        <v>2048.87175</v>
      </c>
      <c r="S434" s="7"/>
      <c r="T434" s="7"/>
      <c r="U434" s="7"/>
      <c r="V434" s="7"/>
      <c r="W434" s="7"/>
      <c r="X434" s="7"/>
      <c r="Y434" s="7"/>
      <c r="Z434" s="7"/>
      <c r="AA434" s="7"/>
      <c r="AB434" s="7"/>
    </row>
    <row r="435" spans="1:28" ht="13.2">
      <c r="A435" s="166"/>
      <c r="B435" s="166"/>
      <c r="C435" s="166"/>
      <c r="D435" s="166"/>
      <c r="E435" s="167">
        <v>84</v>
      </c>
      <c r="F435" s="168">
        <v>0</v>
      </c>
      <c r="G435" s="120">
        <v>0</v>
      </c>
      <c r="H435" s="120">
        <v>0</v>
      </c>
      <c r="I435" s="120">
        <v>0</v>
      </c>
      <c r="J435" s="120">
        <v>0</v>
      </c>
      <c r="K435" s="120">
        <v>0</v>
      </c>
      <c r="L435" s="120">
        <v>0</v>
      </c>
      <c r="M435" s="120">
        <v>0</v>
      </c>
      <c r="N435" s="120">
        <v>0</v>
      </c>
      <c r="O435" s="120">
        <v>0</v>
      </c>
      <c r="P435" s="120">
        <v>9626.70444</v>
      </c>
      <c r="Q435" s="120">
        <v>0</v>
      </c>
      <c r="R435" s="169">
        <v>9626.70444</v>
      </c>
      <c r="S435" s="7"/>
      <c r="T435" s="7"/>
      <c r="U435" s="7"/>
      <c r="V435" s="7"/>
      <c r="W435" s="7"/>
      <c r="X435" s="7"/>
      <c r="Y435" s="7"/>
      <c r="Z435" s="7"/>
      <c r="AA435" s="7"/>
      <c r="AB435" s="7"/>
    </row>
    <row r="436" spans="1:28" ht="13.2">
      <c r="A436" s="166"/>
      <c r="B436" s="166"/>
      <c r="C436" s="166"/>
      <c r="D436" s="166"/>
      <c r="E436" s="167">
        <v>228</v>
      </c>
      <c r="F436" s="168">
        <v>0</v>
      </c>
      <c r="G436" s="120">
        <v>0</v>
      </c>
      <c r="H436" s="120">
        <v>0</v>
      </c>
      <c r="I436" s="120">
        <v>0</v>
      </c>
      <c r="J436" s="120">
        <v>0</v>
      </c>
      <c r="K436" s="120">
        <v>0</v>
      </c>
      <c r="L436" s="120">
        <v>0</v>
      </c>
      <c r="M436" s="120">
        <v>0</v>
      </c>
      <c r="N436" s="120">
        <v>0</v>
      </c>
      <c r="O436" s="120">
        <v>0</v>
      </c>
      <c r="P436" s="120">
        <v>413.76296</v>
      </c>
      <c r="Q436" s="120">
        <v>0</v>
      </c>
      <c r="R436" s="169">
        <v>413.76296</v>
      </c>
      <c r="S436" s="7"/>
      <c r="T436" s="7"/>
      <c r="U436" s="7"/>
      <c r="V436" s="7"/>
      <c r="W436" s="7"/>
      <c r="X436" s="7"/>
      <c r="Y436" s="7"/>
      <c r="Z436" s="7"/>
      <c r="AA436" s="7"/>
      <c r="AB436" s="7"/>
    </row>
    <row r="437" spans="1:28" ht="13.2">
      <c r="A437" s="166"/>
      <c r="B437" s="166"/>
      <c r="C437" s="162" t="s">
        <v>254</v>
      </c>
      <c r="D437" s="162" t="s">
        <v>254</v>
      </c>
      <c r="E437" s="162">
        <v>130</v>
      </c>
      <c r="F437" s="163">
        <v>0</v>
      </c>
      <c r="G437" s="164">
        <v>0</v>
      </c>
      <c r="H437" s="164">
        <v>0</v>
      </c>
      <c r="I437" s="164">
        <v>0</v>
      </c>
      <c r="J437" s="164">
        <v>0</v>
      </c>
      <c r="K437" s="164">
        <v>0</v>
      </c>
      <c r="L437" s="164">
        <v>0</v>
      </c>
      <c r="M437" s="164">
        <v>0</v>
      </c>
      <c r="N437" s="164">
        <v>0</v>
      </c>
      <c r="O437" s="164">
        <v>0</v>
      </c>
      <c r="P437" s="164">
        <v>2941.3395299999997</v>
      </c>
      <c r="Q437" s="164">
        <v>0</v>
      </c>
      <c r="R437" s="165">
        <v>2941.3395299999997</v>
      </c>
      <c r="S437" s="7"/>
      <c r="T437" s="7"/>
      <c r="U437" s="7"/>
      <c r="V437" s="7"/>
      <c r="W437" s="7"/>
      <c r="X437" s="7"/>
      <c r="Y437" s="7"/>
      <c r="Z437" s="7"/>
      <c r="AA437" s="7"/>
      <c r="AB437" s="7"/>
    </row>
    <row r="438" spans="1:28" ht="13.2">
      <c r="A438" s="166"/>
      <c r="B438" s="166"/>
      <c r="C438" s="162" t="s">
        <v>256</v>
      </c>
      <c r="D438" s="162" t="s">
        <v>256</v>
      </c>
      <c r="E438" s="162">
        <v>14</v>
      </c>
      <c r="F438" s="163">
        <v>0</v>
      </c>
      <c r="G438" s="164">
        <v>0</v>
      </c>
      <c r="H438" s="164">
        <v>0</v>
      </c>
      <c r="I438" s="164">
        <v>0</v>
      </c>
      <c r="J438" s="164">
        <v>0</v>
      </c>
      <c r="K438" s="164">
        <v>0</v>
      </c>
      <c r="L438" s="164">
        <v>0</v>
      </c>
      <c r="M438" s="164">
        <v>0</v>
      </c>
      <c r="N438" s="164">
        <v>0</v>
      </c>
      <c r="O438" s="164">
        <v>0</v>
      </c>
      <c r="P438" s="164">
        <v>1647.27418</v>
      </c>
      <c r="Q438" s="164">
        <v>0</v>
      </c>
      <c r="R438" s="165">
        <v>1647.27418</v>
      </c>
      <c r="S438" s="7"/>
      <c r="T438" s="7"/>
      <c r="U438" s="7"/>
      <c r="V438" s="7"/>
      <c r="W438" s="7"/>
      <c r="X438" s="7"/>
      <c r="Y438" s="7"/>
      <c r="Z438" s="7"/>
      <c r="AA438" s="7"/>
      <c r="AB438" s="7"/>
    </row>
    <row r="439" spans="1:28" ht="13.2">
      <c r="A439" s="166"/>
      <c r="B439" s="166"/>
      <c r="C439" s="166"/>
      <c r="D439" s="166"/>
      <c r="E439" s="167">
        <v>128</v>
      </c>
      <c r="F439" s="168">
        <v>0</v>
      </c>
      <c r="G439" s="120">
        <v>0</v>
      </c>
      <c r="H439" s="120">
        <v>0</v>
      </c>
      <c r="I439" s="120">
        <v>0</v>
      </c>
      <c r="J439" s="120">
        <v>0</v>
      </c>
      <c r="K439" s="120">
        <v>0</v>
      </c>
      <c r="L439" s="120">
        <v>0</v>
      </c>
      <c r="M439" s="120">
        <v>0</v>
      </c>
      <c r="N439" s="120">
        <v>0</v>
      </c>
      <c r="O439" s="120">
        <v>0</v>
      </c>
      <c r="P439" s="120">
        <v>1014.1518100000001</v>
      </c>
      <c r="Q439" s="120">
        <v>0</v>
      </c>
      <c r="R439" s="169">
        <v>1014.1518100000001</v>
      </c>
      <c r="S439" s="7"/>
      <c r="T439" s="7"/>
      <c r="U439" s="7"/>
      <c r="V439" s="7"/>
      <c r="W439" s="7"/>
      <c r="X439" s="7"/>
      <c r="Y439" s="7"/>
      <c r="Z439" s="7"/>
      <c r="AA439" s="7"/>
      <c r="AB439" s="7"/>
    </row>
    <row r="440" spans="1:28" ht="13.2">
      <c r="A440" s="166"/>
      <c r="B440" s="162" t="s">
        <v>14</v>
      </c>
      <c r="C440" s="162" t="s">
        <v>132</v>
      </c>
      <c r="D440" s="162" t="s">
        <v>132</v>
      </c>
      <c r="E440" s="162">
        <v>39</v>
      </c>
      <c r="F440" s="163">
        <v>0</v>
      </c>
      <c r="G440" s="164">
        <v>0</v>
      </c>
      <c r="H440" s="164">
        <v>0</v>
      </c>
      <c r="I440" s="164">
        <v>0</v>
      </c>
      <c r="J440" s="164">
        <v>0</v>
      </c>
      <c r="K440" s="164">
        <v>0</v>
      </c>
      <c r="L440" s="164">
        <v>0</v>
      </c>
      <c r="M440" s="164">
        <v>0</v>
      </c>
      <c r="N440" s="164">
        <v>0</v>
      </c>
      <c r="O440" s="164">
        <v>0</v>
      </c>
      <c r="P440" s="164">
        <v>8397.37134</v>
      </c>
      <c r="Q440" s="164">
        <v>0</v>
      </c>
      <c r="R440" s="165">
        <v>8397.37134</v>
      </c>
      <c r="S440" s="7"/>
      <c r="T440" s="7"/>
      <c r="U440" s="7"/>
      <c r="V440" s="7"/>
      <c r="W440" s="7"/>
      <c r="X440" s="7"/>
      <c r="Y440" s="7"/>
      <c r="Z440" s="7"/>
      <c r="AA440" s="7"/>
      <c r="AB440" s="7"/>
    </row>
    <row r="441" spans="1:28" ht="13.2">
      <c r="A441" s="166"/>
      <c r="B441" s="166"/>
      <c r="C441" s="166"/>
      <c r="D441" s="166"/>
      <c r="E441" s="167">
        <v>133</v>
      </c>
      <c r="F441" s="168">
        <v>0</v>
      </c>
      <c r="G441" s="120">
        <v>0</v>
      </c>
      <c r="H441" s="120">
        <v>0</v>
      </c>
      <c r="I441" s="120">
        <v>0</v>
      </c>
      <c r="J441" s="120">
        <v>0</v>
      </c>
      <c r="K441" s="120">
        <v>0</v>
      </c>
      <c r="L441" s="120">
        <v>0</v>
      </c>
      <c r="M441" s="120">
        <v>0</v>
      </c>
      <c r="N441" s="120">
        <v>0</v>
      </c>
      <c r="O441" s="120">
        <v>0</v>
      </c>
      <c r="P441" s="120">
        <v>5445.3994</v>
      </c>
      <c r="Q441" s="120">
        <v>0</v>
      </c>
      <c r="R441" s="169">
        <v>5445.3994</v>
      </c>
      <c r="S441" s="7"/>
      <c r="T441" s="7"/>
      <c r="U441" s="7"/>
      <c r="V441" s="7"/>
      <c r="W441" s="7"/>
      <c r="X441" s="7"/>
      <c r="Y441" s="7"/>
      <c r="Z441" s="7"/>
      <c r="AA441" s="7"/>
      <c r="AB441" s="7"/>
    </row>
    <row r="442" spans="1:28" ht="13.2">
      <c r="A442" s="166"/>
      <c r="B442" s="166"/>
      <c r="C442" s="162" t="s">
        <v>204</v>
      </c>
      <c r="D442" s="162" t="s">
        <v>205</v>
      </c>
      <c r="E442" s="162">
        <v>72</v>
      </c>
      <c r="F442" s="163">
        <v>0</v>
      </c>
      <c r="G442" s="164">
        <v>0</v>
      </c>
      <c r="H442" s="164">
        <v>0</v>
      </c>
      <c r="I442" s="164">
        <v>0</v>
      </c>
      <c r="J442" s="164">
        <v>0</v>
      </c>
      <c r="K442" s="164">
        <v>0</v>
      </c>
      <c r="L442" s="164">
        <v>0</v>
      </c>
      <c r="M442" s="164">
        <v>0</v>
      </c>
      <c r="N442" s="164">
        <v>0</v>
      </c>
      <c r="O442" s="164">
        <v>0</v>
      </c>
      <c r="P442" s="164">
        <v>1320.77233</v>
      </c>
      <c r="Q442" s="164">
        <v>0</v>
      </c>
      <c r="R442" s="165">
        <v>1320.77233</v>
      </c>
      <c r="S442" s="7"/>
      <c r="T442" s="7"/>
      <c r="U442" s="7"/>
      <c r="V442" s="7"/>
      <c r="W442" s="7"/>
      <c r="X442" s="7"/>
      <c r="Y442" s="7"/>
      <c r="Z442" s="7"/>
      <c r="AA442" s="7"/>
      <c r="AB442" s="7"/>
    </row>
    <row r="443" spans="1:28" ht="13.2">
      <c r="A443" s="166"/>
      <c r="B443" s="166"/>
      <c r="C443" s="166"/>
      <c r="D443" s="166"/>
      <c r="E443" s="167">
        <v>132</v>
      </c>
      <c r="F443" s="168">
        <v>0</v>
      </c>
      <c r="G443" s="120">
        <v>0</v>
      </c>
      <c r="H443" s="120">
        <v>0</v>
      </c>
      <c r="I443" s="120">
        <v>0</v>
      </c>
      <c r="J443" s="120">
        <v>0</v>
      </c>
      <c r="K443" s="120">
        <v>0</v>
      </c>
      <c r="L443" s="120">
        <v>0</v>
      </c>
      <c r="M443" s="120">
        <v>0</v>
      </c>
      <c r="N443" s="120">
        <v>0</v>
      </c>
      <c r="O443" s="120">
        <v>0</v>
      </c>
      <c r="P443" s="120">
        <v>847.1294200000001</v>
      </c>
      <c r="Q443" s="120">
        <v>0</v>
      </c>
      <c r="R443" s="169">
        <v>847.1294200000001</v>
      </c>
      <c r="S443" s="7"/>
      <c r="T443" s="7"/>
      <c r="U443" s="7"/>
      <c r="V443" s="7"/>
      <c r="W443" s="7"/>
      <c r="X443" s="7"/>
      <c r="Y443" s="7"/>
      <c r="Z443" s="7"/>
      <c r="AA443" s="7"/>
      <c r="AB443" s="7"/>
    </row>
    <row r="444" spans="1:28" ht="13.2">
      <c r="A444" s="166"/>
      <c r="B444" s="166"/>
      <c r="C444" s="162" t="s">
        <v>133</v>
      </c>
      <c r="D444" s="162" t="s">
        <v>134</v>
      </c>
      <c r="E444" s="162">
        <v>35</v>
      </c>
      <c r="F444" s="163">
        <v>0</v>
      </c>
      <c r="G444" s="164">
        <v>0</v>
      </c>
      <c r="H444" s="164">
        <v>0</v>
      </c>
      <c r="I444" s="164">
        <v>0</v>
      </c>
      <c r="J444" s="164">
        <v>0</v>
      </c>
      <c r="K444" s="164">
        <v>0</v>
      </c>
      <c r="L444" s="164">
        <v>0</v>
      </c>
      <c r="M444" s="164">
        <v>0</v>
      </c>
      <c r="N444" s="164">
        <v>0</v>
      </c>
      <c r="O444" s="164">
        <v>0</v>
      </c>
      <c r="P444" s="164">
        <v>4139.081029999999</v>
      </c>
      <c r="Q444" s="164">
        <v>0</v>
      </c>
      <c r="R444" s="165">
        <v>4139.081029999999</v>
      </c>
      <c r="S444" s="7"/>
      <c r="T444" s="7"/>
      <c r="U444" s="7"/>
      <c r="V444" s="7"/>
      <c r="W444" s="7"/>
      <c r="X444" s="7"/>
      <c r="Y444" s="7"/>
      <c r="Z444" s="7"/>
      <c r="AA444" s="7"/>
      <c r="AB444" s="7"/>
    </row>
    <row r="445" spans="1:28" ht="13.2">
      <c r="A445" s="166"/>
      <c r="B445" s="166"/>
      <c r="C445" s="166"/>
      <c r="D445" s="166"/>
      <c r="E445" s="167">
        <v>93</v>
      </c>
      <c r="F445" s="168">
        <v>0</v>
      </c>
      <c r="G445" s="120">
        <v>0</v>
      </c>
      <c r="H445" s="120">
        <v>0</v>
      </c>
      <c r="I445" s="120">
        <v>0</v>
      </c>
      <c r="J445" s="120">
        <v>0</v>
      </c>
      <c r="K445" s="120">
        <v>0</v>
      </c>
      <c r="L445" s="120">
        <v>0</v>
      </c>
      <c r="M445" s="120">
        <v>0</v>
      </c>
      <c r="N445" s="120">
        <v>0</v>
      </c>
      <c r="O445" s="120">
        <v>0</v>
      </c>
      <c r="P445" s="120">
        <v>4455.208809999999</v>
      </c>
      <c r="Q445" s="120">
        <v>0</v>
      </c>
      <c r="R445" s="169">
        <v>4455.208809999999</v>
      </c>
      <c r="S445" s="7"/>
      <c r="T445" s="7"/>
      <c r="U445" s="7"/>
      <c r="V445" s="7"/>
      <c r="W445" s="7"/>
      <c r="X445" s="7"/>
      <c r="Y445" s="7"/>
      <c r="Z445" s="7"/>
      <c r="AA445" s="7"/>
      <c r="AB445" s="7"/>
    </row>
    <row r="446" spans="1:28" ht="13.2">
      <c r="A446" s="166"/>
      <c r="B446" s="166"/>
      <c r="C446" s="166"/>
      <c r="D446" s="162" t="s">
        <v>133</v>
      </c>
      <c r="E446" s="162">
        <v>15</v>
      </c>
      <c r="F446" s="163">
        <v>0</v>
      </c>
      <c r="G446" s="164">
        <v>0</v>
      </c>
      <c r="H446" s="164">
        <v>0</v>
      </c>
      <c r="I446" s="164">
        <v>0.13811</v>
      </c>
      <c r="J446" s="164">
        <v>0</v>
      </c>
      <c r="K446" s="164">
        <v>0.13811</v>
      </c>
      <c r="L446" s="164">
        <v>0</v>
      </c>
      <c r="M446" s="164">
        <v>0</v>
      </c>
      <c r="N446" s="164">
        <v>0</v>
      </c>
      <c r="O446" s="164">
        <v>0.13811</v>
      </c>
      <c r="P446" s="164">
        <v>14955.108320000001</v>
      </c>
      <c r="Q446" s="164">
        <v>0</v>
      </c>
      <c r="R446" s="165">
        <v>14955.108320000001</v>
      </c>
      <c r="S446" s="7"/>
      <c r="T446" s="7"/>
      <c r="U446" s="7"/>
      <c r="V446" s="7"/>
      <c r="W446" s="7"/>
      <c r="X446" s="7"/>
      <c r="Y446" s="7"/>
      <c r="Z446" s="7"/>
      <c r="AA446" s="7"/>
      <c r="AB446" s="7"/>
    </row>
    <row r="447" spans="1:28" ht="13.2">
      <c r="A447" s="166"/>
      <c r="B447" s="166"/>
      <c r="C447" s="166"/>
      <c r="D447" s="166"/>
      <c r="E447" s="167">
        <v>91</v>
      </c>
      <c r="F447" s="168">
        <v>0</v>
      </c>
      <c r="G447" s="120">
        <v>0</v>
      </c>
      <c r="H447" s="120">
        <v>0</v>
      </c>
      <c r="I447" s="120">
        <v>0</v>
      </c>
      <c r="J447" s="120">
        <v>0</v>
      </c>
      <c r="K447" s="120">
        <v>0</v>
      </c>
      <c r="L447" s="120">
        <v>0</v>
      </c>
      <c r="M447" s="120">
        <v>0</v>
      </c>
      <c r="N447" s="120">
        <v>0</v>
      </c>
      <c r="O447" s="120">
        <v>0</v>
      </c>
      <c r="P447" s="120">
        <v>18076.16306</v>
      </c>
      <c r="Q447" s="120">
        <v>0</v>
      </c>
      <c r="R447" s="169">
        <v>18076.16306</v>
      </c>
      <c r="S447" s="7"/>
      <c r="T447" s="7"/>
      <c r="U447" s="7"/>
      <c r="V447" s="7"/>
      <c r="W447" s="7"/>
      <c r="X447" s="7"/>
      <c r="Y447" s="7"/>
      <c r="Z447" s="7"/>
      <c r="AA447" s="7"/>
      <c r="AB447" s="7"/>
    </row>
    <row r="448" spans="1:28" ht="13.2">
      <c r="A448" s="166"/>
      <c r="B448" s="166"/>
      <c r="C448" s="166"/>
      <c r="D448" s="162" t="s">
        <v>288</v>
      </c>
      <c r="E448" s="162">
        <v>111</v>
      </c>
      <c r="F448" s="163">
        <v>0</v>
      </c>
      <c r="G448" s="164">
        <v>0</v>
      </c>
      <c r="H448" s="164">
        <v>0</v>
      </c>
      <c r="I448" s="164">
        <v>0</v>
      </c>
      <c r="J448" s="164">
        <v>0</v>
      </c>
      <c r="K448" s="164">
        <v>0</v>
      </c>
      <c r="L448" s="164">
        <v>0</v>
      </c>
      <c r="M448" s="164">
        <v>0</v>
      </c>
      <c r="N448" s="164">
        <v>0</v>
      </c>
      <c r="O448" s="164">
        <v>0</v>
      </c>
      <c r="P448" s="164">
        <v>3540.94349</v>
      </c>
      <c r="Q448" s="164">
        <v>0</v>
      </c>
      <c r="R448" s="165">
        <v>3540.94349</v>
      </c>
      <c r="S448" s="7"/>
      <c r="T448" s="7"/>
      <c r="U448" s="7"/>
      <c r="V448" s="7"/>
      <c r="W448" s="7"/>
      <c r="X448" s="7"/>
      <c r="Y448" s="7"/>
      <c r="Z448" s="7"/>
      <c r="AA448" s="7"/>
      <c r="AB448" s="7"/>
    </row>
    <row r="449" spans="1:28" ht="13.2">
      <c r="A449" s="166"/>
      <c r="B449" s="166"/>
      <c r="C449" s="162" t="s">
        <v>135</v>
      </c>
      <c r="D449" s="162" t="s">
        <v>135</v>
      </c>
      <c r="E449" s="162">
        <v>131</v>
      </c>
      <c r="F449" s="163">
        <v>0</v>
      </c>
      <c r="G449" s="164">
        <v>0</v>
      </c>
      <c r="H449" s="164">
        <v>0</v>
      </c>
      <c r="I449" s="164">
        <v>0</v>
      </c>
      <c r="J449" s="164">
        <v>0</v>
      </c>
      <c r="K449" s="164">
        <v>0</v>
      </c>
      <c r="L449" s="164">
        <v>0</v>
      </c>
      <c r="M449" s="164">
        <v>0</v>
      </c>
      <c r="N449" s="164">
        <v>0</v>
      </c>
      <c r="O449" s="164">
        <v>0</v>
      </c>
      <c r="P449" s="164">
        <v>3888.00662</v>
      </c>
      <c r="Q449" s="164">
        <v>0</v>
      </c>
      <c r="R449" s="165">
        <v>3888.00662</v>
      </c>
      <c r="S449" s="7"/>
      <c r="T449" s="7"/>
      <c r="U449" s="7"/>
      <c r="V449" s="7"/>
      <c r="W449" s="7"/>
      <c r="X449" s="7"/>
      <c r="Y449" s="7"/>
      <c r="Z449" s="7"/>
      <c r="AA449" s="7"/>
      <c r="AB449" s="7"/>
    </row>
    <row r="450" spans="1:28" ht="13.2">
      <c r="A450" s="166"/>
      <c r="B450" s="166"/>
      <c r="C450" s="162" t="s">
        <v>289</v>
      </c>
      <c r="D450" s="162" t="s">
        <v>289</v>
      </c>
      <c r="E450" s="162">
        <v>134</v>
      </c>
      <c r="F450" s="163">
        <v>0</v>
      </c>
      <c r="G450" s="164">
        <v>0</v>
      </c>
      <c r="H450" s="164">
        <v>0</v>
      </c>
      <c r="I450" s="164">
        <v>0</v>
      </c>
      <c r="J450" s="164">
        <v>0</v>
      </c>
      <c r="K450" s="164">
        <v>0</v>
      </c>
      <c r="L450" s="164">
        <v>0</v>
      </c>
      <c r="M450" s="164">
        <v>0</v>
      </c>
      <c r="N450" s="164">
        <v>0</v>
      </c>
      <c r="O450" s="164">
        <v>0</v>
      </c>
      <c r="P450" s="164">
        <v>3309.6306</v>
      </c>
      <c r="Q450" s="164">
        <v>0</v>
      </c>
      <c r="R450" s="165">
        <v>3309.6306</v>
      </c>
      <c r="S450" s="7"/>
      <c r="T450" s="7"/>
      <c r="U450" s="7"/>
      <c r="V450" s="7"/>
      <c r="W450" s="7"/>
      <c r="X450" s="7"/>
      <c r="Y450" s="7"/>
      <c r="Z450" s="7"/>
      <c r="AA450" s="7"/>
      <c r="AB450" s="7"/>
    </row>
    <row r="451" spans="1:28" ht="13.2">
      <c r="A451" s="166"/>
      <c r="B451" s="162" t="s">
        <v>15</v>
      </c>
      <c r="C451" s="162" t="s">
        <v>136</v>
      </c>
      <c r="D451" s="162" t="s">
        <v>136</v>
      </c>
      <c r="E451" s="162">
        <v>30</v>
      </c>
      <c r="F451" s="163">
        <v>0</v>
      </c>
      <c r="G451" s="164">
        <v>0</v>
      </c>
      <c r="H451" s="164">
        <v>0</v>
      </c>
      <c r="I451" s="164">
        <v>20.61945</v>
      </c>
      <c r="J451" s="164">
        <v>0</v>
      </c>
      <c r="K451" s="164">
        <v>20.61945</v>
      </c>
      <c r="L451" s="164">
        <v>0</v>
      </c>
      <c r="M451" s="164">
        <v>0</v>
      </c>
      <c r="N451" s="164">
        <v>0</v>
      </c>
      <c r="O451" s="164">
        <v>20.61945</v>
      </c>
      <c r="P451" s="164">
        <v>3134.83765</v>
      </c>
      <c r="Q451" s="164">
        <v>0</v>
      </c>
      <c r="R451" s="165">
        <v>3134.83765</v>
      </c>
      <c r="S451" s="7"/>
      <c r="T451" s="7"/>
      <c r="U451" s="7"/>
      <c r="V451" s="7"/>
      <c r="W451" s="7"/>
      <c r="X451" s="7"/>
      <c r="Y451" s="7"/>
      <c r="Z451" s="7"/>
      <c r="AA451" s="7"/>
      <c r="AB451" s="7"/>
    </row>
    <row r="452" spans="1:28" ht="13.2">
      <c r="A452" s="166"/>
      <c r="B452" s="166"/>
      <c r="C452" s="166"/>
      <c r="D452" s="166"/>
      <c r="E452" s="167">
        <v>94</v>
      </c>
      <c r="F452" s="168">
        <v>0</v>
      </c>
      <c r="G452" s="120">
        <v>0</v>
      </c>
      <c r="H452" s="120">
        <v>0</v>
      </c>
      <c r="I452" s="120">
        <v>0</v>
      </c>
      <c r="J452" s="120">
        <v>0</v>
      </c>
      <c r="K452" s="120">
        <v>0</v>
      </c>
      <c r="L452" s="120">
        <v>0</v>
      </c>
      <c r="M452" s="120">
        <v>0</v>
      </c>
      <c r="N452" s="120">
        <v>0</v>
      </c>
      <c r="O452" s="120">
        <v>0</v>
      </c>
      <c r="P452" s="120">
        <v>8575.46948</v>
      </c>
      <c r="Q452" s="120">
        <v>0</v>
      </c>
      <c r="R452" s="169">
        <v>8575.46948</v>
      </c>
      <c r="S452" s="7"/>
      <c r="T452" s="7"/>
      <c r="U452" s="7"/>
      <c r="V452" s="7"/>
      <c r="W452" s="7"/>
      <c r="X452" s="7"/>
      <c r="Y452" s="7"/>
      <c r="Z452" s="7"/>
      <c r="AA452" s="7"/>
      <c r="AB452" s="7"/>
    </row>
    <row r="453" spans="1:28" ht="13.2">
      <c r="A453" s="166"/>
      <c r="B453" s="166"/>
      <c r="C453" s="166"/>
      <c r="D453" s="166"/>
      <c r="E453" s="167">
        <v>118</v>
      </c>
      <c r="F453" s="168">
        <v>0</v>
      </c>
      <c r="G453" s="120">
        <v>0</v>
      </c>
      <c r="H453" s="120">
        <v>0</v>
      </c>
      <c r="I453" s="120">
        <v>0</v>
      </c>
      <c r="J453" s="120">
        <v>0</v>
      </c>
      <c r="K453" s="120">
        <v>0</v>
      </c>
      <c r="L453" s="120">
        <v>0</v>
      </c>
      <c r="M453" s="120">
        <v>0</v>
      </c>
      <c r="N453" s="120">
        <v>0</v>
      </c>
      <c r="O453" s="120">
        <v>0</v>
      </c>
      <c r="P453" s="120">
        <v>2260.2590099999998</v>
      </c>
      <c r="Q453" s="120">
        <v>0</v>
      </c>
      <c r="R453" s="169">
        <v>2260.2590099999998</v>
      </c>
      <c r="S453" s="7"/>
      <c r="T453" s="7"/>
      <c r="U453" s="7"/>
      <c r="V453" s="7"/>
      <c r="W453" s="7"/>
      <c r="X453" s="7"/>
      <c r="Y453" s="7"/>
      <c r="Z453" s="7"/>
      <c r="AA453" s="7"/>
      <c r="AB453" s="7"/>
    </row>
    <row r="454" spans="1:28" ht="13.2">
      <c r="A454" s="166"/>
      <c r="B454" s="166"/>
      <c r="C454" s="166"/>
      <c r="D454" s="166"/>
      <c r="E454" s="167">
        <v>214</v>
      </c>
      <c r="F454" s="168">
        <v>0</v>
      </c>
      <c r="G454" s="120">
        <v>0</v>
      </c>
      <c r="H454" s="120">
        <v>0</v>
      </c>
      <c r="I454" s="120">
        <v>0</v>
      </c>
      <c r="J454" s="120">
        <v>0</v>
      </c>
      <c r="K454" s="120">
        <v>0</v>
      </c>
      <c r="L454" s="120">
        <v>0</v>
      </c>
      <c r="M454" s="120">
        <v>0</v>
      </c>
      <c r="N454" s="120">
        <v>0</v>
      </c>
      <c r="O454" s="120">
        <v>0</v>
      </c>
      <c r="P454" s="120">
        <v>2854.0627799999997</v>
      </c>
      <c r="Q454" s="120">
        <v>0</v>
      </c>
      <c r="R454" s="169">
        <v>2854.0627799999997</v>
      </c>
      <c r="S454" s="7"/>
      <c r="T454" s="7"/>
      <c r="U454" s="7"/>
      <c r="V454" s="7"/>
      <c r="W454" s="7"/>
      <c r="X454" s="7"/>
      <c r="Y454" s="7"/>
      <c r="Z454" s="7"/>
      <c r="AA454" s="7"/>
      <c r="AB454" s="7"/>
    </row>
    <row r="455" spans="1:28" ht="13.2">
      <c r="A455" s="166"/>
      <c r="B455" s="166"/>
      <c r="C455" s="166"/>
      <c r="D455" s="166"/>
      <c r="E455" s="167">
        <v>230</v>
      </c>
      <c r="F455" s="168">
        <v>0</v>
      </c>
      <c r="G455" s="120">
        <v>0</v>
      </c>
      <c r="H455" s="120">
        <v>0</v>
      </c>
      <c r="I455" s="120">
        <v>0.3133</v>
      </c>
      <c r="J455" s="120">
        <v>0</v>
      </c>
      <c r="K455" s="120">
        <v>0.3133</v>
      </c>
      <c r="L455" s="120">
        <v>0</v>
      </c>
      <c r="M455" s="120">
        <v>0</v>
      </c>
      <c r="N455" s="120">
        <v>0</v>
      </c>
      <c r="O455" s="120">
        <v>0.3133</v>
      </c>
      <c r="P455" s="120">
        <v>27189.68419</v>
      </c>
      <c r="Q455" s="120">
        <v>0</v>
      </c>
      <c r="R455" s="169">
        <v>27189.68419</v>
      </c>
      <c r="S455" s="7"/>
      <c r="T455" s="7"/>
      <c r="U455" s="7"/>
      <c r="V455" s="7"/>
      <c r="W455" s="7"/>
      <c r="X455" s="7"/>
      <c r="Y455" s="7"/>
      <c r="Z455" s="7"/>
      <c r="AA455" s="7"/>
      <c r="AB455" s="7"/>
    </row>
    <row r="456" spans="1:28" ht="13.2">
      <c r="A456" s="166"/>
      <c r="B456" s="166"/>
      <c r="C456" s="166"/>
      <c r="D456" s="166"/>
      <c r="E456" s="167">
        <v>241</v>
      </c>
      <c r="F456" s="168">
        <v>0</v>
      </c>
      <c r="G456" s="120">
        <v>0</v>
      </c>
      <c r="H456" s="120">
        <v>0</v>
      </c>
      <c r="I456" s="120">
        <v>0</v>
      </c>
      <c r="J456" s="120">
        <v>0</v>
      </c>
      <c r="K456" s="120">
        <v>0</v>
      </c>
      <c r="L456" s="120">
        <v>0</v>
      </c>
      <c r="M456" s="120">
        <v>0</v>
      </c>
      <c r="N456" s="120">
        <v>0</v>
      </c>
      <c r="O456" s="120">
        <v>0</v>
      </c>
      <c r="P456" s="120">
        <v>1293.10786</v>
      </c>
      <c r="Q456" s="120">
        <v>0</v>
      </c>
      <c r="R456" s="169">
        <v>1293.10786</v>
      </c>
      <c r="S456" s="7"/>
      <c r="T456" s="7"/>
      <c r="U456" s="7"/>
      <c r="V456" s="7"/>
      <c r="W456" s="7"/>
      <c r="X456" s="7"/>
      <c r="Y456" s="7"/>
      <c r="Z456" s="7"/>
      <c r="AA456" s="7"/>
      <c r="AB456" s="7"/>
    </row>
    <row r="457" spans="1:28" ht="13.2">
      <c r="A457" s="166"/>
      <c r="B457" s="166"/>
      <c r="C457" s="162" t="s">
        <v>15</v>
      </c>
      <c r="D457" s="162" t="s">
        <v>15</v>
      </c>
      <c r="E457" s="162">
        <v>135</v>
      </c>
      <c r="F457" s="163">
        <v>0</v>
      </c>
      <c r="G457" s="164">
        <v>0</v>
      </c>
      <c r="H457" s="164">
        <v>0</v>
      </c>
      <c r="I457" s="164">
        <v>0</v>
      </c>
      <c r="J457" s="164">
        <v>0</v>
      </c>
      <c r="K457" s="164">
        <v>0</v>
      </c>
      <c r="L457" s="164">
        <v>0</v>
      </c>
      <c r="M457" s="164">
        <v>0</v>
      </c>
      <c r="N457" s="164">
        <v>0</v>
      </c>
      <c r="O457" s="164">
        <v>0</v>
      </c>
      <c r="P457" s="164">
        <v>10126.39418</v>
      </c>
      <c r="Q457" s="164">
        <v>0</v>
      </c>
      <c r="R457" s="165">
        <v>10126.39418</v>
      </c>
      <c r="S457" s="7"/>
      <c r="T457" s="7"/>
      <c r="U457" s="7"/>
      <c r="V457" s="7"/>
      <c r="W457" s="7"/>
      <c r="X457" s="7"/>
      <c r="Y457" s="7"/>
      <c r="Z457" s="7"/>
      <c r="AA457" s="7"/>
      <c r="AB457" s="7"/>
    </row>
    <row r="458" spans="1:28" ht="13.2">
      <c r="A458" s="166"/>
      <c r="B458" s="166"/>
      <c r="C458" s="166"/>
      <c r="D458" s="162" t="s">
        <v>290</v>
      </c>
      <c r="E458" s="162">
        <v>68</v>
      </c>
      <c r="F458" s="163">
        <v>0</v>
      </c>
      <c r="G458" s="164">
        <v>0</v>
      </c>
      <c r="H458" s="164">
        <v>0</v>
      </c>
      <c r="I458" s="164">
        <v>0</v>
      </c>
      <c r="J458" s="164">
        <v>0</v>
      </c>
      <c r="K458" s="164">
        <v>0</v>
      </c>
      <c r="L458" s="164">
        <v>0</v>
      </c>
      <c r="M458" s="164">
        <v>0</v>
      </c>
      <c r="N458" s="164">
        <v>0</v>
      </c>
      <c r="O458" s="164">
        <v>0</v>
      </c>
      <c r="P458" s="164">
        <v>1756.29966</v>
      </c>
      <c r="Q458" s="164">
        <v>0</v>
      </c>
      <c r="R458" s="165">
        <v>1756.29966</v>
      </c>
      <c r="S458" s="7"/>
      <c r="T458" s="7"/>
      <c r="U458" s="7"/>
      <c r="V458" s="7"/>
      <c r="W458" s="7"/>
      <c r="X458" s="7"/>
      <c r="Y458" s="7"/>
      <c r="Z458" s="7"/>
      <c r="AA458" s="7"/>
      <c r="AB458" s="7"/>
    </row>
    <row r="459" spans="1:28" ht="13.2">
      <c r="A459" s="166"/>
      <c r="B459" s="166"/>
      <c r="C459" s="162" t="s">
        <v>208</v>
      </c>
      <c r="D459" s="162" t="s">
        <v>291</v>
      </c>
      <c r="E459" s="162">
        <v>136</v>
      </c>
      <c r="F459" s="163">
        <v>0</v>
      </c>
      <c r="G459" s="164">
        <v>0</v>
      </c>
      <c r="H459" s="164">
        <v>0</v>
      </c>
      <c r="I459" s="164">
        <v>0</v>
      </c>
      <c r="J459" s="164">
        <v>0</v>
      </c>
      <c r="K459" s="164">
        <v>0</v>
      </c>
      <c r="L459" s="164">
        <v>0</v>
      </c>
      <c r="M459" s="164">
        <v>0</v>
      </c>
      <c r="N459" s="164">
        <v>0</v>
      </c>
      <c r="O459" s="164">
        <v>0</v>
      </c>
      <c r="P459" s="164">
        <v>3998.51269</v>
      </c>
      <c r="Q459" s="164">
        <v>0</v>
      </c>
      <c r="R459" s="165">
        <v>3998.51269</v>
      </c>
      <c r="S459" s="7"/>
      <c r="T459" s="7"/>
      <c r="U459" s="7"/>
      <c r="V459" s="7"/>
      <c r="W459" s="7"/>
      <c r="X459" s="7"/>
      <c r="Y459" s="7"/>
      <c r="Z459" s="7"/>
      <c r="AA459" s="7"/>
      <c r="AB459" s="7"/>
    </row>
    <row r="460" spans="1:28" ht="13.2">
      <c r="A460" s="166"/>
      <c r="B460" s="162" t="s">
        <v>16</v>
      </c>
      <c r="C460" s="162" t="s">
        <v>138</v>
      </c>
      <c r="D460" s="162" t="s">
        <v>138</v>
      </c>
      <c r="E460" s="162">
        <v>146</v>
      </c>
      <c r="F460" s="163">
        <v>0</v>
      </c>
      <c r="G460" s="164">
        <v>0</v>
      </c>
      <c r="H460" s="164">
        <v>0</v>
      </c>
      <c r="I460" s="164">
        <v>0</v>
      </c>
      <c r="J460" s="164">
        <v>0</v>
      </c>
      <c r="K460" s="164">
        <v>0</v>
      </c>
      <c r="L460" s="164">
        <v>0</v>
      </c>
      <c r="M460" s="164">
        <v>0</v>
      </c>
      <c r="N460" s="164">
        <v>0</v>
      </c>
      <c r="O460" s="164">
        <v>0</v>
      </c>
      <c r="P460" s="164">
        <v>3033.42508</v>
      </c>
      <c r="Q460" s="164">
        <v>0</v>
      </c>
      <c r="R460" s="165">
        <v>3033.42508</v>
      </c>
      <c r="S460" s="7"/>
      <c r="T460" s="7"/>
      <c r="U460" s="7"/>
      <c r="V460" s="7"/>
      <c r="W460" s="7"/>
      <c r="X460" s="7"/>
      <c r="Y460" s="7"/>
      <c r="Z460" s="7"/>
      <c r="AA460" s="7"/>
      <c r="AB460" s="7"/>
    </row>
    <row r="461" spans="1:28" ht="13.2">
      <c r="A461" s="166"/>
      <c r="B461" s="166"/>
      <c r="C461" s="166"/>
      <c r="D461" s="166"/>
      <c r="E461" s="167">
        <v>186</v>
      </c>
      <c r="F461" s="168">
        <v>0</v>
      </c>
      <c r="G461" s="120">
        <v>0</v>
      </c>
      <c r="H461" s="120">
        <v>0</v>
      </c>
      <c r="I461" s="120">
        <v>0</v>
      </c>
      <c r="J461" s="120">
        <v>0</v>
      </c>
      <c r="K461" s="120">
        <v>0</v>
      </c>
      <c r="L461" s="120">
        <v>0</v>
      </c>
      <c r="M461" s="120">
        <v>0</v>
      </c>
      <c r="N461" s="120">
        <v>0</v>
      </c>
      <c r="O461" s="120">
        <v>0</v>
      </c>
      <c r="P461" s="120">
        <v>4262.81635</v>
      </c>
      <c r="Q461" s="120">
        <v>0</v>
      </c>
      <c r="R461" s="169">
        <v>4262.81635</v>
      </c>
      <c r="S461" s="7"/>
      <c r="T461" s="7"/>
      <c r="U461" s="7"/>
      <c r="V461" s="7"/>
      <c r="W461" s="7"/>
      <c r="X461" s="7"/>
      <c r="Y461" s="7"/>
      <c r="Z461" s="7"/>
      <c r="AA461" s="7"/>
      <c r="AB461" s="7"/>
    </row>
    <row r="462" spans="1:28" ht="13.2">
      <c r="A462" s="166"/>
      <c r="B462" s="166"/>
      <c r="C462" s="162" t="s">
        <v>139</v>
      </c>
      <c r="D462" s="162" t="s">
        <v>266</v>
      </c>
      <c r="E462" s="162">
        <v>64</v>
      </c>
      <c r="F462" s="163">
        <v>0</v>
      </c>
      <c r="G462" s="164">
        <v>0</v>
      </c>
      <c r="H462" s="164">
        <v>0</v>
      </c>
      <c r="I462" s="164">
        <v>0</v>
      </c>
      <c r="J462" s="164">
        <v>0</v>
      </c>
      <c r="K462" s="164">
        <v>0</v>
      </c>
      <c r="L462" s="164">
        <v>0</v>
      </c>
      <c r="M462" s="164">
        <v>0</v>
      </c>
      <c r="N462" s="164">
        <v>0</v>
      </c>
      <c r="O462" s="164">
        <v>0</v>
      </c>
      <c r="P462" s="164">
        <v>3358.22394</v>
      </c>
      <c r="Q462" s="164">
        <v>0</v>
      </c>
      <c r="R462" s="165">
        <v>3358.22394</v>
      </c>
      <c r="S462" s="7"/>
      <c r="T462" s="7"/>
      <c r="U462" s="7"/>
      <c r="V462" s="7"/>
      <c r="W462" s="7"/>
      <c r="X462" s="7"/>
      <c r="Y462" s="7"/>
      <c r="Z462" s="7"/>
      <c r="AA462" s="7"/>
      <c r="AB462" s="7"/>
    </row>
    <row r="463" spans="1:28" ht="13.2">
      <c r="A463" s="166"/>
      <c r="B463" s="166"/>
      <c r="C463" s="166"/>
      <c r="D463" s="162" t="s">
        <v>140</v>
      </c>
      <c r="E463" s="162">
        <v>148</v>
      </c>
      <c r="F463" s="163">
        <v>0</v>
      </c>
      <c r="G463" s="164">
        <v>0</v>
      </c>
      <c r="H463" s="164">
        <v>0</v>
      </c>
      <c r="I463" s="164">
        <v>0</v>
      </c>
      <c r="J463" s="164">
        <v>0</v>
      </c>
      <c r="K463" s="164">
        <v>0</v>
      </c>
      <c r="L463" s="164">
        <v>0</v>
      </c>
      <c r="M463" s="164">
        <v>0</v>
      </c>
      <c r="N463" s="164">
        <v>0</v>
      </c>
      <c r="O463" s="164">
        <v>0</v>
      </c>
      <c r="P463" s="164">
        <v>4237.7165700000005</v>
      </c>
      <c r="Q463" s="164">
        <v>0</v>
      </c>
      <c r="R463" s="165">
        <v>4237.7165700000005</v>
      </c>
      <c r="S463" s="7"/>
      <c r="T463" s="7"/>
      <c r="U463" s="7"/>
      <c r="V463" s="7"/>
      <c r="W463" s="7"/>
      <c r="X463" s="7"/>
      <c r="Y463" s="7"/>
      <c r="Z463" s="7"/>
      <c r="AA463" s="7"/>
      <c r="AB463" s="7"/>
    </row>
    <row r="464" spans="1:28" ht="13.2">
      <c r="A464" s="166"/>
      <c r="B464" s="166"/>
      <c r="C464" s="162" t="s">
        <v>141</v>
      </c>
      <c r="D464" s="162" t="s">
        <v>141</v>
      </c>
      <c r="E464" s="162">
        <v>44</v>
      </c>
      <c r="F464" s="163">
        <v>0</v>
      </c>
      <c r="G464" s="164">
        <v>0</v>
      </c>
      <c r="H464" s="164">
        <v>0</v>
      </c>
      <c r="I464" s="164">
        <v>0</v>
      </c>
      <c r="J464" s="164">
        <v>0</v>
      </c>
      <c r="K464" s="164">
        <v>0</v>
      </c>
      <c r="L464" s="164">
        <v>0</v>
      </c>
      <c r="M464" s="164">
        <v>0</v>
      </c>
      <c r="N464" s="164">
        <v>0</v>
      </c>
      <c r="O464" s="164">
        <v>0</v>
      </c>
      <c r="P464" s="164">
        <v>5517.7989800000005</v>
      </c>
      <c r="Q464" s="164">
        <v>0</v>
      </c>
      <c r="R464" s="165">
        <v>5517.7989800000005</v>
      </c>
      <c r="S464" s="7"/>
      <c r="T464" s="7"/>
      <c r="U464" s="7"/>
      <c r="V464" s="7"/>
      <c r="W464" s="7"/>
      <c r="X464" s="7"/>
      <c r="Y464" s="7"/>
      <c r="Z464" s="7"/>
      <c r="AA464" s="7"/>
      <c r="AB464" s="7"/>
    </row>
    <row r="465" spans="1:28" ht="13.2">
      <c r="A465" s="166"/>
      <c r="B465" s="166"/>
      <c r="C465" s="166"/>
      <c r="D465" s="166"/>
      <c r="E465" s="167">
        <v>147</v>
      </c>
      <c r="F465" s="168">
        <v>0</v>
      </c>
      <c r="G465" s="120">
        <v>0</v>
      </c>
      <c r="H465" s="120">
        <v>0</v>
      </c>
      <c r="I465" s="120">
        <v>0</v>
      </c>
      <c r="J465" s="120">
        <v>0</v>
      </c>
      <c r="K465" s="120">
        <v>0</v>
      </c>
      <c r="L465" s="120">
        <v>0</v>
      </c>
      <c r="M465" s="120">
        <v>0</v>
      </c>
      <c r="N465" s="120">
        <v>0</v>
      </c>
      <c r="O465" s="120">
        <v>0</v>
      </c>
      <c r="P465" s="120">
        <v>5174.28926</v>
      </c>
      <c r="Q465" s="120">
        <v>0</v>
      </c>
      <c r="R465" s="169">
        <v>5174.28926</v>
      </c>
      <c r="S465" s="7"/>
      <c r="T465" s="7"/>
      <c r="U465" s="7"/>
      <c r="V465" s="7"/>
      <c r="W465" s="7"/>
      <c r="X465" s="7"/>
      <c r="Y465" s="7"/>
      <c r="Z465" s="7"/>
      <c r="AA465" s="7"/>
      <c r="AB465" s="7"/>
    </row>
    <row r="466" spans="1:28" ht="13.2">
      <c r="A466" s="166"/>
      <c r="B466" s="166"/>
      <c r="C466" s="162" t="s">
        <v>142</v>
      </c>
      <c r="D466" s="162" t="s">
        <v>143</v>
      </c>
      <c r="E466" s="162">
        <v>41</v>
      </c>
      <c r="F466" s="163">
        <v>0</v>
      </c>
      <c r="G466" s="164">
        <v>0</v>
      </c>
      <c r="H466" s="164">
        <v>0</v>
      </c>
      <c r="I466" s="164">
        <v>0</v>
      </c>
      <c r="J466" s="164">
        <v>0</v>
      </c>
      <c r="K466" s="164">
        <v>0</v>
      </c>
      <c r="L466" s="164">
        <v>0</v>
      </c>
      <c r="M466" s="164">
        <v>0</v>
      </c>
      <c r="N466" s="164">
        <v>0</v>
      </c>
      <c r="O466" s="164">
        <v>0</v>
      </c>
      <c r="P466" s="164">
        <v>5933.6224</v>
      </c>
      <c r="Q466" s="164">
        <v>0</v>
      </c>
      <c r="R466" s="165">
        <v>5933.6224</v>
      </c>
      <c r="S466" s="7"/>
      <c r="T466" s="7"/>
      <c r="U466" s="7"/>
      <c r="V466" s="7"/>
      <c r="W466" s="7"/>
      <c r="X466" s="7"/>
      <c r="Y466" s="7"/>
      <c r="Z466" s="7"/>
      <c r="AA466" s="7"/>
      <c r="AB466" s="7"/>
    </row>
    <row r="467" spans="1:28" ht="13.2">
      <c r="A467" s="166"/>
      <c r="B467" s="166"/>
      <c r="C467" s="166"/>
      <c r="D467" s="166"/>
      <c r="E467" s="167">
        <v>145</v>
      </c>
      <c r="F467" s="168">
        <v>0</v>
      </c>
      <c r="G467" s="120">
        <v>0</v>
      </c>
      <c r="H467" s="120">
        <v>0</v>
      </c>
      <c r="I467" s="120">
        <v>0</v>
      </c>
      <c r="J467" s="120">
        <v>0</v>
      </c>
      <c r="K467" s="120">
        <v>0</v>
      </c>
      <c r="L467" s="120">
        <v>0</v>
      </c>
      <c r="M467" s="120">
        <v>0</v>
      </c>
      <c r="N467" s="120">
        <v>0</v>
      </c>
      <c r="O467" s="120">
        <v>0</v>
      </c>
      <c r="P467" s="120">
        <v>5659.94848</v>
      </c>
      <c r="Q467" s="120">
        <v>0</v>
      </c>
      <c r="R467" s="169">
        <v>5659.94848</v>
      </c>
      <c r="S467" s="7"/>
      <c r="T467" s="7"/>
      <c r="U467" s="7"/>
      <c r="V467" s="7"/>
      <c r="W467" s="7"/>
      <c r="X467" s="7"/>
      <c r="Y467" s="7"/>
      <c r="Z467" s="7"/>
      <c r="AA467" s="7"/>
      <c r="AB467" s="7"/>
    </row>
    <row r="468" spans="1:28" ht="13.2">
      <c r="A468" s="166"/>
      <c r="B468" s="166"/>
      <c r="C468" s="162" t="s">
        <v>16</v>
      </c>
      <c r="D468" s="162" t="s">
        <v>144</v>
      </c>
      <c r="E468" s="162">
        <v>59</v>
      </c>
      <c r="F468" s="163">
        <v>0</v>
      </c>
      <c r="G468" s="164">
        <v>0</v>
      </c>
      <c r="H468" s="164">
        <v>0</v>
      </c>
      <c r="I468" s="164">
        <v>0</v>
      </c>
      <c r="J468" s="164">
        <v>0</v>
      </c>
      <c r="K468" s="164">
        <v>0</v>
      </c>
      <c r="L468" s="164">
        <v>0</v>
      </c>
      <c r="M468" s="164">
        <v>0</v>
      </c>
      <c r="N468" s="164">
        <v>0</v>
      </c>
      <c r="O468" s="164">
        <v>0</v>
      </c>
      <c r="P468" s="164">
        <v>2455.42648</v>
      </c>
      <c r="Q468" s="164">
        <v>0</v>
      </c>
      <c r="R468" s="165">
        <v>2455.42648</v>
      </c>
      <c r="S468" s="7"/>
      <c r="T468" s="7"/>
      <c r="U468" s="7"/>
      <c r="V468" s="7"/>
      <c r="W468" s="7"/>
      <c r="X468" s="7"/>
      <c r="Y468" s="7"/>
      <c r="Z468" s="7"/>
      <c r="AA468" s="7"/>
      <c r="AB468" s="7"/>
    </row>
    <row r="469" spans="1:28" ht="13.2">
      <c r="A469" s="166"/>
      <c r="B469" s="166"/>
      <c r="C469" s="166"/>
      <c r="D469" s="166"/>
      <c r="E469" s="167">
        <v>137</v>
      </c>
      <c r="F469" s="168">
        <v>0</v>
      </c>
      <c r="G469" s="120">
        <v>0</v>
      </c>
      <c r="H469" s="120">
        <v>0</v>
      </c>
      <c r="I469" s="120">
        <v>0</v>
      </c>
      <c r="J469" s="120">
        <v>0</v>
      </c>
      <c r="K469" s="120">
        <v>0</v>
      </c>
      <c r="L469" s="120">
        <v>0</v>
      </c>
      <c r="M469" s="120">
        <v>0</v>
      </c>
      <c r="N469" s="120">
        <v>0</v>
      </c>
      <c r="O469" s="120">
        <v>0</v>
      </c>
      <c r="P469" s="120">
        <v>2304.09816</v>
      </c>
      <c r="Q469" s="120">
        <v>0</v>
      </c>
      <c r="R469" s="169">
        <v>2304.09816</v>
      </c>
      <c r="S469" s="7"/>
      <c r="T469" s="7"/>
      <c r="U469" s="7"/>
      <c r="V469" s="7"/>
      <c r="W469" s="7"/>
      <c r="X469" s="7"/>
      <c r="Y469" s="7"/>
      <c r="Z469" s="7"/>
      <c r="AA469" s="7"/>
      <c r="AB469" s="7"/>
    </row>
    <row r="470" spans="1:28" ht="13.2">
      <c r="A470" s="166"/>
      <c r="B470" s="166"/>
      <c r="C470" s="166"/>
      <c r="D470" s="166"/>
      <c r="E470" s="167">
        <v>138</v>
      </c>
      <c r="F470" s="168">
        <v>0</v>
      </c>
      <c r="G470" s="120">
        <v>0</v>
      </c>
      <c r="H470" s="120">
        <v>0</v>
      </c>
      <c r="I470" s="120">
        <v>0</v>
      </c>
      <c r="J470" s="120">
        <v>0</v>
      </c>
      <c r="K470" s="120">
        <v>0</v>
      </c>
      <c r="L470" s="120">
        <v>0</v>
      </c>
      <c r="M470" s="120">
        <v>0</v>
      </c>
      <c r="N470" s="120">
        <v>0</v>
      </c>
      <c r="O470" s="120">
        <v>0</v>
      </c>
      <c r="P470" s="120">
        <v>10666.68687</v>
      </c>
      <c r="Q470" s="120">
        <v>0</v>
      </c>
      <c r="R470" s="169">
        <v>10666.68687</v>
      </c>
      <c r="S470" s="7"/>
      <c r="T470" s="7"/>
      <c r="U470" s="7"/>
      <c r="V470" s="7"/>
      <c r="W470" s="7"/>
      <c r="X470" s="7"/>
      <c r="Y470" s="7"/>
      <c r="Z470" s="7"/>
      <c r="AA470" s="7"/>
      <c r="AB470" s="7"/>
    </row>
    <row r="471" spans="1:28" ht="13.2">
      <c r="A471" s="166"/>
      <c r="B471" s="166"/>
      <c r="C471" s="166"/>
      <c r="D471" s="166"/>
      <c r="E471" s="167">
        <v>232</v>
      </c>
      <c r="F471" s="168">
        <v>0</v>
      </c>
      <c r="G471" s="120">
        <v>0</v>
      </c>
      <c r="H471" s="120">
        <v>0</v>
      </c>
      <c r="I471" s="120">
        <v>0</v>
      </c>
      <c r="J471" s="120">
        <v>0</v>
      </c>
      <c r="K471" s="120">
        <v>0</v>
      </c>
      <c r="L471" s="120">
        <v>0</v>
      </c>
      <c r="M471" s="120">
        <v>0</v>
      </c>
      <c r="N471" s="120">
        <v>0</v>
      </c>
      <c r="O471" s="120">
        <v>0</v>
      </c>
      <c r="P471" s="120">
        <v>1883.6396100000002</v>
      </c>
      <c r="Q471" s="120">
        <v>0</v>
      </c>
      <c r="R471" s="169">
        <v>1883.6396100000002</v>
      </c>
      <c r="S471" s="7"/>
      <c r="T471" s="7"/>
      <c r="U471" s="7"/>
      <c r="V471" s="7"/>
      <c r="W471" s="7"/>
      <c r="X471" s="7"/>
      <c r="Y471" s="7"/>
      <c r="Z471" s="7"/>
      <c r="AA471" s="7"/>
      <c r="AB471" s="7"/>
    </row>
    <row r="472" spans="1:28" ht="13.2">
      <c r="A472" s="166"/>
      <c r="B472" s="166"/>
      <c r="C472" s="166"/>
      <c r="D472" s="166"/>
      <c r="E472" s="167">
        <v>234</v>
      </c>
      <c r="F472" s="168">
        <v>0</v>
      </c>
      <c r="G472" s="120">
        <v>0</v>
      </c>
      <c r="H472" s="120">
        <v>0</v>
      </c>
      <c r="I472" s="120">
        <v>0</v>
      </c>
      <c r="J472" s="120">
        <v>0</v>
      </c>
      <c r="K472" s="120">
        <v>0</v>
      </c>
      <c r="L472" s="120">
        <v>0</v>
      </c>
      <c r="M472" s="120">
        <v>0</v>
      </c>
      <c r="N472" s="120">
        <v>0</v>
      </c>
      <c r="O472" s="120">
        <v>0</v>
      </c>
      <c r="P472" s="120">
        <v>1275.7123100000001</v>
      </c>
      <c r="Q472" s="120">
        <v>0</v>
      </c>
      <c r="R472" s="169">
        <v>1275.7123100000001</v>
      </c>
      <c r="S472" s="7"/>
      <c r="T472" s="7"/>
      <c r="U472" s="7"/>
      <c r="V472" s="7"/>
      <c r="W472" s="7"/>
      <c r="X472" s="7"/>
      <c r="Y472" s="7"/>
      <c r="Z472" s="7"/>
      <c r="AA472" s="7"/>
      <c r="AB472" s="7"/>
    </row>
    <row r="473" spans="1:28" ht="13.2">
      <c r="A473" s="166"/>
      <c r="B473" s="166"/>
      <c r="C473" s="166"/>
      <c r="D473" s="162" t="s">
        <v>145</v>
      </c>
      <c r="E473" s="162">
        <v>66</v>
      </c>
      <c r="F473" s="163">
        <v>0</v>
      </c>
      <c r="G473" s="164">
        <v>0</v>
      </c>
      <c r="H473" s="164">
        <v>0</v>
      </c>
      <c r="I473" s="164">
        <v>0</v>
      </c>
      <c r="J473" s="164">
        <v>0</v>
      </c>
      <c r="K473" s="164">
        <v>0</v>
      </c>
      <c r="L473" s="164">
        <v>0</v>
      </c>
      <c r="M473" s="164">
        <v>0</v>
      </c>
      <c r="N473" s="164">
        <v>0</v>
      </c>
      <c r="O473" s="164">
        <v>0</v>
      </c>
      <c r="P473" s="164">
        <v>5144.793019999999</v>
      </c>
      <c r="Q473" s="164">
        <v>0</v>
      </c>
      <c r="R473" s="165">
        <v>5144.793019999999</v>
      </c>
      <c r="S473" s="7"/>
      <c r="T473" s="7"/>
      <c r="U473" s="7"/>
      <c r="V473" s="7"/>
      <c r="W473" s="7"/>
      <c r="X473" s="7"/>
      <c r="Y473" s="7"/>
      <c r="Z473" s="7"/>
      <c r="AA473" s="7"/>
      <c r="AB473" s="7"/>
    </row>
    <row r="474" spans="1:28" ht="13.2">
      <c r="A474" s="166"/>
      <c r="B474" s="166"/>
      <c r="C474" s="166"/>
      <c r="D474" s="162" t="s">
        <v>146</v>
      </c>
      <c r="E474" s="162">
        <v>140</v>
      </c>
      <c r="F474" s="163">
        <v>0</v>
      </c>
      <c r="G474" s="164">
        <v>0</v>
      </c>
      <c r="H474" s="164">
        <v>0</v>
      </c>
      <c r="I474" s="164">
        <v>0</v>
      </c>
      <c r="J474" s="164">
        <v>0</v>
      </c>
      <c r="K474" s="164">
        <v>0</v>
      </c>
      <c r="L474" s="164">
        <v>0</v>
      </c>
      <c r="M474" s="164">
        <v>0</v>
      </c>
      <c r="N474" s="164">
        <v>0</v>
      </c>
      <c r="O474" s="164">
        <v>0</v>
      </c>
      <c r="P474" s="164">
        <v>2898.53815</v>
      </c>
      <c r="Q474" s="164">
        <v>0</v>
      </c>
      <c r="R474" s="165">
        <v>2898.53815</v>
      </c>
      <c r="S474" s="7"/>
      <c r="T474" s="7"/>
      <c r="U474" s="7"/>
      <c r="V474" s="7"/>
      <c r="W474" s="7"/>
      <c r="X474" s="7"/>
      <c r="Y474" s="7"/>
      <c r="Z474" s="7"/>
      <c r="AA474" s="7"/>
      <c r="AB474" s="7"/>
    </row>
    <row r="475" spans="1:28" ht="13.2">
      <c r="A475" s="166"/>
      <c r="B475" s="166"/>
      <c r="C475" s="166"/>
      <c r="D475" s="162" t="s">
        <v>149</v>
      </c>
      <c r="E475" s="162">
        <v>174</v>
      </c>
      <c r="F475" s="163">
        <v>0</v>
      </c>
      <c r="G475" s="164">
        <v>0</v>
      </c>
      <c r="H475" s="164">
        <v>0</v>
      </c>
      <c r="I475" s="164">
        <v>0</v>
      </c>
      <c r="J475" s="164">
        <v>0</v>
      </c>
      <c r="K475" s="164">
        <v>0</v>
      </c>
      <c r="L475" s="164">
        <v>0</v>
      </c>
      <c r="M475" s="164">
        <v>0</v>
      </c>
      <c r="N475" s="164">
        <v>0</v>
      </c>
      <c r="O475" s="164">
        <v>0</v>
      </c>
      <c r="P475" s="164">
        <v>6068.99691</v>
      </c>
      <c r="Q475" s="164">
        <v>0</v>
      </c>
      <c r="R475" s="165">
        <v>6068.99691</v>
      </c>
      <c r="S475" s="7"/>
      <c r="T475" s="7"/>
      <c r="U475" s="7"/>
      <c r="V475" s="7"/>
      <c r="W475" s="7"/>
      <c r="X475" s="7"/>
      <c r="Y475" s="7"/>
      <c r="Z475" s="7"/>
      <c r="AA475" s="7"/>
      <c r="AB475" s="7"/>
    </row>
    <row r="476" spans="1:28" ht="13.2">
      <c r="A476" s="166"/>
      <c r="B476" s="166"/>
      <c r="C476" s="166"/>
      <c r="D476" s="162" t="s">
        <v>150</v>
      </c>
      <c r="E476" s="162">
        <v>169</v>
      </c>
      <c r="F476" s="163">
        <v>0</v>
      </c>
      <c r="G476" s="164">
        <v>0</v>
      </c>
      <c r="H476" s="164">
        <v>0</v>
      </c>
      <c r="I476" s="164">
        <v>0</v>
      </c>
      <c r="J476" s="164">
        <v>0</v>
      </c>
      <c r="K476" s="164">
        <v>0</v>
      </c>
      <c r="L476" s="164">
        <v>0</v>
      </c>
      <c r="M476" s="164">
        <v>0</v>
      </c>
      <c r="N476" s="164">
        <v>0</v>
      </c>
      <c r="O476" s="164">
        <v>0</v>
      </c>
      <c r="P476" s="164">
        <v>2704.34679</v>
      </c>
      <c r="Q476" s="164">
        <v>0</v>
      </c>
      <c r="R476" s="165">
        <v>2704.34679</v>
      </c>
      <c r="S476" s="7"/>
      <c r="T476" s="7"/>
      <c r="U476" s="7"/>
      <c r="V476" s="7"/>
      <c r="W476" s="7"/>
      <c r="X476" s="7"/>
      <c r="Y476" s="7"/>
      <c r="Z476" s="7"/>
      <c r="AA476" s="7"/>
      <c r="AB476" s="7"/>
    </row>
    <row r="477" spans="1:28" ht="13.2">
      <c r="A477" s="166"/>
      <c r="B477" s="166"/>
      <c r="C477" s="166"/>
      <c r="D477" s="166"/>
      <c r="E477" s="167">
        <v>190</v>
      </c>
      <c r="F477" s="168">
        <v>0</v>
      </c>
      <c r="G477" s="120">
        <v>0</v>
      </c>
      <c r="H477" s="120">
        <v>0</v>
      </c>
      <c r="I477" s="120">
        <v>0</v>
      </c>
      <c r="J477" s="120">
        <v>0</v>
      </c>
      <c r="K477" s="120">
        <v>0</v>
      </c>
      <c r="L477" s="120">
        <v>0</v>
      </c>
      <c r="M477" s="120">
        <v>0</v>
      </c>
      <c r="N477" s="120">
        <v>0</v>
      </c>
      <c r="O477" s="120">
        <v>0</v>
      </c>
      <c r="P477" s="120">
        <v>2041.2012</v>
      </c>
      <c r="Q477" s="120">
        <v>0</v>
      </c>
      <c r="R477" s="169">
        <v>2041.2012</v>
      </c>
      <c r="S477" s="7"/>
      <c r="T477" s="7"/>
      <c r="U477" s="7"/>
      <c r="V477" s="7"/>
      <c r="W477" s="7"/>
      <c r="X477" s="7"/>
      <c r="Y477" s="7"/>
      <c r="Z477" s="7"/>
      <c r="AA477" s="7"/>
      <c r="AB477" s="7"/>
    </row>
    <row r="478" spans="1:28" ht="13.2">
      <c r="A478" s="166"/>
      <c r="B478" s="166"/>
      <c r="C478" s="166"/>
      <c r="D478" s="162" t="s">
        <v>151</v>
      </c>
      <c r="E478" s="162">
        <v>139</v>
      </c>
      <c r="F478" s="163">
        <v>0</v>
      </c>
      <c r="G478" s="164">
        <v>0</v>
      </c>
      <c r="H478" s="164">
        <v>0</v>
      </c>
      <c r="I478" s="164">
        <v>0</v>
      </c>
      <c r="J478" s="164">
        <v>0</v>
      </c>
      <c r="K478" s="164">
        <v>0</v>
      </c>
      <c r="L478" s="164">
        <v>0</v>
      </c>
      <c r="M478" s="164">
        <v>0</v>
      </c>
      <c r="N478" s="164">
        <v>0</v>
      </c>
      <c r="O478" s="164">
        <v>0</v>
      </c>
      <c r="P478" s="164">
        <v>2938.55088</v>
      </c>
      <c r="Q478" s="164">
        <v>0</v>
      </c>
      <c r="R478" s="165">
        <v>2938.55088</v>
      </c>
      <c r="S478" s="7"/>
      <c r="T478" s="7"/>
      <c r="U478" s="7"/>
      <c r="V478" s="7"/>
      <c r="W478" s="7"/>
      <c r="X478" s="7"/>
      <c r="Y478" s="7"/>
      <c r="Z478" s="7"/>
      <c r="AA478" s="7"/>
      <c r="AB478" s="7"/>
    </row>
    <row r="479" spans="1:28" ht="13.2">
      <c r="A479" s="166"/>
      <c r="B479" s="166"/>
      <c r="C479" s="166"/>
      <c r="D479" s="162" t="s">
        <v>152</v>
      </c>
      <c r="E479" s="162">
        <v>249</v>
      </c>
      <c r="F479" s="163">
        <v>0</v>
      </c>
      <c r="G479" s="164">
        <v>0</v>
      </c>
      <c r="H479" s="164">
        <v>0</v>
      </c>
      <c r="I479" s="164">
        <v>0</v>
      </c>
      <c r="J479" s="164">
        <v>0</v>
      </c>
      <c r="K479" s="164">
        <v>0</v>
      </c>
      <c r="L479" s="164">
        <v>400</v>
      </c>
      <c r="M479" s="164">
        <v>0</v>
      </c>
      <c r="N479" s="164">
        <v>400</v>
      </c>
      <c r="O479" s="164">
        <v>400</v>
      </c>
      <c r="P479" s="164">
        <v>661.93388</v>
      </c>
      <c r="Q479" s="164">
        <v>0</v>
      </c>
      <c r="R479" s="165">
        <v>661.93388</v>
      </c>
      <c r="S479" s="7"/>
      <c r="T479" s="7"/>
      <c r="U479" s="7"/>
      <c r="V479" s="7"/>
      <c r="W479" s="7"/>
      <c r="X479" s="7"/>
      <c r="Y479" s="7"/>
      <c r="Z479" s="7"/>
      <c r="AA479" s="7"/>
      <c r="AB479" s="7"/>
    </row>
    <row r="480" spans="1:28" ht="13.2">
      <c r="A480" s="166"/>
      <c r="B480" s="166"/>
      <c r="C480" s="166"/>
      <c r="D480" s="162" t="s">
        <v>153</v>
      </c>
      <c r="E480" s="162">
        <v>204</v>
      </c>
      <c r="F480" s="163">
        <v>0</v>
      </c>
      <c r="G480" s="164">
        <v>0</v>
      </c>
      <c r="H480" s="164">
        <v>0</v>
      </c>
      <c r="I480" s="164">
        <v>0</v>
      </c>
      <c r="J480" s="164">
        <v>0</v>
      </c>
      <c r="K480" s="164">
        <v>0</v>
      </c>
      <c r="L480" s="164">
        <v>0</v>
      </c>
      <c r="M480" s="164">
        <v>0</v>
      </c>
      <c r="N480" s="164">
        <v>0</v>
      </c>
      <c r="O480" s="164">
        <v>0</v>
      </c>
      <c r="P480" s="164">
        <v>4142.0510699999995</v>
      </c>
      <c r="Q480" s="164">
        <v>0</v>
      </c>
      <c r="R480" s="165">
        <v>4142.0510699999995</v>
      </c>
      <c r="S480" s="7"/>
      <c r="T480" s="7"/>
      <c r="U480" s="7"/>
      <c r="V480" s="7"/>
      <c r="W480" s="7"/>
      <c r="X480" s="7"/>
      <c r="Y480" s="7"/>
      <c r="Z480" s="7"/>
      <c r="AA480" s="7"/>
      <c r="AB480" s="7"/>
    </row>
    <row r="481" spans="1:28" ht="13.2">
      <c r="A481" s="166"/>
      <c r="B481" s="166"/>
      <c r="C481" s="166"/>
      <c r="D481" s="162" t="s">
        <v>155</v>
      </c>
      <c r="E481" s="162">
        <v>180</v>
      </c>
      <c r="F481" s="163">
        <v>0</v>
      </c>
      <c r="G481" s="164">
        <v>0</v>
      </c>
      <c r="H481" s="164">
        <v>0</v>
      </c>
      <c r="I481" s="164">
        <v>0</v>
      </c>
      <c r="J481" s="164">
        <v>0</v>
      </c>
      <c r="K481" s="164">
        <v>0</v>
      </c>
      <c r="L481" s="164">
        <v>0</v>
      </c>
      <c r="M481" s="164">
        <v>0</v>
      </c>
      <c r="N481" s="164">
        <v>0</v>
      </c>
      <c r="O481" s="164">
        <v>0</v>
      </c>
      <c r="P481" s="164">
        <v>9371.401890000001</v>
      </c>
      <c r="Q481" s="164">
        <v>0</v>
      </c>
      <c r="R481" s="165">
        <v>9371.401890000001</v>
      </c>
      <c r="S481" s="7"/>
      <c r="T481" s="7"/>
      <c r="U481" s="7"/>
      <c r="V481" s="7"/>
      <c r="W481" s="7"/>
      <c r="X481" s="7"/>
      <c r="Y481" s="7"/>
      <c r="Z481" s="7"/>
      <c r="AA481" s="7"/>
      <c r="AB481" s="7"/>
    </row>
    <row r="482" spans="1:28" ht="13.2">
      <c r="A482" s="166"/>
      <c r="B482" s="166"/>
      <c r="C482" s="166"/>
      <c r="D482" s="166"/>
      <c r="E482" s="167">
        <v>237</v>
      </c>
      <c r="F482" s="168">
        <v>0</v>
      </c>
      <c r="G482" s="120">
        <v>0</v>
      </c>
      <c r="H482" s="120">
        <v>0</v>
      </c>
      <c r="I482" s="120">
        <v>0</v>
      </c>
      <c r="J482" s="120">
        <v>0</v>
      </c>
      <c r="K482" s="120">
        <v>0</v>
      </c>
      <c r="L482" s="120">
        <v>0</v>
      </c>
      <c r="M482" s="120">
        <v>0</v>
      </c>
      <c r="N482" s="120">
        <v>0</v>
      </c>
      <c r="O482" s="120">
        <v>0</v>
      </c>
      <c r="P482" s="120">
        <v>102.33234</v>
      </c>
      <c r="Q482" s="120">
        <v>0</v>
      </c>
      <c r="R482" s="169">
        <v>102.33234</v>
      </c>
      <c r="S482" s="7"/>
      <c r="T482" s="7"/>
      <c r="U482" s="7"/>
      <c r="V482" s="7"/>
      <c r="W482" s="7"/>
      <c r="X482" s="7"/>
      <c r="Y482" s="7"/>
      <c r="Z482" s="7"/>
      <c r="AA482" s="7"/>
      <c r="AB482" s="7"/>
    </row>
    <row r="483" spans="1:28" ht="13.2">
      <c r="A483" s="166"/>
      <c r="B483" s="166"/>
      <c r="C483" s="166"/>
      <c r="D483" s="162" t="s">
        <v>156</v>
      </c>
      <c r="E483" s="162">
        <v>47</v>
      </c>
      <c r="F483" s="163">
        <v>0</v>
      </c>
      <c r="G483" s="164">
        <v>0</v>
      </c>
      <c r="H483" s="164">
        <v>0</v>
      </c>
      <c r="I483" s="164">
        <v>0</v>
      </c>
      <c r="J483" s="164">
        <v>0</v>
      </c>
      <c r="K483" s="164">
        <v>0</v>
      </c>
      <c r="L483" s="164">
        <v>0</v>
      </c>
      <c r="M483" s="164">
        <v>0</v>
      </c>
      <c r="N483" s="164">
        <v>0</v>
      </c>
      <c r="O483" s="164">
        <v>0</v>
      </c>
      <c r="P483" s="164">
        <v>13780.741759999999</v>
      </c>
      <c r="Q483" s="164">
        <v>0</v>
      </c>
      <c r="R483" s="165">
        <v>13780.741759999999</v>
      </c>
      <c r="S483" s="7"/>
      <c r="T483" s="7"/>
      <c r="U483" s="7"/>
      <c r="V483" s="7"/>
      <c r="W483" s="7"/>
      <c r="X483" s="7"/>
      <c r="Y483" s="7"/>
      <c r="Z483" s="7"/>
      <c r="AA483" s="7"/>
      <c r="AB483" s="7"/>
    </row>
    <row r="484" spans="1:28" ht="13.2">
      <c r="A484" s="166"/>
      <c r="B484" s="166"/>
      <c r="C484" s="166"/>
      <c r="D484" s="166"/>
      <c r="E484" s="167">
        <v>60</v>
      </c>
      <c r="F484" s="168">
        <v>0</v>
      </c>
      <c r="G484" s="120">
        <v>0</v>
      </c>
      <c r="H484" s="120">
        <v>0</v>
      </c>
      <c r="I484" s="120">
        <v>0</v>
      </c>
      <c r="J484" s="120">
        <v>0</v>
      </c>
      <c r="K484" s="120">
        <v>0</v>
      </c>
      <c r="L484" s="120">
        <v>0</v>
      </c>
      <c r="M484" s="120">
        <v>0</v>
      </c>
      <c r="N484" s="120">
        <v>0</v>
      </c>
      <c r="O484" s="120">
        <v>0</v>
      </c>
      <c r="P484" s="120">
        <v>7337.08232</v>
      </c>
      <c r="Q484" s="120">
        <v>0</v>
      </c>
      <c r="R484" s="169">
        <v>7337.08232</v>
      </c>
      <c r="S484" s="7"/>
      <c r="T484" s="7"/>
      <c r="U484" s="7"/>
      <c r="V484" s="7"/>
      <c r="W484" s="7"/>
      <c r="X484" s="7"/>
      <c r="Y484" s="7"/>
      <c r="Z484" s="7"/>
      <c r="AA484" s="7"/>
      <c r="AB484" s="7"/>
    </row>
    <row r="485" spans="1:28" ht="13.2">
      <c r="A485" s="166"/>
      <c r="B485" s="166"/>
      <c r="C485" s="166"/>
      <c r="D485" s="166"/>
      <c r="E485" s="167">
        <v>143</v>
      </c>
      <c r="F485" s="168">
        <v>0</v>
      </c>
      <c r="G485" s="120">
        <v>0</v>
      </c>
      <c r="H485" s="120">
        <v>0</v>
      </c>
      <c r="I485" s="120">
        <v>0</v>
      </c>
      <c r="J485" s="120">
        <v>0</v>
      </c>
      <c r="K485" s="120">
        <v>0</v>
      </c>
      <c r="L485" s="120">
        <v>0</v>
      </c>
      <c r="M485" s="120">
        <v>0</v>
      </c>
      <c r="N485" s="120">
        <v>0</v>
      </c>
      <c r="O485" s="120">
        <v>0</v>
      </c>
      <c r="P485" s="120">
        <v>2726.0960499999997</v>
      </c>
      <c r="Q485" s="120">
        <v>0</v>
      </c>
      <c r="R485" s="169">
        <v>2726.0960499999997</v>
      </c>
      <c r="S485" s="7"/>
      <c r="T485" s="7"/>
      <c r="U485" s="7"/>
      <c r="V485" s="7"/>
      <c r="W485" s="7"/>
      <c r="X485" s="7"/>
      <c r="Y485" s="7"/>
      <c r="Z485" s="7"/>
      <c r="AA485" s="7"/>
      <c r="AB485" s="7"/>
    </row>
    <row r="486" spans="1:28" ht="13.2">
      <c r="A486" s="166"/>
      <c r="B486" s="166"/>
      <c r="C486" s="166"/>
      <c r="D486" s="162" t="s">
        <v>157</v>
      </c>
      <c r="E486" s="162">
        <v>51</v>
      </c>
      <c r="F486" s="163">
        <v>0</v>
      </c>
      <c r="G486" s="164">
        <v>0</v>
      </c>
      <c r="H486" s="164">
        <v>0</v>
      </c>
      <c r="I486" s="164">
        <v>0</v>
      </c>
      <c r="J486" s="164">
        <v>0</v>
      </c>
      <c r="K486" s="164">
        <v>0</v>
      </c>
      <c r="L486" s="164">
        <v>0</v>
      </c>
      <c r="M486" s="164">
        <v>0</v>
      </c>
      <c r="N486" s="164">
        <v>0</v>
      </c>
      <c r="O486" s="164">
        <v>0</v>
      </c>
      <c r="P486" s="164">
        <v>8577.115810000001</v>
      </c>
      <c r="Q486" s="164">
        <v>0</v>
      </c>
      <c r="R486" s="165">
        <v>8577.115810000001</v>
      </c>
      <c r="S486" s="7"/>
      <c r="T486" s="7"/>
      <c r="U486" s="7"/>
      <c r="V486" s="7"/>
      <c r="W486" s="7"/>
      <c r="X486" s="7"/>
      <c r="Y486" s="7"/>
      <c r="Z486" s="7"/>
      <c r="AA486" s="7"/>
      <c r="AB486" s="7"/>
    </row>
    <row r="487" spans="1:28" ht="13.2">
      <c r="A487" s="166"/>
      <c r="B487" s="166"/>
      <c r="C487" s="166"/>
      <c r="D487" s="166"/>
      <c r="E487" s="167">
        <v>141</v>
      </c>
      <c r="F487" s="168">
        <v>0</v>
      </c>
      <c r="G487" s="120">
        <v>0</v>
      </c>
      <c r="H487" s="120">
        <v>0</v>
      </c>
      <c r="I487" s="120">
        <v>0</v>
      </c>
      <c r="J487" s="120">
        <v>0</v>
      </c>
      <c r="K487" s="120">
        <v>0</v>
      </c>
      <c r="L487" s="120">
        <v>0</v>
      </c>
      <c r="M487" s="120">
        <v>0</v>
      </c>
      <c r="N487" s="120">
        <v>0</v>
      </c>
      <c r="O487" s="120">
        <v>0</v>
      </c>
      <c r="P487" s="120">
        <v>3132.47511</v>
      </c>
      <c r="Q487" s="120">
        <v>0</v>
      </c>
      <c r="R487" s="169">
        <v>3132.47511</v>
      </c>
      <c r="S487" s="7"/>
      <c r="T487" s="7"/>
      <c r="U487" s="7"/>
      <c r="V487" s="7"/>
      <c r="W487" s="7"/>
      <c r="X487" s="7"/>
      <c r="Y487" s="7"/>
      <c r="Z487" s="7"/>
      <c r="AA487" s="7"/>
      <c r="AB487" s="7"/>
    </row>
    <row r="488" spans="1:28" ht="13.2">
      <c r="A488" s="166"/>
      <c r="B488" s="166"/>
      <c r="C488" s="166"/>
      <c r="D488" s="166"/>
      <c r="E488" s="167">
        <v>229</v>
      </c>
      <c r="F488" s="168">
        <v>0</v>
      </c>
      <c r="G488" s="120">
        <v>0</v>
      </c>
      <c r="H488" s="120">
        <v>0</v>
      </c>
      <c r="I488" s="120">
        <v>0</v>
      </c>
      <c r="J488" s="120">
        <v>0</v>
      </c>
      <c r="K488" s="120">
        <v>0</v>
      </c>
      <c r="L488" s="120">
        <v>0</v>
      </c>
      <c r="M488" s="120">
        <v>0</v>
      </c>
      <c r="N488" s="120">
        <v>0</v>
      </c>
      <c r="O488" s="120">
        <v>0</v>
      </c>
      <c r="P488" s="120">
        <v>2411.68673</v>
      </c>
      <c r="Q488" s="120">
        <v>0</v>
      </c>
      <c r="R488" s="169">
        <v>2411.68673</v>
      </c>
      <c r="S488" s="7"/>
      <c r="T488" s="7"/>
      <c r="U488" s="7"/>
      <c r="V488" s="7"/>
      <c r="W488" s="7"/>
      <c r="X488" s="7"/>
      <c r="Y488" s="7"/>
      <c r="Z488" s="7"/>
      <c r="AA488" s="7"/>
      <c r="AB488" s="7"/>
    </row>
    <row r="489" spans="1:28" ht="13.2">
      <c r="A489" s="166"/>
      <c r="B489" s="166"/>
      <c r="C489" s="166"/>
      <c r="D489" s="162" t="s">
        <v>158</v>
      </c>
      <c r="E489" s="162">
        <v>54</v>
      </c>
      <c r="F489" s="163">
        <v>0</v>
      </c>
      <c r="G489" s="164">
        <v>0</v>
      </c>
      <c r="H489" s="164">
        <v>0</v>
      </c>
      <c r="I489" s="164">
        <v>0</v>
      </c>
      <c r="J489" s="164">
        <v>0</v>
      </c>
      <c r="K489" s="164">
        <v>0</v>
      </c>
      <c r="L489" s="164">
        <v>0</v>
      </c>
      <c r="M489" s="164">
        <v>0</v>
      </c>
      <c r="N489" s="164">
        <v>0</v>
      </c>
      <c r="O489" s="164">
        <v>0</v>
      </c>
      <c r="P489" s="164">
        <v>6002.96202</v>
      </c>
      <c r="Q489" s="164">
        <v>0</v>
      </c>
      <c r="R489" s="165">
        <v>6002.96202</v>
      </c>
      <c r="S489" s="7"/>
      <c r="T489" s="7"/>
      <c r="U489" s="7"/>
      <c r="V489" s="7"/>
      <c r="W489" s="7"/>
      <c r="X489" s="7"/>
      <c r="Y489" s="7"/>
      <c r="Z489" s="7"/>
      <c r="AA489" s="7"/>
      <c r="AB489" s="7"/>
    </row>
    <row r="490" spans="1:28" ht="13.2">
      <c r="A490" s="166"/>
      <c r="B490" s="166"/>
      <c r="C490" s="166"/>
      <c r="D490" s="162" t="s">
        <v>159</v>
      </c>
      <c r="E490" s="162">
        <v>236</v>
      </c>
      <c r="F490" s="163">
        <v>0</v>
      </c>
      <c r="G490" s="164">
        <v>0</v>
      </c>
      <c r="H490" s="164">
        <v>0</v>
      </c>
      <c r="I490" s="164">
        <v>0</v>
      </c>
      <c r="J490" s="164">
        <v>0</v>
      </c>
      <c r="K490" s="164">
        <v>0</v>
      </c>
      <c r="L490" s="164">
        <v>0</v>
      </c>
      <c r="M490" s="164">
        <v>0</v>
      </c>
      <c r="N490" s="164">
        <v>0</v>
      </c>
      <c r="O490" s="164">
        <v>0</v>
      </c>
      <c r="P490" s="164">
        <v>4715.4195</v>
      </c>
      <c r="Q490" s="164">
        <v>0</v>
      </c>
      <c r="R490" s="165">
        <v>4715.4195</v>
      </c>
      <c r="S490" s="7"/>
      <c r="T490" s="7"/>
      <c r="U490" s="7"/>
      <c r="V490" s="7"/>
      <c r="W490" s="7"/>
      <c r="X490" s="7"/>
      <c r="Y490" s="7"/>
      <c r="Z490" s="7"/>
      <c r="AA490" s="7"/>
      <c r="AB490" s="7"/>
    </row>
    <row r="491" spans="1:28" ht="13.2">
      <c r="A491" s="166"/>
      <c r="B491" s="166"/>
      <c r="C491" s="166"/>
      <c r="D491" s="162" t="s">
        <v>160</v>
      </c>
      <c r="E491" s="162">
        <v>242</v>
      </c>
      <c r="F491" s="163">
        <v>0</v>
      </c>
      <c r="G491" s="164">
        <v>0</v>
      </c>
      <c r="H491" s="164">
        <v>0</v>
      </c>
      <c r="I491" s="164">
        <v>0</v>
      </c>
      <c r="J491" s="164">
        <v>0</v>
      </c>
      <c r="K491" s="164">
        <v>0</v>
      </c>
      <c r="L491" s="164">
        <v>0</v>
      </c>
      <c r="M491" s="164">
        <v>0</v>
      </c>
      <c r="N491" s="164">
        <v>0</v>
      </c>
      <c r="O491" s="164">
        <v>0</v>
      </c>
      <c r="P491" s="164">
        <v>2073.90296</v>
      </c>
      <c r="Q491" s="164">
        <v>0</v>
      </c>
      <c r="R491" s="165">
        <v>2073.90296</v>
      </c>
      <c r="S491" s="7"/>
      <c r="T491" s="7"/>
      <c r="U491" s="7"/>
      <c r="V491" s="7"/>
      <c r="W491" s="7"/>
      <c r="X491" s="7"/>
      <c r="Y491" s="7"/>
      <c r="Z491" s="7"/>
      <c r="AA491" s="7"/>
      <c r="AB491" s="7"/>
    </row>
    <row r="492" spans="1:28" ht="13.2">
      <c r="A492" s="166"/>
      <c r="B492" s="166"/>
      <c r="C492" s="166"/>
      <c r="D492" s="162" t="s">
        <v>161</v>
      </c>
      <c r="E492" s="162">
        <v>1</v>
      </c>
      <c r="F492" s="163">
        <v>0</v>
      </c>
      <c r="G492" s="164">
        <v>0</v>
      </c>
      <c r="H492" s="164">
        <v>0</v>
      </c>
      <c r="I492" s="164">
        <v>3313.97617</v>
      </c>
      <c r="J492" s="164">
        <v>0</v>
      </c>
      <c r="K492" s="164">
        <v>3313.97617</v>
      </c>
      <c r="L492" s="164">
        <v>503325.64316000004</v>
      </c>
      <c r="M492" s="164">
        <v>0</v>
      </c>
      <c r="N492" s="164">
        <v>503325.64316000004</v>
      </c>
      <c r="O492" s="164">
        <v>506639.61932999996</v>
      </c>
      <c r="P492" s="164">
        <v>369611.05188</v>
      </c>
      <c r="Q492" s="164">
        <v>60.90132</v>
      </c>
      <c r="R492" s="165">
        <v>369671.9532</v>
      </c>
      <c r="S492" s="7"/>
      <c r="T492" s="7"/>
      <c r="U492" s="7"/>
      <c r="V492" s="7"/>
      <c r="W492" s="7"/>
      <c r="X492" s="7"/>
      <c r="Y492" s="7"/>
      <c r="Z492" s="7"/>
      <c r="AA492" s="7"/>
      <c r="AB492" s="7"/>
    </row>
    <row r="493" spans="1:28" ht="13.2">
      <c r="A493" s="166"/>
      <c r="B493" s="166"/>
      <c r="C493" s="166"/>
      <c r="D493" s="162" t="s">
        <v>162</v>
      </c>
      <c r="E493" s="162">
        <v>57</v>
      </c>
      <c r="F493" s="163">
        <v>0</v>
      </c>
      <c r="G493" s="164">
        <v>0</v>
      </c>
      <c r="H493" s="164">
        <v>0</v>
      </c>
      <c r="I493" s="164">
        <v>0</v>
      </c>
      <c r="J493" s="164">
        <v>0</v>
      </c>
      <c r="K493" s="164">
        <v>0</v>
      </c>
      <c r="L493" s="164">
        <v>0</v>
      </c>
      <c r="M493" s="164">
        <v>0</v>
      </c>
      <c r="N493" s="164">
        <v>0</v>
      </c>
      <c r="O493" s="164">
        <v>0</v>
      </c>
      <c r="P493" s="164">
        <v>3986.62402</v>
      </c>
      <c r="Q493" s="164">
        <v>0</v>
      </c>
      <c r="R493" s="165">
        <v>3986.62402</v>
      </c>
      <c r="S493" s="7"/>
      <c r="T493" s="7"/>
      <c r="U493" s="7"/>
      <c r="V493" s="7"/>
      <c r="W493" s="7"/>
      <c r="X493" s="7"/>
      <c r="Y493" s="7"/>
      <c r="Z493" s="7"/>
      <c r="AA493" s="7"/>
      <c r="AB493" s="7"/>
    </row>
    <row r="494" spans="1:28" ht="13.2">
      <c r="A494" s="166"/>
      <c r="B494" s="166"/>
      <c r="C494" s="166"/>
      <c r="D494" s="166"/>
      <c r="E494" s="167">
        <v>142</v>
      </c>
      <c r="F494" s="168">
        <v>0</v>
      </c>
      <c r="G494" s="120">
        <v>0</v>
      </c>
      <c r="H494" s="120">
        <v>0</v>
      </c>
      <c r="I494" s="120">
        <v>0</v>
      </c>
      <c r="J494" s="120">
        <v>0</v>
      </c>
      <c r="K494" s="120">
        <v>0</v>
      </c>
      <c r="L494" s="120">
        <v>0</v>
      </c>
      <c r="M494" s="120">
        <v>0</v>
      </c>
      <c r="N494" s="120">
        <v>0</v>
      </c>
      <c r="O494" s="120">
        <v>0</v>
      </c>
      <c r="P494" s="120">
        <v>2403.23461</v>
      </c>
      <c r="Q494" s="120">
        <v>0</v>
      </c>
      <c r="R494" s="169">
        <v>2403.23461</v>
      </c>
      <c r="S494" s="7"/>
      <c r="T494" s="7"/>
      <c r="U494" s="7"/>
      <c r="V494" s="7"/>
      <c r="W494" s="7"/>
      <c r="X494" s="7"/>
      <c r="Y494" s="7"/>
      <c r="Z494" s="7"/>
      <c r="AA494" s="7"/>
      <c r="AB494" s="7"/>
    </row>
    <row r="495" spans="1:28" ht="13.2">
      <c r="A495" s="166"/>
      <c r="B495" s="166"/>
      <c r="C495" s="166"/>
      <c r="D495" s="162" t="s">
        <v>163</v>
      </c>
      <c r="E495" s="162">
        <v>42</v>
      </c>
      <c r="F495" s="163">
        <v>0</v>
      </c>
      <c r="G495" s="164">
        <v>0</v>
      </c>
      <c r="H495" s="164">
        <v>0</v>
      </c>
      <c r="I495" s="164">
        <v>0</v>
      </c>
      <c r="J495" s="164">
        <v>0</v>
      </c>
      <c r="K495" s="164">
        <v>0</v>
      </c>
      <c r="L495" s="164">
        <v>0</v>
      </c>
      <c r="M495" s="164">
        <v>0</v>
      </c>
      <c r="N495" s="164">
        <v>0</v>
      </c>
      <c r="O495" s="164">
        <v>0</v>
      </c>
      <c r="P495" s="164">
        <v>4445.00443</v>
      </c>
      <c r="Q495" s="164">
        <v>0</v>
      </c>
      <c r="R495" s="165">
        <v>4445.00443</v>
      </c>
      <c r="S495" s="7"/>
      <c r="T495" s="7"/>
      <c r="U495" s="7"/>
      <c r="V495" s="7"/>
      <c r="W495" s="7"/>
      <c r="X495" s="7"/>
      <c r="Y495" s="7"/>
      <c r="Z495" s="7"/>
      <c r="AA495" s="7"/>
      <c r="AB495" s="7"/>
    </row>
    <row r="496" spans="1:28" ht="13.2">
      <c r="A496" s="166"/>
      <c r="B496" s="166"/>
      <c r="C496" s="166"/>
      <c r="D496" s="166"/>
      <c r="E496" s="167">
        <v>144</v>
      </c>
      <c r="F496" s="168">
        <v>0</v>
      </c>
      <c r="G496" s="120">
        <v>0</v>
      </c>
      <c r="H496" s="120">
        <v>0</v>
      </c>
      <c r="I496" s="120">
        <v>0</v>
      </c>
      <c r="J496" s="120">
        <v>0</v>
      </c>
      <c r="K496" s="120">
        <v>0</v>
      </c>
      <c r="L496" s="120">
        <v>0</v>
      </c>
      <c r="M496" s="120">
        <v>0</v>
      </c>
      <c r="N496" s="120">
        <v>0</v>
      </c>
      <c r="O496" s="120">
        <v>0</v>
      </c>
      <c r="P496" s="120">
        <v>1946.70962</v>
      </c>
      <c r="Q496" s="120">
        <v>0</v>
      </c>
      <c r="R496" s="169">
        <v>1946.70962</v>
      </c>
      <c r="S496" s="7"/>
      <c r="T496" s="7"/>
      <c r="U496" s="7"/>
      <c r="V496" s="7"/>
      <c r="W496" s="7"/>
      <c r="X496" s="7"/>
      <c r="Y496" s="7"/>
      <c r="Z496" s="7"/>
      <c r="AA496" s="7"/>
      <c r="AB496" s="7"/>
    </row>
    <row r="497" spans="1:28" ht="13.2">
      <c r="A497" s="166"/>
      <c r="B497" s="166"/>
      <c r="C497" s="166"/>
      <c r="D497" s="162" t="s">
        <v>164</v>
      </c>
      <c r="E497" s="162">
        <v>233</v>
      </c>
      <c r="F497" s="163">
        <v>0</v>
      </c>
      <c r="G497" s="164">
        <v>0</v>
      </c>
      <c r="H497" s="164">
        <v>0</v>
      </c>
      <c r="I497" s="164">
        <v>0</v>
      </c>
      <c r="J497" s="164">
        <v>0</v>
      </c>
      <c r="K497" s="164">
        <v>0</v>
      </c>
      <c r="L497" s="164">
        <v>0</v>
      </c>
      <c r="M497" s="164">
        <v>0</v>
      </c>
      <c r="N497" s="164">
        <v>0</v>
      </c>
      <c r="O497" s="164">
        <v>0</v>
      </c>
      <c r="P497" s="164">
        <v>3124.2024</v>
      </c>
      <c r="Q497" s="164">
        <v>0</v>
      </c>
      <c r="R497" s="165">
        <v>3124.2024</v>
      </c>
      <c r="S497" s="7"/>
      <c r="T497" s="7"/>
      <c r="U497" s="7"/>
      <c r="V497" s="7"/>
      <c r="W497" s="7"/>
      <c r="X497" s="7"/>
      <c r="Y497" s="7"/>
      <c r="Z497" s="7"/>
      <c r="AA497" s="7"/>
      <c r="AB497" s="7"/>
    </row>
    <row r="498" spans="1:28" ht="13.2">
      <c r="A498" s="166"/>
      <c r="B498" s="166"/>
      <c r="C498" s="166"/>
      <c r="D498" s="166"/>
      <c r="E498" s="167">
        <v>247</v>
      </c>
      <c r="F498" s="168">
        <v>0</v>
      </c>
      <c r="G498" s="120">
        <v>0</v>
      </c>
      <c r="H498" s="120">
        <v>0</v>
      </c>
      <c r="I498" s="120">
        <v>0</v>
      </c>
      <c r="J498" s="120">
        <v>0</v>
      </c>
      <c r="K498" s="120">
        <v>0</v>
      </c>
      <c r="L498" s="120">
        <v>0</v>
      </c>
      <c r="M498" s="120">
        <v>0</v>
      </c>
      <c r="N498" s="120">
        <v>0</v>
      </c>
      <c r="O498" s="120">
        <v>0</v>
      </c>
      <c r="P498" s="120">
        <v>852.85666</v>
      </c>
      <c r="Q498" s="120">
        <v>0</v>
      </c>
      <c r="R498" s="169">
        <v>852.85666</v>
      </c>
      <c r="S498" s="7"/>
      <c r="T498" s="7"/>
      <c r="U498" s="7"/>
      <c r="V498" s="7"/>
      <c r="W498" s="7"/>
      <c r="X498" s="7"/>
      <c r="Y498" s="7"/>
      <c r="Z498" s="7"/>
      <c r="AA498" s="7"/>
      <c r="AB498" s="7"/>
    </row>
    <row r="499" spans="1:28" ht="13.2">
      <c r="A499" s="166"/>
      <c r="B499" s="166"/>
      <c r="C499" s="166"/>
      <c r="D499" s="162" t="s">
        <v>165</v>
      </c>
      <c r="E499" s="162">
        <v>173</v>
      </c>
      <c r="F499" s="163">
        <v>0</v>
      </c>
      <c r="G499" s="164">
        <v>0</v>
      </c>
      <c r="H499" s="164">
        <v>0</v>
      </c>
      <c r="I499" s="164">
        <v>0</v>
      </c>
      <c r="J499" s="164">
        <v>0</v>
      </c>
      <c r="K499" s="164">
        <v>0</v>
      </c>
      <c r="L499" s="164">
        <v>0</v>
      </c>
      <c r="M499" s="164">
        <v>0</v>
      </c>
      <c r="N499" s="164">
        <v>0</v>
      </c>
      <c r="O499" s="164">
        <v>0</v>
      </c>
      <c r="P499" s="164">
        <v>3785.3469</v>
      </c>
      <c r="Q499" s="164">
        <v>0</v>
      </c>
      <c r="R499" s="165">
        <v>3785.3469</v>
      </c>
      <c r="S499" s="7"/>
      <c r="T499" s="7"/>
      <c r="U499" s="7"/>
      <c r="V499" s="7"/>
      <c r="W499" s="7"/>
      <c r="X499" s="7"/>
      <c r="Y499" s="7"/>
      <c r="Z499" s="7"/>
      <c r="AA499" s="7"/>
      <c r="AB499" s="7"/>
    </row>
    <row r="500" spans="1:28" ht="13.2">
      <c r="A500" s="166"/>
      <c r="B500" s="166"/>
      <c r="C500" s="166"/>
      <c r="D500" s="166"/>
      <c r="E500" s="167">
        <v>245</v>
      </c>
      <c r="F500" s="168">
        <v>0</v>
      </c>
      <c r="G500" s="120">
        <v>0</v>
      </c>
      <c r="H500" s="120">
        <v>0</v>
      </c>
      <c r="I500" s="120">
        <v>0</v>
      </c>
      <c r="J500" s="120">
        <v>0</v>
      </c>
      <c r="K500" s="120">
        <v>0</v>
      </c>
      <c r="L500" s="120">
        <v>0</v>
      </c>
      <c r="M500" s="120">
        <v>0</v>
      </c>
      <c r="N500" s="120">
        <v>0</v>
      </c>
      <c r="O500" s="120">
        <v>0</v>
      </c>
      <c r="P500" s="120">
        <v>1385.3924399999999</v>
      </c>
      <c r="Q500" s="120">
        <v>0</v>
      </c>
      <c r="R500" s="169">
        <v>1385.3924399999999</v>
      </c>
      <c r="S500" s="7"/>
      <c r="T500" s="7"/>
      <c r="U500" s="7"/>
      <c r="V500" s="7"/>
      <c r="W500" s="7"/>
      <c r="X500" s="7"/>
      <c r="Y500" s="7"/>
      <c r="Z500" s="7"/>
      <c r="AA500" s="7"/>
      <c r="AB500" s="7"/>
    </row>
    <row r="501" spans="1:28" ht="13.2">
      <c r="A501" s="166"/>
      <c r="B501" s="166"/>
      <c r="C501" s="166"/>
      <c r="D501" s="162" t="s">
        <v>167</v>
      </c>
      <c r="E501" s="162">
        <v>253</v>
      </c>
      <c r="F501" s="163">
        <v>0</v>
      </c>
      <c r="G501" s="164">
        <v>0</v>
      </c>
      <c r="H501" s="164">
        <v>0</v>
      </c>
      <c r="I501" s="164">
        <v>0</v>
      </c>
      <c r="J501" s="164">
        <v>0</v>
      </c>
      <c r="K501" s="164">
        <v>0</v>
      </c>
      <c r="L501" s="164">
        <v>0</v>
      </c>
      <c r="M501" s="164">
        <v>0</v>
      </c>
      <c r="N501" s="164">
        <v>0</v>
      </c>
      <c r="O501" s="164">
        <v>0</v>
      </c>
      <c r="P501" s="164">
        <v>181.17522</v>
      </c>
      <c r="Q501" s="164">
        <v>0</v>
      </c>
      <c r="R501" s="165">
        <v>181.17522</v>
      </c>
      <c r="S501" s="7"/>
      <c r="T501" s="7"/>
      <c r="U501" s="7"/>
      <c r="V501" s="7"/>
      <c r="W501" s="7"/>
      <c r="X501" s="7"/>
      <c r="Y501" s="7"/>
      <c r="Z501" s="7"/>
      <c r="AA501" s="7"/>
      <c r="AB501" s="7"/>
    </row>
    <row r="502" spans="1:28" ht="13.2">
      <c r="A502" s="166"/>
      <c r="B502" s="162" t="s">
        <v>17</v>
      </c>
      <c r="C502" s="162" t="s">
        <v>168</v>
      </c>
      <c r="D502" s="162" t="s">
        <v>169</v>
      </c>
      <c r="E502" s="162">
        <v>22</v>
      </c>
      <c r="F502" s="163">
        <v>0</v>
      </c>
      <c r="G502" s="164">
        <v>0</v>
      </c>
      <c r="H502" s="164">
        <v>0</v>
      </c>
      <c r="I502" s="164">
        <v>0</v>
      </c>
      <c r="J502" s="164">
        <v>0</v>
      </c>
      <c r="K502" s="164">
        <v>0</v>
      </c>
      <c r="L502" s="164">
        <v>0</v>
      </c>
      <c r="M502" s="164">
        <v>0</v>
      </c>
      <c r="N502" s="164">
        <v>0</v>
      </c>
      <c r="O502" s="164">
        <v>0</v>
      </c>
      <c r="P502" s="164">
        <v>7565.90126</v>
      </c>
      <c r="Q502" s="164">
        <v>0</v>
      </c>
      <c r="R502" s="165">
        <v>7565.90126</v>
      </c>
      <c r="S502" s="7"/>
      <c r="T502" s="7"/>
      <c r="U502" s="7"/>
      <c r="V502" s="7"/>
      <c r="W502" s="7"/>
      <c r="X502" s="7"/>
      <c r="Y502" s="7"/>
      <c r="Z502" s="7"/>
      <c r="AA502" s="7"/>
      <c r="AB502" s="7"/>
    </row>
    <row r="503" spans="1:28" ht="13.2">
      <c r="A503" s="166"/>
      <c r="B503" s="166"/>
      <c r="C503" s="166"/>
      <c r="D503" s="166"/>
      <c r="E503" s="167">
        <v>151</v>
      </c>
      <c r="F503" s="168">
        <v>0</v>
      </c>
      <c r="G503" s="120">
        <v>0</v>
      </c>
      <c r="H503" s="120">
        <v>0</v>
      </c>
      <c r="I503" s="120">
        <v>0</v>
      </c>
      <c r="J503" s="120">
        <v>0</v>
      </c>
      <c r="K503" s="120">
        <v>0</v>
      </c>
      <c r="L503" s="120">
        <v>0</v>
      </c>
      <c r="M503" s="120">
        <v>0</v>
      </c>
      <c r="N503" s="120">
        <v>0</v>
      </c>
      <c r="O503" s="120">
        <v>0</v>
      </c>
      <c r="P503" s="120">
        <v>7498.3185300000005</v>
      </c>
      <c r="Q503" s="120">
        <v>0</v>
      </c>
      <c r="R503" s="169">
        <v>7498.3185300000005</v>
      </c>
      <c r="S503" s="7"/>
      <c r="T503" s="7"/>
      <c r="U503" s="7"/>
      <c r="V503" s="7"/>
      <c r="W503" s="7"/>
      <c r="X503" s="7"/>
      <c r="Y503" s="7"/>
      <c r="Z503" s="7"/>
      <c r="AA503" s="7"/>
      <c r="AB503" s="7"/>
    </row>
    <row r="504" spans="1:28" ht="13.2">
      <c r="A504" s="166"/>
      <c r="B504" s="166"/>
      <c r="C504" s="166"/>
      <c r="D504" s="166"/>
      <c r="E504" s="167">
        <v>240</v>
      </c>
      <c r="F504" s="168">
        <v>0</v>
      </c>
      <c r="G504" s="120">
        <v>0</v>
      </c>
      <c r="H504" s="120">
        <v>0</v>
      </c>
      <c r="I504" s="120">
        <v>0</v>
      </c>
      <c r="J504" s="120">
        <v>0</v>
      </c>
      <c r="K504" s="120">
        <v>0</v>
      </c>
      <c r="L504" s="120">
        <v>0</v>
      </c>
      <c r="M504" s="120">
        <v>0</v>
      </c>
      <c r="N504" s="120">
        <v>0</v>
      </c>
      <c r="O504" s="120">
        <v>0</v>
      </c>
      <c r="P504" s="120">
        <v>3074.21889</v>
      </c>
      <c r="Q504" s="120">
        <v>0</v>
      </c>
      <c r="R504" s="169">
        <v>3074.21889</v>
      </c>
      <c r="S504" s="7"/>
      <c r="T504" s="7"/>
      <c r="U504" s="7"/>
      <c r="V504" s="7"/>
      <c r="W504" s="7"/>
      <c r="X504" s="7"/>
      <c r="Y504" s="7"/>
      <c r="Z504" s="7"/>
      <c r="AA504" s="7"/>
      <c r="AB504" s="7"/>
    </row>
    <row r="505" spans="1:28" ht="13.2">
      <c r="A505" s="166"/>
      <c r="B505" s="166"/>
      <c r="C505" s="162" t="s">
        <v>170</v>
      </c>
      <c r="D505" s="162" t="s">
        <v>171</v>
      </c>
      <c r="E505" s="162">
        <v>21</v>
      </c>
      <c r="F505" s="163">
        <v>0</v>
      </c>
      <c r="G505" s="164">
        <v>0</v>
      </c>
      <c r="H505" s="164">
        <v>0</v>
      </c>
      <c r="I505" s="164">
        <v>0.49307</v>
      </c>
      <c r="J505" s="164">
        <v>0</v>
      </c>
      <c r="K505" s="164">
        <v>0.49307</v>
      </c>
      <c r="L505" s="164">
        <v>0</v>
      </c>
      <c r="M505" s="164">
        <v>0</v>
      </c>
      <c r="N505" s="164">
        <v>0</v>
      </c>
      <c r="O505" s="164">
        <v>0.49307</v>
      </c>
      <c r="P505" s="164">
        <v>18188.14361</v>
      </c>
      <c r="Q505" s="164">
        <v>0</v>
      </c>
      <c r="R505" s="165">
        <v>18188.14361</v>
      </c>
      <c r="S505" s="7"/>
      <c r="T505" s="7"/>
      <c r="U505" s="7"/>
      <c r="V505" s="7"/>
      <c r="W505" s="7"/>
      <c r="X505" s="7"/>
      <c r="Y505" s="7"/>
      <c r="Z505" s="7"/>
      <c r="AA505" s="7"/>
      <c r="AB505" s="7"/>
    </row>
    <row r="506" spans="1:28" ht="13.2">
      <c r="A506" s="166"/>
      <c r="B506" s="166"/>
      <c r="C506" s="166"/>
      <c r="D506" s="166"/>
      <c r="E506" s="167">
        <v>149</v>
      </c>
      <c r="F506" s="168">
        <v>0</v>
      </c>
      <c r="G506" s="120">
        <v>0</v>
      </c>
      <c r="H506" s="120">
        <v>0</v>
      </c>
      <c r="I506" s="120">
        <v>0</v>
      </c>
      <c r="J506" s="120">
        <v>0</v>
      </c>
      <c r="K506" s="120">
        <v>0</v>
      </c>
      <c r="L506" s="120">
        <v>0</v>
      </c>
      <c r="M506" s="120">
        <v>0</v>
      </c>
      <c r="N506" s="120">
        <v>0</v>
      </c>
      <c r="O506" s="120">
        <v>0</v>
      </c>
      <c r="P506" s="120">
        <v>11113.98626</v>
      </c>
      <c r="Q506" s="120">
        <v>0</v>
      </c>
      <c r="R506" s="169">
        <v>11113.98626</v>
      </c>
      <c r="S506" s="7"/>
      <c r="T506" s="7"/>
      <c r="U506" s="7"/>
      <c r="V506" s="7"/>
      <c r="W506" s="7"/>
      <c r="X506" s="7"/>
      <c r="Y506" s="7"/>
      <c r="Z506" s="7"/>
      <c r="AA506" s="7"/>
      <c r="AB506" s="7"/>
    </row>
    <row r="507" spans="1:28" ht="13.2">
      <c r="A507" s="166"/>
      <c r="B507" s="166"/>
      <c r="C507" s="166"/>
      <c r="D507" s="166"/>
      <c r="E507" s="167">
        <v>244</v>
      </c>
      <c r="F507" s="168">
        <v>0</v>
      </c>
      <c r="G507" s="120">
        <v>0</v>
      </c>
      <c r="H507" s="120">
        <v>0</v>
      </c>
      <c r="I507" s="120">
        <v>0</v>
      </c>
      <c r="J507" s="120">
        <v>0</v>
      </c>
      <c r="K507" s="120">
        <v>0</v>
      </c>
      <c r="L507" s="120">
        <v>0</v>
      </c>
      <c r="M507" s="120">
        <v>0</v>
      </c>
      <c r="N507" s="120">
        <v>0</v>
      </c>
      <c r="O507" s="120">
        <v>0</v>
      </c>
      <c r="P507" s="120">
        <v>3792.4127799999997</v>
      </c>
      <c r="Q507" s="120">
        <v>0</v>
      </c>
      <c r="R507" s="169">
        <v>3792.4127799999997</v>
      </c>
      <c r="S507" s="7"/>
      <c r="T507" s="7"/>
      <c r="U507" s="7"/>
      <c r="V507" s="7"/>
      <c r="W507" s="7"/>
      <c r="X507" s="7"/>
      <c r="Y507" s="7"/>
      <c r="Z507" s="7"/>
      <c r="AA507" s="7"/>
      <c r="AB507" s="7"/>
    </row>
    <row r="508" spans="1:28" ht="13.2">
      <c r="A508" s="166"/>
      <c r="B508" s="166"/>
      <c r="C508" s="166"/>
      <c r="D508" s="162" t="s">
        <v>213</v>
      </c>
      <c r="E508" s="162">
        <v>65</v>
      </c>
      <c r="F508" s="163">
        <v>0</v>
      </c>
      <c r="G508" s="164">
        <v>0</v>
      </c>
      <c r="H508" s="164">
        <v>0</v>
      </c>
      <c r="I508" s="164">
        <v>0</v>
      </c>
      <c r="J508" s="164">
        <v>0</v>
      </c>
      <c r="K508" s="164">
        <v>0</v>
      </c>
      <c r="L508" s="164">
        <v>0</v>
      </c>
      <c r="M508" s="164">
        <v>0</v>
      </c>
      <c r="N508" s="164">
        <v>0</v>
      </c>
      <c r="O508" s="164">
        <v>0</v>
      </c>
      <c r="P508" s="164">
        <v>4796.08951</v>
      </c>
      <c r="Q508" s="164">
        <v>0</v>
      </c>
      <c r="R508" s="165">
        <v>4796.08951</v>
      </c>
      <c r="S508" s="7"/>
      <c r="T508" s="7"/>
      <c r="U508" s="7"/>
      <c r="V508" s="7"/>
      <c r="W508" s="7"/>
      <c r="X508" s="7"/>
      <c r="Y508" s="7"/>
      <c r="Z508" s="7"/>
      <c r="AA508" s="7"/>
      <c r="AB508" s="7"/>
    </row>
    <row r="509" spans="1:28" ht="13.2">
      <c r="A509" s="166"/>
      <c r="B509" s="166"/>
      <c r="C509" s="166"/>
      <c r="D509" s="166"/>
      <c r="E509" s="167">
        <v>115</v>
      </c>
      <c r="F509" s="168">
        <v>0</v>
      </c>
      <c r="G509" s="120">
        <v>0</v>
      </c>
      <c r="H509" s="120">
        <v>0</v>
      </c>
      <c r="I509" s="120">
        <v>0</v>
      </c>
      <c r="J509" s="120">
        <v>0</v>
      </c>
      <c r="K509" s="120">
        <v>0</v>
      </c>
      <c r="L509" s="120">
        <v>0</v>
      </c>
      <c r="M509" s="120">
        <v>0</v>
      </c>
      <c r="N509" s="120">
        <v>0</v>
      </c>
      <c r="O509" s="120">
        <v>0</v>
      </c>
      <c r="P509" s="120">
        <v>2894.2862999999998</v>
      </c>
      <c r="Q509" s="120">
        <v>0</v>
      </c>
      <c r="R509" s="169">
        <v>2894.2862999999998</v>
      </c>
      <c r="S509" s="7"/>
      <c r="T509" s="7"/>
      <c r="U509" s="7"/>
      <c r="V509" s="7"/>
      <c r="W509" s="7"/>
      <c r="X509" s="7"/>
      <c r="Y509" s="7"/>
      <c r="Z509" s="7"/>
      <c r="AA509" s="7"/>
      <c r="AB509" s="7"/>
    </row>
    <row r="510" spans="1:28" ht="13.2">
      <c r="A510" s="166"/>
      <c r="B510" s="162" t="s">
        <v>18</v>
      </c>
      <c r="C510" s="162" t="s">
        <v>172</v>
      </c>
      <c r="D510" s="162" t="s">
        <v>172</v>
      </c>
      <c r="E510" s="162">
        <v>40</v>
      </c>
      <c r="F510" s="163">
        <v>0</v>
      </c>
      <c r="G510" s="164">
        <v>0</v>
      </c>
      <c r="H510" s="164">
        <v>0</v>
      </c>
      <c r="I510" s="164">
        <v>0.0201</v>
      </c>
      <c r="J510" s="164">
        <v>0</v>
      </c>
      <c r="K510" s="164">
        <v>0.0201</v>
      </c>
      <c r="L510" s="164">
        <v>0</v>
      </c>
      <c r="M510" s="164">
        <v>0</v>
      </c>
      <c r="N510" s="164">
        <v>0</v>
      </c>
      <c r="O510" s="164">
        <v>0.0201</v>
      </c>
      <c r="P510" s="164">
        <v>4292.18782</v>
      </c>
      <c r="Q510" s="164">
        <v>0</v>
      </c>
      <c r="R510" s="165">
        <v>4292.18782</v>
      </c>
      <c r="S510" s="7"/>
      <c r="T510" s="7"/>
      <c r="U510" s="7"/>
      <c r="V510" s="7"/>
      <c r="W510" s="7"/>
      <c r="X510" s="7"/>
      <c r="Y510" s="7"/>
      <c r="Z510" s="7"/>
      <c r="AA510" s="7"/>
      <c r="AB510" s="7"/>
    </row>
    <row r="511" spans="1:28" ht="13.2">
      <c r="A511" s="166"/>
      <c r="B511" s="166"/>
      <c r="C511" s="166"/>
      <c r="D511" s="166"/>
      <c r="E511" s="167">
        <v>152</v>
      </c>
      <c r="F511" s="168">
        <v>0</v>
      </c>
      <c r="G511" s="120">
        <v>0</v>
      </c>
      <c r="H511" s="120">
        <v>0</v>
      </c>
      <c r="I511" s="120">
        <v>0</v>
      </c>
      <c r="J511" s="120">
        <v>0</v>
      </c>
      <c r="K511" s="120">
        <v>0</v>
      </c>
      <c r="L511" s="120">
        <v>0</v>
      </c>
      <c r="M511" s="120">
        <v>0</v>
      </c>
      <c r="N511" s="120">
        <v>0</v>
      </c>
      <c r="O511" s="120">
        <v>0</v>
      </c>
      <c r="P511" s="120">
        <v>5410.08379</v>
      </c>
      <c r="Q511" s="120">
        <v>0</v>
      </c>
      <c r="R511" s="169">
        <v>5410.08379</v>
      </c>
      <c r="S511" s="7"/>
      <c r="T511" s="7"/>
      <c r="U511" s="7"/>
      <c r="V511" s="7"/>
      <c r="W511" s="7"/>
      <c r="X511" s="7"/>
      <c r="Y511" s="7"/>
      <c r="Z511" s="7"/>
      <c r="AA511" s="7"/>
      <c r="AB511" s="7"/>
    </row>
    <row r="512" spans="1:28" ht="13.2">
      <c r="A512" s="166"/>
      <c r="B512" s="166"/>
      <c r="C512" s="166"/>
      <c r="D512" s="166"/>
      <c r="E512" s="167">
        <v>196</v>
      </c>
      <c r="F512" s="168">
        <v>0</v>
      </c>
      <c r="G512" s="120">
        <v>0</v>
      </c>
      <c r="H512" s="120">
        <v>0</v>
      </c>
      <c r="I512" s="120">
        <v>0</v>
      </c>
      <c r="J512" s="120">
        <v>0</v>
      </c>
      <c r="K512" s="120">
        <v>0</v>
      </c>
      <c r="L512" s="120">
        <v>0</v>
      </c>
      <c r="M512" s="120">
        <v>0</v>
      </c>
      <c r="N512" s="120">
        <v>0</v>
      </c>
      <c r="O512" s="120">
        <v>0</v>
      </c>
      <c r="P512" s="120">
        <v>3854.01255</v>
      </c>
      <c r="Q512" s="120">
        <v>0</v>
      </c>
      <c r="R512" s="169">
        <v>3854.01255</v>
      </c>
      <c r="S512" s="7"/>
      <c r="T512" s="7"/>
      <c r="U512" s="7"/>
      <c r="V512" s="7"/>
      <c r="W512" s="7"/>
      <c r="X512" s="7"/>
      <c r="Y512" s="7"/>
      <c r="Z512" s="7"/>
      <c r="AA512" s="7"/>
      <c r="AB512" s="7"/>
    </row>
    <row r="513" spans="1:28" ht="13.2">
      <c r="A513" s="166"/>
      <c r="B513" s="166"/>
      <c r="C513" s="166"/>
      <c r="D513" s="166"/>
      <c r="E513" s="167">
        <v>252</v>
      </c>
      <c r="F513" s="168">
        <v>0</v>
      </c>
      <c r="G513" s="120">
        <v>0</v>
      </c>
      <c r="H513" s="120">
        <v>0</v>
      </c>
      <c r="I513" s="120">
        <v>0</v>
      </c>
      <c r="J513" s="120">
        <v>0</v>
      </c>
      <c r="K513" s="120">
        <v>0</v>
      </c>
      <c r="L513" s="120">
        <v>0</v>
      </c>
      <c r="M513" s="120">
        <v>0</v>
      </c>
      <c r="N513" s="120">
        <v>0</v>
      </c>
      <c r="O513" s="120">
        <v>0</v>
      </c>
      <c r="P513" s="120">
        <v>1266.4514</v>
      </c>
      <c r="Q513" s="120">
        <v>0</v>
      </c>
      <c r="R513" s="169">
        <v>1266.4514</v>
      </c>
      <c r="S513" s="7"/>
      <c r="T513" s="7"/>
      <c r="U513" s="7"/>
      <c r="V513" s="7"/>
      <c r="W513" s="7"/>
      <c r="X513" s="7"/>
      <c r="Y513" s="7"/>
      <c r="Z513" s="7"/>
      <c r="AA513" s="7"/>
      <c r="AB513" s="7"/>
    </row>
    <row r="514" spans="1:28" ht="13.2">
      <c r="A514" s="166"/>
      <c r="B514" s="162" t="s">
        <v>19</v>
      </c>
      <c r="C514" s="162" t="s">
        <v>173</v>
      </c>
      <c r="D514" s="162" t="s">
        <v>173</v>
      </c>
      <c r="E514" s="162">
        <v>49</v>
      </c>
      <c r="F514" s="163">
        <v>0</v>
      </c>
      <c r="G514" s="164">
        <v>0</v>
      </c>
      <c r="H514" s="164">
        <v>0</v>
      </c>
      <c r="I514" s="164">
        <v>0</v>
      </c>
      <c r="J514" s="164">
        <v>0</v>
      </c>
      <c r="K514" s="164">
        <v>0</v>
      </c>
      <c r="L514" s="164">
        <v>0</v>
      </c>
      <c r="M514" s="164">
        <v>0</v>
      </c>
      <c r="N514" s="164">
        <v>0</v>
      </c>
      <c r="O514" s="164">
        <v>0</v>
      </c>
      <c r="P514" s="164">
        <v>2266.1367200000004</v>
      </c>
      <c r="Q514" s="164">
        <v>0</v>
      </c>
      <c r="R514" s="165">
        <v>2266.1367200000004</v>
      </c>
      <c r="S514" s="7"/>
      <c r="T514" s="7"/>
      <c r="U514" s="7"/>
      <c r="V514" s="7"/>
      <c r="W514" s="7"/>
      <c r="X514" s="7"/>
      <c r="Y514" s="7"/>
      <c r="Z514" s="7"/>
      <c r="AA514" s="7"/>
      <c r="AB514" s="7"/>
    </row>
    <row r="515" spans="1:28" ht="13.2">
      <c r="A515" s="166"/>
      <c r="B515" s="166"/>
      <c r="C515" s="162" t="s">
        <v>174</v>
      </c>
      <c r="D515" s="162" t="s">
        <v>19</v>
      </c>
      <c r="E515" s="162">
        <v>188</v>
      </c>
      <c r="F515" s="163">
        <v>0</v>
      </c>
      <c r="G515" s="164">
        <v>0</v>
      </c>
      <c r="H515" s="164">
        <v>0</v>
      </c>
      <c r="I515" s="164">
        <v>0</v>
      </c>
      <c r="J515" s="164">
        <v>0</v>
      </c>
      <c r="K515" s="164">
        <v>0</v>
      </c>
      <c r="L515" s="164">
        <v>0</v>
      </c>
      <c r="M515" s="164">
        <v>0</v>
      </c>
      <c r="N515" s="164">
        <v>0</v>
      </c>
      <c r="O515" s="164">
        <v>0</v>
      </c>
      <c r="P515" s="164">
        <v>3673.6537599999997</v>
      </c>
      <c r="Q515" s="164">
        <v>0</v>
      </c>
      <c r="R515" s="165">
        <v>3673.6537599999997</v>
      </c>
      <c r="S515" s="7"/>
      <c r="T515" s="7"/>
      <c r="U515" s="7"/>
      <c r="V515" s="7"/>
      <c r="W515" s="7"/>
      <c r="X515" s="7"/>
      <c r="Y515" s="7"/>
      <c r="Z515" s="7"/>
      <c r="AA515" s="7"/>
      <c r="AB515" s="7"/>
    </row>
    <row r="516" spans="1:28" ht="13.2">
      <c r="A516" s="166"/>
      <c r="B516" s="162" t="s">
        <v>20</v>
      </c>
      <c r="C516" s="162" t="s">
        <v>20</v>
      </c>
      <c r="D516" s="162" t="s">
        <v>272</v>
      </c>
      <c r="E516" s="162">
        <v>50</v>
      </c>
      <c r="F516" s="163">
        <v>0</v>
      </c>
      <c r="G516" s="164">
        <v>0</v>
      </c>
      <c r="H516" s="164">
        <v>0</v>
      </c>
      <c r="I516" s="164">
        <v>0</v>
      </c>
      <c r="J516" s="164">
        <v>0</v>
      </c>
      <c r="K516" s="164">
        <v>0</v>
      </c>
      <c r="L516" s="164">
        <v>0</v>
      </c>
      <c r="M516" s="164">
        <v>0</v>
      </c>
      <c r="N516" s="164">
        <v>0</v>
      </c>
      <c r="O516" s="164">
        <v>0</v>
      </c>
      <c r="P516" s="164">
        <v>4055.53386</v>
      </c>
      <c r="Q516" s="164">
        <v>0</v>
      </c>
      <c r="R516" s="165">
        <v>4055.53386</v>
      </c>
      <c r="S516" s="7"/>
      <c r="T516" s="7"/>
      <c r="U516" s="7"/>
      <c r="V516" s="7"/>
      <c r="W516" s="7"/>
      <c r="X516" s="7"/>
      <c r="Y516" s="7"/>
      <c r="Z516" s="7"/>
      <c r="AA516" s="7"/>
      <c r="AB516" s="7"/>
    </row>
    <row r="517" spans="1:28" ht="13.2">
      <c r="A517" s="166"/>
      <c r="B517" s="166"/>
      <c r="C517" s="166"/>
      <c r="D517" s="166"/>
      <c r="E517" s="167">
        <v>153</v>
      </c>
      <c r="F517" s="168">
        <v>0</v>
      </c>
      <c r="G517" s="120">
        <v>0</v>
      </c>
      <c r="H517" s="120">
        <v>0</v>
      </c>
      <c r="I517" s="120">
        <v>0</v>
      </c>
      <c r="J517" s="120">
        <v>0</v>
      </c>
      <c r="K517" s="120">
        <v>0</v>
      </c>
      <c r="L517" s="120">
        <v>0</v>
      </c>
      <c r="M517" s="120">
        <v>0</v>
      </c>
      <c r="N517" s="120">
        <v>0</v>
      </c>
      <c r="O517" s="120">
        <v>0</v>
      </c>
      <c r="P517" s="120">
        <v>3163.90014</v>
      </c>
      <c r="Q517" s="120">
        <v>0</v>
      </c>
      <c r="R517" s="169">
        <v>3163.90014</v>
      </c>
      <c r="S517" s="7"/>
      <c r="T517" s="7"/>
      <c r="U517" s="7"/>
      <c r="V517" s="7"/>
      <c r="W517" s="7"/>
      <c r="X517" s="7"/>
      <c r="Y517" s="7"/>
      <c r="Z517" s="7"/>
      <c r="AA517" s="7"/>
      <c r="AB517" s="7"/>
    </row>
    <row r="518" spans="1:28" ht="13.2">
      <c r="A518" s="166"/>
      <c r="B518" s="162" t="s">
        <v>21</v>
      </c>
      <c r="C518" s="162" t="s">
        <v>176</v>
      </c>
      <c r="D518" s="162" t="s">
        <v>177</v>
      </c>
      <c r="E518" s="162">
        <v>113</v>
      </c>
      <c r="F518" s="163">
        <v>0</v>
      </c>
      <c r="G518" s="164">
        <v>0</v>
      </c>
      <c r="H518" s="164">
        <v>0</v>
      </c>
      <c r="I518" s="164">
        <v>0</v>
      </c>
      <c r="J518" s="164">
        <v>0</v>
      </c>
      <c r="K518" s="164">
        <v>0</v>
      </c>
      <c r="L518" s="164">
        <v>0</v>
      </c>
      <c r="M518" s="164">
        <v>0</v>
      </c>
      <c r="N518" s="164">
        <v>0</v>
      </c>
      <c r="O518" s="164">
        <v>0</v>
      </c>
      <c r="P518" s="164">
        <v>3972.78946</v>
      </c>
      <c r="Q518" s="164">
        <v>0</v>
      </c>
      <c r="R518" s="165">
        <v>3972.78946</v>
      </c>
      <c r="S518" s="7"/>
      <c r="T518" s="7"/>
      <c r="U518" s="7"/>
      <c r="V518" s="7"/>
      <c r="W518" s="7"/>
      <c r="X518" s="7"/>
      <c r="Y518" s="7"/>
      <c r="Z518" s="7"/>
      <c r="AA518" s="7"/>
      <c r="AB518" s="7"/>
    </row>
    <row r="519" spans="1:28" ht="13.2">
      <c r="A519" s="166"/>
      <c r="B519" s="166"/>
      <c r="C519" s="166"/>
      <c r="D519" s="166"/>
      <c r="E519" s="167">
        <v>155</v>
      </c>
      <c r="F519" s="168">
        <v>0</v>
      </c>
      <c r="G519" s="120">
        <v>0</v>
      </c>
      <c r="H519" s="120">
        <v>0</v>
      </c>
      <c r="I519" s="120">
        <v>0</v>
      </c>
      <c r="J519" s="120">
        <v>0</v>
      </c>
      <c r="K519" s="120">
        <v>0</v>
      </c>
      <c r="L519" s="120">
        <v>0</v>
      </c>
      <c r="M519" s="120">
        <v>0</v>
      </c>
      <c r="N519" s="120">
        <v>0</v>
      </c>
      <c r="O519" s="120">
        <v>0</v>
      </c>
      <c r="P519" s="120">
        <v>3396.58739</v>
      </c>
      <c r="Q519" s="120">
        <v>0</v>
      </c>
      <c r="R519" s="169">
        <v>3396.58739</v>
      </c>
      <c r="S519" s="7"/>
      <c r="T519" s="7"/>
      <c r="U519" s="7"/>
      <c r="V519" s="7"/>
      <c r="W519" s="7"/>
      <c r="X519" s="7"/>
      <c r="Y519" s="7"/>
      <c r="Z519" s="7"/>
      <c r="AA519" s="7"/>
      <c r="AB519" s="7"/>
    </row>
    <row r="520" spans="1:28" ht="13.2">
      <c r="A520" s="166"/>
      <c r="B520" s="166"/>
      <c r="C520" s="162" t="s">
        <v>178</v>
      </c>
      <c r="D520" s="162" t="s">
        <v>178</v>
      </c>
      <c r="E520" s="162">
        <v>17</v>
      </c>
      <c r="F520" s="163">
        <v>0</v>
      </c>
      <c r="G520" s="164">
        <v>0</v>
      </c>
      <c r="H520" s="164">
        <v>0</v>
      </c>
      <c r="I520" s="164">
        <v>0</v>
      </c>
      <c r="J520" s="164">
        <v>0</v>
      </c>
      <c r="K520" s="164">
        <v>0</v>
      </c>
      <c r="L520" s="164">
        <v>0</v>
      </c>
      <c r="M520" s="164">
        <v>0</v>
      </c>
      <c r="N520" s="164">
        <v>0</v>
      </c>
      <c r="O520" s="164">
        <v>0</v>
      </c>
      <c r="P520" s="164">
        <v>5392.84379</v>
      </c>
      <c r="Q520" s="164">
        <v>0</v>
      </c>
      <c r="R520" s="165">
        <v>5392.84379</v>
      </c>
      <c r="S520" s="7"/>
      <c r="T520" s="7"/>
      <c r="U520" s="7"/>
      <c r="V520" s="7"/>
      <c r="W520" s="7"/>
      <c r="X520" s="7"/>
      <c r="Y520" s="7"/>
      <c r="Z520" s="7"/>
      <c r="AA520" s="7"/>
      <c r="AB520" s="7"/>
    </row>
    <row r="521" spans="1:28" ht="13.2">
      <c r="A521" s="166"/>
      <c r="B521" s="166"/>
      <c r="C521" s="166"/>
      <c r="D521" s="166"/>
      <c r="E521" s="167">
        <v>100</v>
      </c>
      <c r="F521" s="168">
        <v>0</v>
      </c>
      <c r="G521" s="120">
        <v>0</v>
      </c>
      <c r="H521" s="120">
        <v>0</v>
      </c>
      <c r="I521" s="120">
        <v>0</v>
      </c>
      <c r="J521" s="120">
        <v>0</v>
      </c>
      <c r="K521" s="120">
        <v>0</v>
      </c>
      <c r="L521" s="120">
        <v>0</v>
      </c>
      <c r="M521" s="120">
        <v>0</v>
      </c>
      <c r="N521" s="120">
        <v>0</v>
      </c>
      <c r="O521" s="120">
        <v>0</v>
      </c>
      <c r="P521" s="120">
        <v>4564.0480800000005</v>
      </c>
      <c r="Q521" s="120">
        <v>0</v>
      </c>
      <c r="R521" s="169">
        <v>4564.0480800000005</v>
      </c>
      <c r="S521" s="7"/>
      <c r="T521" s="7"/>
      <c r="U521" s="7"/>
      <c r="V521" s="7"/>
      <c r="W521" s="7"/>
      <c r="X521" s="7"/>
      <c r="Y521" s="7"/>
      <c r="Z521" s="7"/>
      <c r="AA521" s="7"/>
      <c r="AB521" s="7"/>
    </row>
    <row r="522" spans="1:28" ht="13.2">
      <c r="A522" s="166"/>
      <c r="B522" s="166"/>
      <c r="C522" s="162" t="s">
        <v>21</v>
      </c>
      <c r="D522" s="162" t="s">
        <v>179</v>
      </c>
      <c r="E522" s="162">
        <v>98</v>
      </c>
      <c r="F522" s="163">
        <v>0</v>
      </c>
      <c r="G522" s="164">
        <v>0</v>
      </c>
      <c r="H522" s="164">
        <v>0</v>
      </c>
      <c r="I522" s="164">
        <v>0</v>
      </c>
      <c r="J522" s="164">
        <v>0</v>
      </c>
      <c r="K522" s="164">
        <v>0</v>
      </c>
      <c r="L522" s="164">
        <v>0</v>
      </c>
      <c r="M522" s="164">
        <v>0</v>
      </c>
      <c r="N522" s="164">
        <v>0</v>
      </c>
      <c r="O522" s="164">
        <v>0</v>
      </c>
      <c r="P522" s="164">
        <v>11214.46422</v>
      </c>
      <c r="Q522" s="164">
        <v>0</v>
      </c>
      <c r="R522" s="165">
        <v>11214.46422</v>
      </c>
      <c r="S522" s="7"/>
      <c r="T522" s="7"/>
      <c r="U522" s="7"/>
      <c r="V522" s="7"/>
      <c r="W522" s="7"/>
      <c r="X522" s="7"/>
      <c r="Y522" s="7"/>
      <c r="Z522" s="7"/>
      <c r="AA522" s="7"/>
      <c r="AB522" s="7"/>
    </row>
    <row r="523" spans="1:28" ht="13.2">
      <c r="A523" s="166"/>
      <c r="B523" s="166"/>
      <c r="C523" s="166"/>
      <c r="D523" s="162" t="s">
        <v>214</v>
      </c>
      <c r="E523" s="162">
        <v>69</v>
      </c>
      <c r="F523" s="163">
        <v>0</v>
      </c>
      <c r="G523" s="164">
        <v>0</v>
      </c>
      <c r="H523" s="164">
        <v>0</v>
      </c>
      <c r="I523" s="164">
        <v>0</v>
      </c>
      <c r="J523" s="164">
        <v>0</v>
      </c>
      <c r="K523" s="164">
        <v>0</v>
      </c>
      <c r="L523" s="164">
        <v>0</v>
      </c>
      <c r="M523" s="164">
        <v>0</v>
      </c>
      <c r="N523" s="164">
        <v>0</v>
      </c>
      <c r="O523" s="164">
        <v>0</v>
      </c>
      <c r="P523" s="164">
        <v>6608.4796</v>
      </c>
      <c r="Q523" s="164">
        <v>0</v>
      </c>
      <c r="R523" s="165">
        <v>6608.4796</v>
      </c>
      <c r="S523" s="7"/>
      <c r="T523" s="7"/>
      <c r="U523" s="7"/>
      <c r="V523" s="7"/>
      <c r="W523" s="7"/>
      <c r="X523" s="7"/>
      <c r="Y523" s="7"/>
      <c r="Z523" s="7"/>
      <c r="AA523" s="7"/>
      <c r="AB523" s="7"/>
    </row>
    <row r="524" spans="1:28" ht="13.2">
      <c r="A524" s="166"/>
      <c r="B524" s="166"/>
      <c r="C524" s="166"/>
      <c r="D524" s="162" t="s">
        <v>21</v>
      </c>
      <c r="E524" s="162">
        <v>2</v>
      </c>
      <c r="F524" s="163">
        <v>0</v>
      </c>
      <c r="G524" s="164">
        <v>0</v>
      </c>
      <c r="H524" s="164">
        <v>0</v>
      </c>
      <c r="I524" s="164">
        <v>0.06092</v>
      </c>
      <c r="J524" s="164">
        <v>0</v>
      </c>
      <c r="K524" s="164">
        <v>0.06092</v>
      </c>
      <c r="L524" s="164">
        <v>0</v>
      </c>
      <c r="M524" s="164">
        <v>0</v>
      </c>
      <c r="N524" s="164">
        <v>0</v>
      </c>
      <c r="O524" s="164">
        <v>0.06092</v>
      </c>
      <c r="P524" s="164">
        <v>25162.03688</v>
      </c>
      <c r="Q524" s="164">
        <v>0</v>
      </c>
      <c r="R524" s="165">
        <v>25162.03688</v>
      </c>
      <c r="S524" s="7"/>
      <c r="T524" s="7"/>
      <c r="U524" s="7"/>
      <c r="V524" s="7"/>
      <c r="W524" s="7"/>
      <c r="X524" s="7"/>
      <c r="Y524" s="7"/>
      <c r="Z524" s="7"/>
      <c r="AA524" s="7"/>
      <c r="AB524" s="7"/>
    </row>
    <row r="525" spans="1:28" ht="13.2">
      <c r="A525" s="166"/>
      <c r="B525" s="166"/>
      <c r="C525" s="166"/>
      <c r="D525" s="166"/>
      <c r="E525" s="167">
        <v>97</v>
      </c>
      <c r="F525" s="168">
        <v>0</v>
      </c>
      <c r="G525" s="120">
        <v>0</v>
      </c>
      <c r="H525" s="120">
        <v>0</v>
      </c>
      <c r="I525" s="120">
        <v>0</v>
      </c>
      <c r="J525" s="120">
        <v>0</v>
      </c>
      <c r="K525" s="120">
        <v>0</v>
      </c>
      <c r="L525" s="120">
        <v>0</v>
      </c>
      <c r="M525" s="120">
        <v>0</v>
      </c>
      <c r="N525" s="120">
        <v>0</v>
      </c>
      <c r="O525" s="120">
        <v>0</v>
      </c>
      <c r="P525" s="120">
        <v>3340.02149</v>
      </c>
      <c r="Q525" s="120">
        <v>0</v>
      </c>
      <c r="R525" s="169">
        <v>3340.02149</v>
      </c>
      <c r="S525" s="7"/>
      <c r="T525" s="7"/>
      <c r="U525" s="7"/>
      <c r="V525" s="7"/>
      <c r="W525" s="7"/>
      <c r="X525" s="7"/>
      <c r="Y525" s="7"/>
      <c r="Z525" s="7"/>
      <c r="AA525" s="7"/>
      <c r="AB525" s="7"/>
    </row>
    <row r="526" spans="1:28" ht="13.2">
      <c r="A526" s="166"/>
      <c r="B526" s="166"/>
      <c r="C526" s="166"/>
      <c r="D526" s="166"/>
      <c r="E526" s="167">
        <v>109</v>
      </c>
      <c r="F526" s="168">
        <v>0</v>
      </c>
      <c r="G526" s="120">
        <v>0</v>
      </c>
      <c r="H526" s="120">
        <v>0</v>
      </c>
      <c r="I526" s="120">
        <v>0</v>
      </c>
      <c r="J526" s="120">
        <v>0</v>
      </c>
      <c r="K526" s="120">
        <v>0</v>
      </c>
      <c r="L526" s="120">
        <v>0</v>
      </c>
      <c r="M526" s="120">
        <v>0</v>
      </c>
      <c r="N526" s="120">
        <v>0</v>
      </c>
      <c r="O526" s="120">
        <v>0</v>
      </c>
      <c r="P526" s="120">
        <v>3513.56126</v>
      </c>
      <c r="Q526" s="120">
        <v>0</v>
      </c>
      <c r="R526" s="169">
        <v>3513.56126</v>
      </c>
      <c r="S526" s="7"/>
      <c r="T526" s="7"/>
      <c r="U526" s="7"/>
      <c r="V526" s="7"/>
      <c r="W526" s="7"/>
      <c r="X526" s="7"/>
      <c r="Y526" s="7"/>
      <c r="Z526" s="7"/>
      <c r="AA526" s="7"/>
      <c r="AB526" s="7"/>
    </row>
    <row r="527" spans="1:28" ht="13.2">
      <c r="A527" s="166"/>
      <c r="B527" s="166"/>
      <c r="C527" s="166"/>
      <c r="D527" s="162" t="s">
        <v>180</v>
      </c>
      <c r="E527" s="162">
        <v>179</v>
      </c>
      <c r="F527" s="163">
        <v>0</v>
      </c>
      <c r="G527" s="164">
        <v>0</v>
      </c>
      <c r="H527" s="164">
        <v>0</v>
      </c>
      <c r="I527" s="164">
        <v>0</v>
      </c>
      <c r="J527" s="164">
        <v>0</v>
      </c>
      <c r="K527" s="164">
        <v>0</v>
      </c>
      <c r="L527" s="164">
        <v>0</v>
      </c>
      <c r="M527" s="164">
        <v>0</v>
      </c>
      <c r="N527" s="164">
        <v>0</v>
      </c>
      <c r="O527" s="164">
        <v>0</v>
      </c>
      <c r="P527" s="164">
        <v>4614.20222</v>
      </c>
      <c r="Q527" s="164">
        <v>0</v>
      </c>
      <c r="R527" s="165">
        <v>4614.20222</v>
      </c>
      <c r="S527" s="7"/>
      <c r="T527" s="7"/>
      <c r="U527" s="7"/>
      <c r="V527" s="7"/>
      <c r="W527" s="7"/>
      <c r="X527" s="7"/>
      <c r="Y527" s="7"/>
      <c r="Z527" s="7"/>
      <c r="AA527" s="7"/>
      <c r="AB527" s="7"/>
    </row>
    <row r="528" spans="1:28" ht="13.2">
      <c r="A528" s="166"/>
      <c r="B528" s="166"/>
      <c r="C528" s="162" t="s">
        <v>181</v>
      </c>
      <c r="D528" s="162" t="s">
        <v>181</v>
      </c>
      <c r="E528" s="162">
        <v>16</v>
      </c>
      <c r="F528" s="163">
        <v>0</v>
      </c>
      <c r="G528" s="164">
        <v>0</v>
      </c>
      <c r="H528" s="164">
        <v>0</v>
      </c>
      <c r="I528" s="164">
        <v>0</v>
      </c>
      <c r="J528" s="164">
        <v>0</v>
      </c>
      <c r="K528" s="164">
        <v>0</v>
      </c>
      <c r="L528" s="164">
        <v>0</v>
      </c>
      <c r="M528" s="164">
        <v>0</v>
      </c>
      <c r="N528" s="164">
        <v>0</v>
      </c>
      <c r="O528" s="164">
        <v>0</v>
      </c>
      <c r="P528" s="164">
        <v>15988.16828</v>
      </c>
      <c r="Q528" s="164">
        <v>0</v>
      </c>
      <c r="R528" s="165">
        <v>15988.16828</v>
      </c>
      <c r="S528" s="7"/>
      <c r="T528" s="7"/>
      <c r="U528" s="7"/>
      <c r="V528" s="7"/>
      <c r="W528" s="7"/>
      <c r="X528" s="7"/>
      <c r="Y528" s="7"/>
      <c r="Z528" s="7"/>
      <c r="AA528" s="7"/>
      <c r="AB528" s="7"/>
    </row>
    <row r="529" spans="1:28" ht="13.2">
      <c r="A529" s="166"/>
      <c r="B529" s="166"/>
      <c r="C529" s="166"/>
      <c r="D529" s="166"/>
      <c r="E529" s="167">
        <v>99</v>
      </c>
      <c r="F529" s="168">
        <v>0</v>
      </c>
      <c r="G529" s="120">
        <v>0</v>
      </c>
      <c r="H529" s="120">
        <v>0</v>
      </c>
      <c r="I529" s="120">
        <v>0</v>
      </c>
      <c r="J529" s="120">
        <v>0</v>
      </c>
      <c r="K529" s="120">
        <v>0</v>
      </c>
      <c r="L529" s="120">
        <v>0</v>
      </c>
      <c r="M529" s="120">
        <v>0</v>
      </c>
      <c r="N529" s="120">
        <v>0</v>
      </c>
      <c r="O529" s="120">
        <v>0</v>
      </c>
      <c r="P529" s="120">
        <v>9890.746869999999</v>
      </c>
      <c r="Q529" s="120">
        <v>0</v>
      </c>
      <c r="R529" s="169">
        <v>9890.746869999999</v>
      </c>
      <c r="S529" s="7"/>
      <c r="T529" s="7"/>
      <c r="U529" s="7"/>
      <c r="V529" s="7"/>
      <c r="W529" s="7"/>
      <c r="X529" s="7"/>
      <c r="Y529" s="7"/>
      <c r="Z529" s="7"/>
      <c r="AA529" s="7"/>
      <c r="AB529" s="7"/>
    </row>
    <row r="530" spans="1:28" ht="13.2">
      <c r="A530" s="166"/>
      <c r="B530" s="166"/>
      <c r="C530" s="166"/>
      <c r="D530" s="166"/>
      <c r="E530" s="167">
        <v>116</v>
      </c>
      <c r="F530" s="168">
        <v>0</v>
      </c>
      <c r="G530" s="120">
        <v>0</v>
      </c>
      <c r="H530" s="120">
        <v>0</v>
      </c>
      <c r="I530" s="120">
        <v>0</v>
      </c>
      <c r="J530" s="120">
        <v>0</v>
      </c>
      <c r="K530" s="120">
        <v>0</v>
      </c>
      <c r="L530" s="120">
        <v>0</v>
      </c>
      <c r="M530" s="120">
        <v>0</v>
      </c>
      <c r="N530" s="120">
        <v>0</v>
      </c>
      <c r="O530" s="120">
        <v>0</v>
      </c>
      <c r="P530" s="120">
        <v>2476.78194</v>
      </c>
      <c r="Q530" s="120">
        <v>0</v>
      </c>
      <c r="R530" s="169">
        <v>2476.78194</v>
      </c>
      <c r="S530" s="7"/>
      <c r="T530" s="7"/>
      <c r="U530" s="7"/>
      <c r="V530" s="7"/>
      <c r="W530" s="7"/>
      <c r="X530" s="7"/>
      <c r="Y530" s="7"/>
      <c r="Z530" s="7"/>
      <c r="AA530" s="7"/>
      <c r="AB530" s="7"/>
    </row>
    <row r="531" spans="1:28" ht="13.2">
      <c r="A531" s="166"/>
      <c r="B531" s="166"/>
      <c r="C531" s="162" t="s">
        <v>182</v>
      </c>
      <c r="D531" s="162" t="s">
        <v>216</v>
      </c>
      <c r="E531" s="162">
        <v>224</v>
      </c>
      <c r="F531" s="163">
        <v>0</v>
      </c>
      <c r="G531" s="164">
        <v>0</v>
      </c>
      <c r="H531" s="164">
        <v>0</v>
      </c>
      <c r="I531" s="164">
        <v>0</v>
      </c>
      <c r="J531" s="164">
        <v>0</v>
      </c>
      <c r="K531" s="164">
        <v>0</v>
      </c>
      <c r="L531" s="164">
        <v>0</v>
      </c>
      <c r="M531" s="164">
        <v>0</v>
      </c>
      <c r="N531" s="164">
        <v>0</v>
      </c>
      <c r="O531" s="164">
        <v>0</v>
      </c>
      <c r="P531" s="164">
        <v>2114.99588</v>
      </c>
      <c r="Q531" s="164">
        <v>0</v>
      </c>
      <c r="R531" s="165">
        <v>2114.99588</v>
      </c>
      <c r="S531" s="7"/>
      <c r="T531" s="7"/>
      <c r="U531" s="7"/>
      <c r="V531" s="7"/>
      <c r="W531" s="7"/>
      <c r="X531" s="7"/>
      <c r="Y531" s="7"/>
      <c r="Z531" s="7"/>
      <c r="AA531" s="7"/>
      <c r="AB531" s="7"/>
    </row>
    <row r="532" spans="1:28" ht="13.2">
      <c r="A532" s="166"/>
      <c r="B532" s="166"/>
      <c r="C532" s="166"/>
      <c r="D532" s="162" t="s">
        <v>183</v>
      </c>
      <c r="E532" s="162">
        <v>29</v>
      </c>
      <c r="F532" s="163">
        <v>0</v>
      </c>
      <c r="G532" s="164">
        <v>0</v>
      </c>
      <c r="H532" s="164">
        <v>0</v>
      </c>
      <c r="I532" s="164">
        <v>0</v>
      </c>
      <c r="J532" s="164">
        <v>0</v>
      </c>
      <c r="K532" s="164">
        <v>0</v>
      </c>
      <c r="L532" s="164">
        <v>0</v>
      </c>
      <c r="M532" s="164">
        <v>0</v>
      </c>
      <c r="N532" s="164">
        <v>0</v>
      </c>
      <c r="O532" s="164">
        <v>0</v>
      </c>
      <c r="P532" s="164">
        <v>4316.54246</v>
      </c>
      <c r="Q532" s="164">
        <v>0</v>
      </c>
      <c r="R532" s="165">
        <v>4316.54246</v>
      </c>
      <c r="S532" s="7"/>
      <c r="T532" s="7"/>
      <c r="U532" s="7"/>
      <c r="V532" s="7"/>
      <c r="W532" s="7"/>
      <c r="X532" s="7"/>
      <c r="Y532" s="7"/>
      <c r="Z532" s="7"/>
      <c r="AA532" s="7"/>
      <c r="AB532" s="7"/>
    </row>
    <row r="533" spans="1:18" ht="13.2">
      <c r="A533" s="166"/>
      <c r="B533" s="166"/>
      <c r="C533" s="166"/>
      <c r="D533" s="166"/>
      <c r="E533" s="167">
        <v>163</v>
      </c>
      <c r="F533" s="168">
        <v>0</v>
      </c>
      <c r="G533" s="120">
        <v>0</v>
      </c>
      <c r="H533" s="120">
        <v>0</v>
      </c>
      <c r="I533" s="120">
        <v>0</v>
      </c>
      <c r="J533" s="120">
        <v>0</v>
      </c>
      <c r="K533" s="120">
        <v>0</v>
      </c>
      <c r="L533" s="120">
        <v>0</v>
      </c>
      <c r="M533" s="120">
        <v>0</v>
      </c>
      <c r="N533" s="120">
        <v>0</v>
      </c>
      <c r="O533" s="120">
        <v>0</v>
      </c>
      <c r="P533" s="120">
        <v>4615.5587000000005</v>
      </c>
      <c r="Q533" s="120">
        <v>0</v>
      </c>
      <c r="R533" s="169">
        <v>4615.5587000000005</v>
      </c>
    </row>
    <row r="534" spans="1:18" ht="13.2">
      <c r="A534" s="166"/>
      <c r="B534" s="162" t="s">
        <v>22</v>
      </c>
      <c r="C534" s="162" t="s">
        <v>22</v>
      </c>
      <c r="D534" s="162" t="s">
        <v>22</v>
      </c>
      <c r="E534" s="162">
        <v>156</v>
      </c>
      <c r="F534" s="163">
        <v>0</v>
      </c>
      <c r="G534" s="164">
        <v>0</v>
      </c>
      <c r="H534" s="164">
        <v>0</v>
      </c>
      <c r="I534" s="164">
        <v>0</v>
      </c>
      <c r="J534" s="164">
        <v>0</v>
      </c>
      <c r="K534" s="164">
        <v>0</v>
      </c>
      <c r="L534" s="164">
        <v>0</v>
      </c>
      <c r="M534" s="164">
        <v>0</v>
      </c>
      <c r="N534" s="164">
        <v>0</v>
      </c>
      <c r="O534" s="164">
        <v>0</v>
      </c>
      <c r="P534" s="164">
        <v>1836.5862</v>
      </c>
      <c r="Q534" s="164">
        <v>0</v>
      </c>
      <c r="R534" s="165">
        <v>1836.5862</v>
      </c>
    </row>
    <row r="535" spans="1:18" ht="13.2">
      <c r="A535" s="166"/>
      <c r="B535" s="166"/>
      <c r="C535" s="162" t="s">
        <v>184</v>
      </c>
      <c r="D535" s="162" t="s">
        <v>185</v>
      </c>
      <c r="E535" s="162">
        <v>24</v>
      </c>
      <c r="F535" s="163">
        <v>0</v>
      </c>
      <c r="G535" s="164">
        <v>0</v>
      </c>
      <c r="H535" s="164">
        <v>0</v>
      </c>
      <c r="I535" s="164">
        <v>0</v>
      </c>
      <c r="J535" s="164">
        <v>0</v>
      </c>
      <c r="K535" s="164">
        <v>0</v>
      </c>
      <c r="L535" s="164">
        <v>0</v>
      </c>
      <c r="M535" s="164">
        <v>0</v>
      </c>
      <c r="N535" s="164">
        <v>0</v>
      </c>
      <c r="O535" s="164">
        <v>0</v>
      </c>
      <c r="P535" s="164">
        <v>2718.3631299999997</v>
      </c>
      <c r="Q535" s="164">
        <v>0</v>
      </c>
      <c r="R535" s="165">
        <v>2718.3631299999997</v>
      </c>
    </row>
    <row r="536" spans="1:18" ht="13.2">
      <c r="A536" s="166"/>
      <c r="B536" s="166"/>
      <c r="C536" s="166"/>
      <c r="D536" s="166"/>
      <c r="E536" s="167">
        <v>101</v>
      </c>
      <c r="F536" s="168">
        <v>0</v>
      </c>
      <c r="G536" s="120">
        <v>0</v>
      </c>
      <c r="H536" s="120">
        <v>0</v>
      </c>
      <c r="I536" s="120">
        <v>0</v>
      </c>
      <c r="J536" s="120">
        <v>0</v>
      </c>
      <c r="K536" s="120">
        <v>0</v>
      </c>
      <c r="L536" s="120">
        <v>0</v>
      </c>
      <c r="M536" s="120">
        <v>0</v>
      </c>
      <c r="N536" s="120">
        <v>0</v>
      </c>
      <c r="O536" s="120">
        <v>0</v>
      </c>
      <c r="P536" s="120">
        <v>3076.9022099999997</v>
      </c>
      <c r="Q536" s="120">
        <v>0</v>
      </c>
      <c r="R536" s="169">
        <v>3076.9022099999997</v>
      </c>
    </row>
    <row r="537" spans="1:18" ht="13.2">
      <c r="A537" s="166"/>
      <c r="B537" s="166"/>
      <c r="C537" s="166"/>
      <c r="D537" s="166"/>
      <c r="E537" s="167">
        <v>198</v>
      </c>
      <c r="F537" s="168">
        <v>0</v>
      </c>
      <c r="G537" s="120">
        <v>0</v>
      </c>
      <c r="H537" s="120">
        <v>0</v>
      </c>
      <c r="I537" s="120">
        <v>0</v>
      </c>
      <c r="J537" s="120">
        <v>0</v>
      </c>
      <c r="K537" s="120">
        <v>0</v>
      </c>
      <c r="L537" s="120">
        <v>0</v>
      </c>
      <c r="M537" s="120">
        <v>0</v>
      </c>
      <c r="N537" s="120">
        <v>0</v>
      </c>
      <c r="O537" s="120">
        <v>0</v>
      </c>
      <c r="P537" s="120">
        <v>216.43511999999998</v>
      </c>
      <c r="Q537" s="120">
        <v>0</v>
      </c>
      <c r="R537" s="169">
        <v>216.43511999999998</v>
      </c>
    </row>
    <row r="538" spans="1:18" ht="13.2">
      <c r="A538" s="166"/>
      <c r="B538" s="162" t="s">
        <v>186</v>
      </c>
      <c r="C538" s="162" t="s">
        <v>292</v>
      </c>
      <c r="D538" s="162" t="s">
        <v>293</v>
      </c>
      <c r="E538" s="162">
        <v>159</v>
      </c>
      <c r="F538" s="163">
        <v>0</v>
      </c>
      <c r="G538" s="164">
        <v>0</v>
      </c>
      <c r="H538" s="164">
        <v>0</v>
      </c>
      <c r="I538" s="164">
        <v>0</v>
      </c>
      <c r="J538" s="164">
        <v>0</v>
      </c>
      <c r="K538" s="164">
        <v>0</v>
      </c>
      <c r="L538" s="164">
        <v>0</v>
      </c>
      <c r="M538" s="164">
        <v>0</v>
      </c>
      <c r="N538" s="164">
        <v>0</v>
      </c>
      <c r="O538" s="164">
        <v>0</v>
      </c>
      <c r="P538" s="164">
        <v>4385.7735</v>
      </c>
      <c r="Q538" s="164">
        <v>0</v>
      </c>
      <c r="R538" s="165">
        <v>4385.7735</v>
      </c>
    </row>
    <row r="539" spans="1:18" ht="13.2">
      <c r="A539" s="166"/>
      <c r="B539" s="166"/>
      <c r="C539" s="166"/>
      <c r="D539" s="166"/>
      <c r="E539" s="167">
        <v>248</v>
      </c>
      <c r="F539" s="168">
        <v>0</v>
      </c>
      <c r="G539" s="120">
        <v>0</v>
      </c>
      <c r="H539" s="120">
        <v>0</v>
      </c>
      <c r="I539" s="120">
        <v>0</v>
      </c>
      <c r="J539" s="120">
        <v>0</v>
      </c>
      <c r="K539" s="120">
        <v>0</v>
      </c>
      <c r="L539" s="120">
        <v>0</v>
      </c>
      <c r="M539" s="120">
        <v>0</v>
      </c>
      <c r="N539" s="120">
        <v>0</v>
      </c>
      <c r="O539" s="120">
        <v>0</v>
      </c>
      <c r="P539" s="120">
        <v>1438.3316100000002</v>
      </c>
      <c r="Q539" s="120">
        <v>0</v>
      </c>
      <c r="R539" s="169">
        <v>1438.3316100000002</v>
      </c>
    </row>
    <row r="540" spans="1:18" ht="13.2">
      <c r="A540" s="166"/>
      <c r="B540" s="166"/>
      <c r="C540" s="162" t="s">
        <v>187</v>
      </c>
      <c r="D540" s="162" t="s">
        <v>187</v>
      </c>
      <c r="E540" s="162">
        <v>28</v>
      </c>
      <c r="F540" s="163">
        <v>0</v>
      </c>
      <c r="G540" s="164">
        <v>0</v>
      </c>
      <c r="H540" s="164">
        <v>0</v>
      </c>
      <c r="I540" s="164">
        <v>0.00708</v>
      </c>
      <c r="J540" s="164">
        <v>0</v>
      </c>
      <c r="K540" s="164">
        <v>0.00708</v>
      </c>
      <c r="L540" s="164">
        <v>0</v>
      </c>
      <c r="M540" s="164">
        <v>0</v>
      </c>
      <c r="N540" s="164">
        <v>0</v>
      </c>
      <c r="O540" s="164">
        <v>0.00708</v>
      </c>
      <c r="P540" s="164">
        <v>5607.2037199999995</v>
      </c>
      <c r="Q540" s="164">
        <v>0</v>
      </c>
      <c r="R540" s="165">
        <v>5607.2037199999995</v>
      </c>
    </row>
    <row r="541" spans="1:18" ht="13.2">
      <c r="A541" s="166"/>
      <c r="B541" s="166"/>
      <c r="C541" s="166"/>
      <c r="D541" s="166"/>
      <c r="E541" s="167">
        <v>107</v>
      </c>
      <c r="F541" s="168">
        <v>0</v>
      </c>
      <c r="G541" s="120">
        <v>0</v>
      </c>
      <c r="H541" s="120">
        <v>0</v>
      </c>
      <c r="I541" s="120">
        <v>0</v>
      </c>
      <c r="J541" s="120">
        <v>0</v>
      </c>
      <c r="K541" s="120">
        <v>0</v>
      </c>
      <c r="L541" s="120">
        <v>0</v>
      </c>
      <c r="M541" s="120">
        <v>0</v>
      </c>
      <c r="N541" s="120">
        <v>0</v>
      </c>
      <c r="O541" s="120">
        <v>0</v>
      </c>
      <c r="P541" s="120">
        <v>2331.3780699999998</v>
      </c>
      <c r="Q541" s="120">
        <v>0</v>
      </c>
      <c r="R541" s="169">
        <v>2331.3780699999998</v>
      </c>
    </row>
    <row r="542" spans="1:18" ht="13.2">
      <c r="A542" s="166"/>
      <c r="B542" s="166"/>
      <c r="C542" s="166"/>
      <c r="D542" s="166"/>
      <c r="E542" s="167">
        <v>158</v>
      </c>
      <c r="F542" s="168">
        <v>0</v>
      </c>
      <c r="G542" s="120">
        <v>0</v>
      </c>
      <c r="H542" s="120">
        <v>0</v>
      </c>
      <c r="I542" s="120">
        <v>0</v>
      </c>
      <c r="J542" s="120">
        <v>0</v>
      </c>
      <c r="K542" s="120">
        <v>0</v>
      </c>
      <c r="L542" s="120">
        <v>0</v>
      </c>
      <c r="M542" s="120">
        <v>0</v>
      </c>
      <c r="N542" s="120">
        <v>0</v>
      </c>
      <c r="O542" s="120">
        <v>0</v>
      </c>
      <c r="P542" s="120">
        <v>4649.90654</v>
      </c>
      <c r="Q542" s="120">
        <v>0</v>
      </c>
      <c r="R542" s="169">
        <v>4649.90654</v>
      </c>
    </row>
    <row r="543" spans="1:18" ht="13.2">
      <c r="A543" s="166"/>
      <c r="B543" s="166"/>
      <c r="C543" s="162" t="s">
        <v>186</v>
      </c>
      <c r="D543" s="162" t="s">
        <v>188</v>
      </c>
      <c r="E543" s="162">
        <v>52</v>
      </c>
      <c r="F543" s="163">
        <v>0</v>
      </c>
      <c r="G543" s="164">
        <v>0</v>
      </c>
      <c r="H543" s="164">
        <v>0</v>
      </c>
      <c r="I543" s="164">
        <v>0</v>
      </c>
      <c r="J543" s="164">
        <v>0</v>
      </c>
      <c r="K543" s="164">
        <v>0</v>
      </c>
      <c r="L543" s="164">
        <v>0</v>
      </c>
      <c r="M543" s="164">
        <v>0</v>
      </c>
      <c r="N543" s="164">
        <v>0</v>
      </c>
      <c r="O543" s="164">
        <v>0</v>
      </c>
      <c r="P543" s="164">
        <v>15985.51695</v>
      </c>
      <c r="Q543" s="164">
        <v>0</v>
      </c>
      <c r="R543" s="165">
        <v>15985.51695</v>
      </c>
    </row>
    <row r="544" spans="1:18" ht="13.2">
      <c r="A544" s="166"/>
      <c r="B544" s="166"/>
      <c r="C544" s="166"/>
      <c r="D544" s="166"/>
      <c r="E544" s="167">
        <v>157</v>
      </c>
      <c r="F544" s="168">
        <v>0</v>
      </c>
      <c r="G544" s="120">
        <v>0</v>
      </c>
      <c r="H544" s="120">
        <v>0</v>
      </c>
      <c r="I544" s="120">
        <v>0</v>
      </c>
      <c r="J544" s="120">
        <v>0</v>
      </c>
      <c r="K544" s="120">
        <v>0</v>
      </c>
      <c r="L544" s="120">
        <v>0</v>
      </c>
      <c r="M544" s="120">
        <v>0</v>
      </c>
      <c r="N544" s="120">
        <v>0</v>
      </c>
      <c r="O544" s="120">
        <v>0</v>
      </c>
      <c r="P544" s="120">
        <v>12542.543300000001</v>
      </c>
      <c r="Q544" s="120">
        <v>0</v>
      </c>
      <c r="R544" s="169">
        <v>12542.543300000001</v>
      </c>
    </row>
    <row r="545" spans="1:18" ht="13.2">
      <c r="A545" s="166"/>
      <c r="B545" s="166"/>
      <c r="C545" s="166"/>
      <c r="D545" s="166"/>
      <c r="E545" s="167">
        <v>235</v>
      </c>
      <c r="F545" s="168">
        <v>0</v>
      </c>
      <c r="G545" s="120">
        <v>0</v>
      </c>
      <c r="H545" s="120">
        <v>0</v>
      </c>
      <c r="I545" s="120">
        <v>0</v>
      </c>
      <c r="J545" s="120">
        <v>0</v>
      </c>
      <c r="K545" s="120">
        <v>0</v>
      </c>
      <c r="L545" s="120">
        <v>0</v>
      </c>
      <c r="M545" s="120">
        <v>0</v>
      </c>
      <c r="N545" s="120">
        <v>0</v>
      </c>
      <c r="O545" s="120">
        <v>0</v>
      </c>
      <c r="P545" s="120">
        <v>3027.78445</v>
      </c>
      <c r="Q545" s="120">
        <v>0</v>
      </c>
      <c r="R545" s="169">
        <v>3027.78445</v>
      </c>
    </row>
    <row r="546" spans="1:18" ht="13.2">
      <c r="A546" s="166"/>
      <c r="B546" s="166"/>
      <c r="C546" s="162" t="s">
        <v>294</v>
      </c>
      <c r="D546" s="162" t="s">
        <v>294</v>
      </c>
      <c r="E546" s="162">
        <v>192</v>
      </c>
      <c r="F546" s="163">
        <v>0</v>
      </c>
      <c r="G546" s="164">
        <v>0</v>
      </c>
      <c r="H546" s="164">
        <v>0</v>
      </c>
      <c r="I546" s="164">
        <v>0</v>
      </c>
      <c r="J546" s="164">
        <v>0</v>
      </c>
      <c r="K546" s="164">
        <v>0</v>
      </c>
      <c r="L546" s="164">
        <v>0</v>
      </c>
      <c r="M546" s="164">
        <v>0</v>
      </c>
      <c r="N546" s="164">
        <v>0</v>
      </c>
      <c r="O546" s="164">
        <v>0</v>
      </c>
      <c r="P546" s="164">
        <v>3848.0562200000004</v>
      </c>
      <c r="Q546" s="164">
        <v>0</v>
      </c>
      <c r="R546" s="165">
        <v>3848.0562200000004</v>
      </c>
    </row>
    <row r="547" spans="1:18" ht="13.2">
      <c r="A547" s="166"/>
      <c r="B547" s="162" t="s">
        <v>24</v>
      </c>
      <c r="C547" s="162" t="s">
        <v>24</v>
      </c>
      <c r="D547" s="162" t="s">
        <v>24</v>
      </c>
      <c r="E547" s="162">
        <v>160</v>
      </c>
      <c r="F547" s="163">
        <v>0</v>
      </c>
      <c r="G547" s="164">
        <v>0</v>
      </c>
      <c r="H547" s="164">
        <v>0</v>
      </c>
      <c r="I547" s="164">
        <v>0</v>
      </c>
      <c r="J547" s="164">
        <v>0</v>
      </c>
      <c r="K547" s="164">
        <v>0</v>
      </c>
      <c r="L547" s="164">
        <v>0</v>
      </c>
      <c r="M547" s="164">
        <v>0</v>
      </c>
      <c r="N547" s="164">
        <v>0</v>
      </c>
      <c r="O547" s="164">
        <v>0</v>
      </c>
      <c r="P547" s="164">
        <v>4834.7305400000005</v>
      </c>
      <c r="Q547" s="164">
        <v>0</v>
      </c>
      <c r="R547" s="165">
        <v>4834.7305400000005</v>
      </c>
    </row>
    <row r="548" spans="1:18" ht="13.2">
      <c r="A548" s="166"/>
      <c r="B548" s="162" t="s">
        <v>25</v>
      </c>
      <c r="C548" s="162" t="s">
        <v>25</v>
      </c>
      <c r="D548" s="162" t="s">
        <v>25</v>
      </c>
      <c r="E548" s="162">
        <v>19</v>
      </c>
      <c r="F548" s="163">
        <v>0</v>
      </c>
      <c r="G548" s="164">
        <v>0</v>
      </c>
      <c r="H548" s="164">
        <v>0</v>
      </c>
      <c r="I548" s="164">
        <v>0</v>
      </c>
      <c r="J548" s="164">
        <v>0</v>
      </c>
      <c r="K548" s="164">
        <v>0</v>
      </c>
      <c r="L548" s="164">
        <v>0</v>
      </c>
      <c r="M548" s="164">
        <v>0</v>
      </c>
      <c r="N548" s="164">
        <v>0</v>
      </c>
      <c r="O548" s="164">
        <v>0</v>
      </c>
      <c r="P548" s="164">
        <v>6983.184179999999</v>
      </c>
      <c r="Q548" s="164">
        <v>0</v>
      </c>
      <c r="R548" s="165">
        <v>6983.184179999999</v>
      </c>
    </row>
    <row r="549" spans="1:18" ht="13.2">
      <c r="A549" s="166"/>
      <c r="B549" s="166"/>
      <c r="C549" s="166"/>
      <c r="D549" s="166"/>
      <c r="E549" s="167">
        <v>161</v>
      </c>
      <c r="F549" s="168">
        <v>0</v>
      </c>
      <c r="G549" s="120">
        <v>0</v>
      </c>
      <c r="H549" s="120">
        <v>0</v>
      </c>
      <c r="I549" s="120">
        <v>0</v>
      </c>
      <c r="J549" s="120">
        <v>0</v>
      </c>
      <c r="K549" s="120">
        <v>0</v>
      </c>
      <c r="L549" s="120">
        <v>0</v>
      </c>
      <c r="M549" s="120">
        <v>0</v>
      </c>
      <c r="N549" s="120">
        <v>0</v>
      </c>
      <c r="O549" s="120">
        <v>0</v>
      </c>
      <c r="P549" s="120">
        <v>5616.65544</v>
      </c>
      <c r="Q549" s="120">
        <v>0</v>
      </c>
      <c r="R549" s="169">
        <v>5616.65544</v>
      </c>
    </row>
    <row r="550" spans="1:18" ht="13.2">
      <c r="A550" s="166"/>
      <c r="B550" s="166"/>
      <c r="C550" s="166"/>
      <c r="D550" s="166"/>
      <c r="E550" s="167">
        <v>227</v>
      </c>
      <c r="F550" s="168">
        <v>0</v>
      </c>
      <c r="G550" s="120">
        <v>0</v>
      </c>
      <c r="H550" s="120">
        <v>0</v>
      </c>
      <c r="I550" s="120">
        <v>0</v>
      </c>
      <c r="J550" s="120">
        <v>0</v>
      </c>
      <c r="K550" s="120">
        <v>0</v>
      </c>
      <c r="L550" s="120">
        <v>0</v>
      </c>
      <c r="M550" s="120">
        <v>0</v>
      </c>
      <c r="N550" s="120">
        <v>0</v>
      </c>
      <c r="O550" s="120">
        <v>0</v>
      </c>
      <c r="P550" s="120">
        <v>656.56659</v>
      </c>
      <c r="Q550" s="120">
        <v>0</v>
      </c>
      <c r="R550" s="169">
        <v>656.56659</v>
      </c>
    </row>
    <row r="551" spans="1:18" ht="13.2">
      <c r="A551" s="166"/>
      <c r="B551" s="166"/>
      <c r="C551" s="162" t="s">
        <v>295</v>
      </c>
      <c r="D551" s="162" t="s">
        <v>296</v>
      </c>
      <c r="E551" s="162">
        <v>162</v>
      </c>
      <c r="F551" s="163">
        <v>0</v>
      </c>
      <c r="G551" s="164">
        <v>0</v>
      </c>
      <c r="H551" s="164">
        <v>0</v>
      </c>
      <c r="I551" s="164">
        <v>0</v>
      </c>
      <c r="J551" s="164">
        <v>0</v>
      </c>
      <c r="K551" s="164">
        <v>0</v>
      </c>
      <c r="L551" s="164">
        <v>0</v>
      </c>
      <c r="M551" s="164">
        <v>0</v>
      </c>
      <c r="N551" s="164">
        <v>0</v>
      </c>
      <c r="O551" s="164">
        <v>0</v>
      </c>
      <c r="P551" s="164">
        <v>2640.60428</v>
      </c>
      <c r="Q551" s="164">
        <v>0</v>
      </c>
      <c r="R551" s="165">
        <v>2640.60428</v>
      </c>
    </row>
    <row r="552" spans="1:18" ht="13.2">
      <c r="A552" s="166"/>
      <c r="B552" s="162" t="s">
        <v>26</v>
      </c>
      <c r="C552" s="162" t="s">
        <v>189</v>
      </c>
      <c r="D552" s="162" t="s">
        <v>190</v>
      </c>
      <c r="E552" s="162">
        <v>23</v>
      </c>
      <c r="F552" s="163">
        <v>0</v>
      </c>
      <c r="G552" s="164">
        <v>0</v>
      </c>
      <c r="H552" s="164">
        <v>0</v>
      </c>
      <c r="I552" s="164">
        <v>0</v>
      </c>
      <c r="J552" s="164">
        <v>0</v>
      </c>
      <c r="K552" s="164">
        <v>0</v>
      </c>
      <c r="L552" s="164">
        <v>0</v>
      </c>
      <c r="M552" s="164">
        <v>0</v>
      </c>
      <c r="N552" s="164">
        <v>0</v>
      </c>
      <c r="O552" s="164">
        <v>0</v>
      </c>
      <c r="P552" s="164">
        <v>10372.17657</v>
      </c>
      <c r="Q552" s="164">
        <v>0</v>
      </c>
      <c r="R552" s="165">
        <v>10372.17657</v>
      </c>
    </row>
    <row r="553" spans="1:18" ht="13.2">
      <c r="A553" s="166"/>
      <c r="B553" s="166"/>
      <c r="C553" s="166"/>
      <c r="D553" s="166"/>
      <c r="E553" s="167">
        <v>110</v>
      </c>
      <c r="F553" s="168">
        <v>0</v>
      </c>
      <c r="G553" s="120">
        <v>0</v>
      </c>
      <c r="H553" s="120">
        <v>0</v>
      </c>
      <c r="I553" s="120">
        <v>0</v>
      </c>
      <c r="J553" s="120">
        <v>0</v>
      </c>
      <c r="K553" s="120">
        <v>0</v>
      </c>
      <c r="L553" s="120">
        <v>0</v>
      </c>
      <c r="M553" s="120">
        <v>0</v>
      </c>
      <c r="N553" s="120">
        <v>0</v>
      </c>
      <c r="O553" s="120">
        <v>0</v>
      </c>
      <c r="P553" s="120">
        <v>98.84255999999999</v>
      </c>
      <c r="Q553" s="120">
        <v>0</v>
      </c>
      <c r="R553" s="169">
        <v>98.84255999999999</v>
      </c>
    </row>
    <row r="554" spans="1:18" ht="13.2">
      <c r="A554" s="166"/>
      <c r="B554" s="166"/>
      <c r="C554" s="166"/>
      <c r="D554" s="166"/>
      <c r="E554" s="167">
        <v>164</v>
      </c>
      <c r="F554" s="168">
        <v>0</v>
      </c>
      <c r="G554" s="120">
        <v>0</v>
      </c>
      <c r="H554" s="120">
        <v>0</v>
      </c>
      <c r="I554" s="120">
        <v>0</v>
      </c>
      <c r="J554" s="120">
        <v>0</v>
      </c>
      <c r="K554" s="120">
        <v>0</v>
      </c>
      <c r="L554" s="120">
        <v>0</v>
      </c>
      <c r="M554" s="120">
        <v>0</v>
      </c>
      <c r="N554" s="120">
        <v>0</v>
      </c>
      <c r="O554" s="120">
        <v>0</v>
      </c>
      <c r="P554" s="120">
        <v>7385.134889999999</v>
      </c>
      <c r="Q554" s="120">
        <v>0</v>
      </c>
      <c r="R554" s="169">
        <v>7385.134889999999</v>
      </c>
    </row>
    <row r="555" spans="1:18" ht="13.2">
      <c r="A555" s="166"/>
      <c r="B555" s="166"/>
      <c r="C555" s="166"/>
      <c r="D555" s="166"/>
      <c r="E555" s="167">
        <v>243</v>
      </c>
      <c r="F555" s="168">
        <v>0</v>
      </c>
      <c r="G555" s="120">
        <v>0</v>
      </c>
      <c r="H555" s="120">
        <v>0</v>
      </c>
      <c r="I555" s="120">
        <v>0</v>
      </c>
      <c r="J555" s="120">
        <v>0</v>
      </c>
      <c r="K555" s="120">
        <v>0</v>
      </c>
      <c r="L555" s="120">
        <v>0</v>
      </c>
      <c r="M555" s="120">
        <v>0</v>
      </c>
      <c r="N555" s="120">
        <v>0</v>
      </c>
      <c r="O555" s="120">
        <v>0</v>
      </c>
      <c r="P555" s="120">
        <v>2909.36417</v>
      </c>
      <c r="Q555" s="120">
        <v>0</v>
      </c>
      <c r="R555" s="169">
        <v>2909.36417</v>
      </c>
    </row>
    <row r="556" spans="1:18" ht="13.2">
      <c r="A556" s="162" t="s">
        <v>297</v>
      </c>
      <c r="B556" s="162" t="s">
        <v>8</v>
      </c>
      <c r="C556" s="162" t="s">
        <v>116</v>
      </c>
      <c r="D556" s="162" t="s">
        <v>117</v>
      </c>
      <c r="E556" s="162">
        <v>49</v>
      </c>
      <c r="F556" s="163">
        <v>0</v>
      </c>
      <c r="G556" s="164">
        <v>0</v>
      </c>
      <c r="H556" s="164">
        <v>0</v>
      </c>
      <c r="I556" s="164">
        <v>680.6033299999999</v>
      </c>
      <c r="J556" s="164">
        <v>0</v>
      </c>
      <c r="K556" s="164">
        <v>680.6033299999999</v>
      </c>
      <c r="L556" s="164">
        <v>228.47761</v>
      </c>
      <c r="M556" s="164">
        <v>0</v>
      </c>
      <c r="N556" s="164">
        <v>228.47761</v>
      </c>
      <c r="O556" s="164">
        <v>909.0809399999999</v>
      </c>
      <c r="P556" s="164">
        <v>6535.58607</v>
      </c>
      <c r="Q556" s="164">
        <v>0</v>
      </c>
      <c r="R556" s="165">
        <v>6535.58607</v>
      </c>
    </row>
    <row r="557" spans="1:18" ht="13.2">
      <c r="A557" s="166"/>
      <c r="B557" s="162" t="s">
        <v>12</v>
      </c>
      <c r="C557" s="162" t="s">
        <v>121</v>
      </c>
      <c r="D557" s="162" t="s">
        <v>122</v>
      </c>
      <c r="E557" s="162">
        <v>36</v>
      </c>
      <c r="F557" s="163">
        <v>0</v>
      </c>
      <c r="G557" s="164">
        <v>0</v>
      </c>
      <c r="H557" s="164">
        <v>0</v>
      </c>
      <c r="I557" s="164">
        <v>537.68085</v>
      </c>
      <c r="J557" s="164">
        <v>0</v>
      </c>
      <c r="K557" s="164">
        <v>537.68085</v>
      </c>
      <c r="L557" s="164">
        <v>454.09894</v>
      </c>
      <c r="M557" s="164">
        <v>0</v>
      </c>
      <c r="N557" s="164">
        <v>454.09894</v>
      </c>
      <c r="O557" s="164">
        <v>991.77979</v>
      </c>
      <c r="P557" s="164">
        <v>18777.1025</v>
      </c>
      <c r="Q557" s="164">
        <v>0</v>
      </c>
      <c r="R557" s="165">
        <v>18777.1025</v>
      </c>
    </row>
    <row r="558" spans="1:18" ht="13.2">
      <c r="A558" s="166"/>
      <c r="B558" s="166"/>
      <c r="C558" s="162" t="s">
        <v>12</v>
      </c>
      <c r="D558" s="162" t="s">
        <v>12</v>
      </c>
      <c r="E558" s="162">
        <v>34</v>
      </c>
      <c r="F558" s="163">
        <v>0</v>
      </c>
      <c r="G558" s="164">
        <v>0</v>
      </c>
      <c r="H558" s="164">
        <v>0</v>
      </c>
      <c r="I558" s="164">
        <v>1525.74936</v>
      </c>
      <c r="J558" s="164">
        <v>0</v>
      </c>
      <c r="K558" s="164">
        <v>1525.74936</v>
      </c>
      <c r="L558" s="164">
        <v>1559.3996499999998</v>
      </c>
      <c r="M558" s="164">
        <v>116.622</v>
      </c>
      <c r="N558" s="164">
        <v>1676.02165</v>
      </c>
      <c r="O558" s="164">
        <v>3201.77101</v>
      </c>
      <c r="P558" s="164">
        <v>11982.81866</v>
      </c>
      <c r="Q558" s="164">
        <v>0</v>
      </c>
      <c r="R558" s="165">
        <v>11982.81866</v>
      </c>
    </row>
    <row r="559" spans="1:18" ht="13.2">
      <c r="A559" s="166"/>
      <c r="B559" s="162" t="s">
        <v>125</v>
      </c>
      <c r="C559" s="162" t="s">
        <v>126</v>
      </c>
      <c r="D559" s="162" t="s">
        <v>126</v>
      </c>
      <c r="E559" s="162">
        <v>22</v>
      </c>
      <c r="F559" s="163">
        <v>0</v>
      </c>
      <c r="G559" s="164">
        <v>0</v>
      </c>
      <c r="H559" s="164">
        <v>0</v>
      </c>
      <c r="I559" s="164">
        <v>208.94807999999998</v>
      </c>
      <c r="J559" s="164">
        <v>37.55465</v>
      </c>
      <c r="K559" s="164">
        <v>246.50273</v>
      </c>
      <c r="L559" s="164">
        <v>596.67818</v>
      </c>
      <c r="M559" s="164">
        <v>14.7309</v>
      </c>
      <c r="N559" s="164">
        <v>611.4090799999999</v>
      </c>
      <c r="O559" s="164">
        <v>857.9118100000001</v>
      </c>
      <c r="P559" s="164">
        <v>4666.03804</v>
      </c>
      <c r="Q559" s="164">
        <v>0</v>
      </c>
      <c r="R559" s="165">
        <v>4666.03804</v>
      </c>
    </row>
    <row r="560" spans="1:18" ht="13.2">
      <c r="A560" s="166"/>
      <c r="B560" s="166"/>
      <c r="C560" s="166"/>
      <c r="D560" s="162" t="s">
        <v>127</v>
      </c>
      <c r="E560" s="162">
        <v>23</v>
      </c>
      <c r="F560" s="163">
        <v>0</v>
      </c>
      <c r="G560" s="164">
        <v>0</v>
      </c>
      <c r="H560" s="164">
        <v>0</v>
      </c>
      <c r="I560" s="164">
        <v>270.09520000000003</v>
      </c>
      <c r="J560" s="164">
        <v>0.010230000000000001</v>
      </c>
      <c r="K560" s="164">
        <v>270.10543</v>
      </c>
      <c r="L560" s="164">
        <v>255.14429</v>
      </c>
      <c r="M560" s="164">
        <v>0</v>
      </c>
      <c r="N560" s="164">
        <v>255.14429</v>
      </c>
      <c r="O560" s="164">
        <v>525.24972</v>
      </c>
      <c r="P560" s="164">
        <v>6159.92557</v>
      </c>
      <c r="Q560" s="164">
        <v>0</v>
      </c>
      <c r="R560" s="165">
        <v>6159.92557</v>
      </c>
    </row>
    <row r="561" spans="1:18" ht="13.2">
      <c r="A561" s="166"/>
      <c r="B561" s="166"/>
      <c r="C561" s="162" t="s">
        <v>128</v>
      </c>
      <c r="D561" s="162" t="s">
        <v>252</v>
      </c>
      <c r="E561" s="162">
        <v>33</v>
      </c>
      <c r="F561" s="163">
        <v>0</v>
      </c>
      <c r="G561" s="164">
        <v>0</v>
      </c>
      <c r="H561" s="164">
        <v>0</v>
      </c>
      <c r="I561" s="164">
        <v>786.32488</v>
      </c>
      <c r="J561" s="164">
        <v>0.03879</v>
      </c>
      <c r="K561" s="164">
        <v>786.3636700000001</v>
      </c>
      <c r="L561" s="164">
        <v>561.6921</v>
      </c>
      <c r="M561" s="164">
        <v>11.286</v>
      </c>
      <c r="N561" s="164">
        <v>572.9780999999999</v>
      </c>
      <c r="O561" s="164">
        <v>1359.34177</v>
      </c>
      <c r="P561" s="164">
        <v>7837.83553</v>
      </c>
      <c r="Q561" s="164">
        <v>0</v>
      </c>
      <c r="R561" s="165">
        <v>7837.83553</v>
      </c>
    </row>
    <row r="562" spans="1:18" ht="13.2">
      <c r="A562" s="166"/>
      <c r="B562" s="166"/>
      <c r="C562" s="166"/>
      <c r="D562" s="162" t="s">
        <v>129</v>
      </c>
      <c r="E562" s="162">
        <v>28</v>
      </c>
      <c r="F562" s="163">
        <v>0</v>
      </c>
      <c r="G562" s="164">
        <v>0</v>
      </c>
      <c r="H562" s="164">
        <v>0</v>
      </c>
      <c r="I562" s="164">
        <v>775.67939</v>
      </c>
      <c r="J562" s="164">
        <v>0.09999</v>
      </c>
      <c r="K562" s="164">
        <v>775.7793800000001</v>
      </c>
      <c r="L562" s="164">
        <v>1592.03531</v>
      </c>
      <c r="M562" s="164">
        <v>0</v>
      </c>
      <c r="N562" s="164">
        <v>1592.03531</v>
      </c>
      <c r="O562" s="164">
        <v>2367.81469</v>
      </c>
      <c r="P562" s="164">
        <v>7352.33404</v>
      </c>
      <c r="Q562" s="164">
        <v>0</v>
      </c>
      <c r="R562" s="165">
        <v>7352.33404</v>
      </c>
    </row>
    <row r="563" spans="1:18" ht="13.2">
      <c r="A563" s="166"/>
      <c r="B563" s="166"/>
      <c r="C563" s="162" t="s">
        <v>254</v>
      </c>
      <c r="D563" s="162" t="s">
        <v>255</v>
      </c>
      <c r="E563" s="162">
        <v>30</v>
      </c>
      <c r="F563" s="163">
        <v>0</v>
      </c>
      <c r="G563" s="164">
        <v>0</v>
      </c>
      <c r="H563" s="164">
        <v>0</v>
      </c>
      <c r="I563" s="164">
        <v>293.22083000000003</v>
      </c>
      <c r="J563" s="164">
        <v>0</v>
      </c>
      <c r="K563" s="164">
        <v>293.22083000000003</v>
      </c>
      <c r="L563" s="164">
        <v>121.89119000000001</v>
      </c>
      <c r="M563" s="164">
        <v>0</v>
      </c>
      <c r="N563" s="164">
        <v>121.89119000000001</v>
      </c>
      <c r="O563" s="164">
        <v>415.11202000000003</v>
      </c>
      <c r="P563" s="164">
        <v>6152.39948</v>
      </c>
      <c r="Q563" s="164">
        <v>0</v>
      </c>
      <c r="R563" s="165">
        <v>6152.39948</v>
      </c>
    </row>
    <row r="564" spans="1:18" ht="13.2">
      <c r="A564" s="166"/>
      <c r="B564" s="166"/>
      <c r="C564" s="166"/>
      <c r="D564" s="162" t="s">
        <v>254</v>
      </c>
      <c r="E564" s="162">
        <v>29</v>
      </c>
      <c r="F564" s="163">
        <v>0</v>
      </c>
      <c r="G564" s="164">
        <v>0</v>
      </c>
      <c r="H564" s="164">
        <v>0</v>
      </c>
      <c r="I564" s="164">
        <v>152.89438</v>
      </c>
      <c r="J564" s="164">
        <v>0</v>
      </c>
      <c r="K564" s="164">
        <v>152.89438</v>
      </c>
      <c r="L564" s="164">
        <v>55.42794</v>
      </c>
      <c r="M564" s="164">
        <v>0</v>
      </c>
      <c r="N564" s="164">
        <v>55.42794</v>
      </c>
      <c r="O564" s="164">
        <v>208.32232000000002</v>
      </c>
      <c r="P564" s="164">
        <v>11568.22704</v>
      </c>
      <c r="Q564" s="164">
        <v>0</v>
      </c>
      <c r="R564" s="165">
        <v>11568.22704</v>
      </c>
    </row>
    <row r="565" spans="1:18" ht="13.2">
      <c r="A565" s="166"/>
      <c r="B565" s="166"/>
      <c r="C565" s="162" t="s">
        <v>256</v>
      </c>
      <c r="D565" s="162" t="s">
        <v>256</v>
      </c>
      <c r="E565" s="162">
        <v>21</v>
      </c>
      <c r="F565" s="163">
        <v>0</v>
      </c>
      <c r="G565" s="164">
        <v>0</v>
      </c>
      <c r="H565" s="164">
        <v>0</v>
      </c>
      <c r="I565" s="164">
        <v>1861.65207</v>
      </c>
      <c r="J565" s="164">
        <v>14.16115</v>
      </c>
      <c r="K565" s="164">
        <v>1875.81322</v>
      </c>
      <c r="L565" s="164">
        <v>4402.06663</v>
      </c>
      <c r="M565" s="164">
        <v>6.22588</v>
      </c>
      <c r="N565" s="164">
        <v>4408.29251</v>
      </c>
      <c r="O565" s="164">
        <v>6284.10573</v>
      </c>
      <c r="P565" s="164">
        <v>6561.623519999999</v>
      </c>
      <c r="Q565" s="164">
        <v>0</v>
      </c>
      <c r="R565" s="165">
        <v>6561.623519999999</v>
      </c>
    </row>
    <row r="566" spans="1:18" ht="13.2">
      <c r="A566" s="166"/>
      <c r="B566" s="162" t="s">
        <v>14</v>
      </c>
      <c r="C566" s="162" t="s">
        <v>133</v>
      </c>
      <c r="D566" s="162" t="s">
        <v>133</v>
      </c>
      <c r="E566" s="162">
        <v>53</v>
      </c>
      <c r="F566" s="163">
        <v>0</v>
      </c>
      <c r="G566" s="164">
        <v>0</v>
      </c>
      <c r="H566" s="164">
        <v>0</v>
      </c>
      <c r="I566" s="164">
        <v>1981.3441699999998</v>
      </c>
      <c r="J566" s="164">
        <v>0</v>
      </c>
      <c r="K566" s="164">
        <v>1981.3441699999998</v>
      </c>
      <c r="L566" s="164">
        <v>553.07584</v>
      </c>
      <c r="M566" s="164">
        <v>0</v>
      </c>
      <c r="N566" s="164">
        <v>553.07584</v>
      </c>
      <c r="O566" s="164">
        <v>2534.42001</v>
      </c>
      <c r="P566" s="164">
        <v>15249.822199999999</v>
      </c>
      <c r="Q566" s="164">
        <v>0</v>
      </c>
      <c r="R566" s="165">
        <v>15249.822199999999</v>
      </c>
    </row>
    <row r="567" spans="1:18" ht="13.2">
      <c r="A567" s="166"/>
      <c r="B567" s="162" t="s">
        <v>15</v>
      </c>
      <c r="C567" s="162" t="s">
        <v>136</v>
      </c>
      <c r="D567" s="162" t="s">
        <v>136</v>
      </c>
      <c r="E567" s="162">
        <v>51</v>
      </c>
      <c r="F567" s="163">
        <v>0</v>
      </c>
      <c r="G567" s="164">
        <v>0</v>
      </c>
      <c r="H567" s="164">
        <v>0</v>
      </c>
      <c r="I567" s="164">
        <v>682.776</v>
      </c>
      <c r="J567" s="164">
        <v>0</v>
      </c>
      <c r="K567" s="164">
        <v>682.776</v>
      </c>
      <c r="L567" s="164">
        <v>530.21104</v>
      </c>
      <c r="M567" s="164">
        <v>0</v>
      </c>
      <c r="N567" s="164">
        <v>530.21104</v>
      </c>
      <c r="O567" s="164">
        <v>1212.98704</v>
      </c>
      <c r="P567" s="164">
        <v>16390.37242</v>
      </c>
      <c r="Q567" s="164">
        <v>0</v>
      </c>
      <c r="R567" s="165">
        <v>16390.37242</v>
      </c>
    </row>
    <row r="568" spans="1:18" ht="13.2">
      <c r="A568" s="166"/>
      <c r="B568" s="162" t="s">
        <v>16</v>
      </c>
      <c r="C568" s="162" t="s">
        <v>139</v>
      </c>
      <c r="D568" s="162" t="s">
        <v>266</v>
      </c>
      <c r="E568" s="162">
        <v>19</v>
      </c>
      <c r="F568" s="163">
        <v>0</v>
      </c>
      <c r="G568" s="164">
        <v>0</v>
      </c>
      <c r="H568" s="164">
        <v>0</v>
      </c>
      <c r="I568" s="164">
        <v>2333.16925</v>
      </c>
      <c r="J568" s="164">
        <v>19.89206</v>
      </c>
      <c r="K568" s="164">
        <v>2353.06131</v>
      </c>
      <c r="L568" s="164">
        <v>3464.3442</v>
      </c>
      <c r="M568" s="164">
        <v>4.8375200000000005</v>
      </c>
      <c r="N568" s="164">
        <v>3469.18172</v>
      </c>
      <c r="O568" s="164">
        <v>5822.2430300000005</v>
      </c>
      <c r="P568" s="164">
        <v>13823.812820000001</v>
      </c>
      <c r="Q568" s="164">
        <v>0</v>
      </c>
      <c r="R568" s="165">
        <v>13823.812820000001</v>
      </c>
    </row>
    <row r="569" spans="1:18" ht="13.2">
      <c r="A569" s="166"/>
      <c r="B569" s="166"/>
      <c r="C569" s="166"/>
      <c r="D569" s="162" t="s">
        <v>298</v>
      </c>
      <c r="E569" s="162">
        <v>18</v>
      </c>
      <c r="F569" s="163">
        <v>0</v>
      </c>
      <c r="G569" s="164">
        <v>0</v>
      </c>
      <c r="H569" s="164">
        <v>0</v>
      </c>
      <c r="I569" s="164">
        <v>1783.4964499999999</v>
      </c>
      <c r="J569" s="164">
        <v>87.21922</v>
      </c>
      <c r="K569" s="164">
        <v>1870.7156699999998</v>
      </c>
      <c r="L569" s="164">
        <v>6525.8305</v>
      </c>
      <c r="M569" s="164">
        <v>43.09958</v>
      </c>
      <c r="N569" s="164">
        <v>6568.93008</v>
      </c>
      <c r="O569" s="164">
        <v>8439.64575</v>
      </c>
      <c r="P569" s="164">
        <v>13862.95446</v>
      </c>
      <c r="Q569" s="164">
        <v>0</v>
      </c>
      <c r="R569" s="165">
        <v>13862.95446</v>
      </c>
    </row>
    <row r="570" spans="1:18" ht="13.2">
      <c r="A570" s="166"/>
      <c r="B570" s="166"/>
      <c r="C570" s="166"/>
      <c r="D570" s="162" t="s">
        <v>140</v>
      </c>
      <c r="E570" s="162">
        <v>17</v>
      </c>
      <c r="F570" s="163">
        <v>0</v>
      </c>
      <c r="G570" s="164">
        <v>0</v>
      </c>
      <c r="H570" s="164">
        <v>0</v>
      </c>
      <c r="I570" s="164">
        <v>3329.4202999999998</v>
      </c>
      <c r="J570" s="164">
        <v>570.51512</v>
      </c>
      <c r="K570" s="164">
        <v>3899.93542</v>
      </c>
      <c r="L570" s="164">
        <v>9606.6985</v>
      </c>
      <c r="M570" s="164">
        <v>270.94913</v>
      </c>
      <c r="N570" s="164">
        <v>9877.647630000001</v>
      </c>
      <c r="O570" s="164">
        <v>13777.583050000001</v>
      </c>
      <c r="P570" s="164">
        <v>22810.49726</v>
      </c>
      <c r="Q570" s="164">
        <v>0</v>
      </c>
      <c r="R570" s="165">
        <v>22810.49726</v>
      </c>
    </row>
    <row r="571" spans="1:18" ht="13.2">
      <c r="A571" s="166"/>
      <c r="B571" s="166"/>
      <c r="C571" s="162" t="s">
        <v>141</v>
      </c>
      <c r="D571" s="162" t="s">
        <v>141</v>
      </c>
      <c r="E571" s="162">
        <v>20</v>
      </c>
      <c r="F571" s="163">
        <v>0</v>
      </c>
      <c r="G571" s="164">
        <v>0</v>
      </c>
      <c r="H571" s="164">
        <v>0</v>
      </c>
      <c r="I571" s="164">
        <v>1711.0410900000002</v>
      </c>
      <c r="J571" s="164">
        <v>7.462</v>
      </c>
      <c r="K571" s="164">
        <v>1718.5030900000002</v>
      </c>
      <c r="L571" s="164">
        <v>2295.38574</v>
      </c>
      <c r="M571" s="164">
        <v>314.24663</v>
      </c>
      <c r="N571" s="164">
        <v>2609.6323700000003</v>
      </c>
      <c r="O571" s="164">
        <v>4328.1354599999995</v>
      </c>
      <c r="P571" s="164">
        <v>10521.20947</v>
      </c>
      <c r="Q571" s="164">
        <v>0</v>
      </c>
      <c r="R571" s="165">
        <v>10521.20947</v>
      </c>
    </row>
    <row r="572" spans="1:18" ht="13.2">
      <c r="A572" s="166"/>
      <c r="B572" s="166"/>
      <c r="C572" s="162" t="s">
        <v>142</v>
      </c>
      <c r="D572" s="162" t="s">
        <v>143</v>
      </c>
      <c r="E572" s="162">
        <v>32</v>
      </c>
      <c r="F572" s="163">
        <v>0</v>
      </c>
      <c r="G572" s="164">
        <v>0</v>
      </c>
      <c r="H572" s="164">
        <v>0</v>
      </c>
      <c r="I572" s="164">
        <v>528.99223</v>
      </c>
      <c r="J572" s="164">
        <v>0.15217</v>
      </c>
      <c r="K572" s="164">
        <v>529.1444</v>
      </c>
      <c r="L572" s="164">
        <v>706.17765</v>
      </c>
      <c r="M572" s="164">
        <v>0</v>
      </c>
      <c r="N572" s="164">
        <v>706.17765</v>
      </c>
      <c r="O572" s="164">
        <v>1235.32205</v>
      </c>
      <c r="P572" s="164">
        <v>5686.58627</v>
      </c>
      <c r="Q572" s="164">
        <v>0</v>
      </c>
      <c r="R572" s="165">
        <v>5686.58627</v>
      </c>
    </row>
    <row r="573" spans="1:18" ht="13.2">
      <c r="A573" s="166"/>
      <c r="B573" s="166"/>
      <c r="C573" s="162" t="s">
        <v>16</v>
      </c>
      <c r="D573" s="162" t="s">
        <v>144</v>
      </c>
      <c r="E573" s="162">
        <v>5</v>
      </c>
      <c r="F573" s="163">
        <v>0</v>
      </c>
      <c r="G573" s="164">
        <v>0</v>
      </c>
      <c r="H573" s="164">
        <v>0</v>
      </c>
      <c r="I573" s="164">
        <v>2022.92346</v>
      </c>
      <c r="J573" s="164">
        <v>0</v>
      </c>
      <c r="K573" s="164">
        <v>2022.92346</v>
      </c>
      <c r="L573" s="164">
        <v>1981.01981</v>
      </c>
      <c r="M573" s="164">
        <v>7.524</v>
      </c>
      <c r="N573" s="164">
        <v>1988.5438100000001</v>
      </c>
      <c r="O573" s="164">
        <v>4011.46727</v>
      </c>
      <c r="P573" s="164">
        <v>11991.19844</v>
      </c>
      <c r="Q573" s="164">
        <v>0</v>
      </c>
      <c r="R573" s="165">
        <v>11991.19844</v>
      </c>
    </row>
    <row r="574" spans="1:18" ht="13.2">
      <c r="A574" s="166"/>
      <c r="B574" s="166"/>
      <c r="C574" s="166"/>
      <c r="D574" s="162" t="s">
        <v>146</v>
      </c>
      <c r="E574" s="162">
        <v>7</v>
      </c>
      <c r="F574" s="163">
        <v>0</v>
      </c>
      <c r="G574" s="164">
        <v>0</v>
      </c>
      <c r="H574" s="164">
        <v>0</v>
      </c>
      <c r="I574" s="164">
        <v>2931.49056</v>
      </c>
      <c r="J574" s="164">
        <v>0</v>
      </c>
      <c r="K574" s="164">
        <v>2931.49056</v>
      </c>
      <c r="L574" s="164">
        <v>2309.91261</v>
      </c>
      <c r="M574" s="164">
        <v>0</v>
      </c>
      <c r="N574" s="164">
        <v>2309.91261</v>
      </c>
      <c r="O574" s="164">
        <v>5241.40317</v>
      </c>
      <c r="P574" s="164">
        <v>8264.88111</v>
      </c>
      <c r="Q574" s="164">
        <v>0</v>
      </c>
      <c r="R574" s="165">
        <v>8264.88111</v>
      </c>
    </row>
    <row r="575" spans="1:18" ht="13.2">
      <c r="A575" s="166"/>
      <c r="B575" s="166"/>
      <c r="C575" s="166"/>
      <c r="D575" s="162" t="s">
        <v>147</v>
      </c>
      <c r="E575" s="162">
        <v>48</v>
      </c>
      <c r="F575" s="163">
        <v>0</v>
      </c>
      <c r="G575" s="164">
        <v>0</v>
      </c>
      <c r="H575" s="164">
        <v>0</v>
      </c>
      <c r="I575" s="164">
        <v>9386.19451</v>
      </c>
      <c r="J575" s="164">
        <v>7.87983</v>
      </c>
      <c r="K575" s="164">
        <v>9394.07434</v>
      </c>
      <c r="L575" s="164">
        <v>2735.35429</v>
      </c>
      <c r="M575" s="164">
        <v>5.643</v>
      </c>
      <c r="N575" s="164">
        <v>2740.9972900000002</v>
      </c>
      <c r="O575" s="164">
        <v>12135.07163</v>
      </c>
      <c r="P575" s="164">
        <v>1314.81121</v>
      </c>
      <c r="Q575" s="164">
        <v>0</v>
      </c>
      <c r="R575" s="165">
        <v>1314.81121</v>
      </c>
    </row>
    <row r="576" spans="1:18" ht="13.2">
      <c r="A576" s="166"/>
      <c r="B576" s="166"/>
      <c r="C576" s="166"/>
      <c r="D576" s="162" t="s">
        <v>299</v>
      </c>
      <c r="E576" s="162">
        <v>47</v>
      </c>
      <c r="F576" s="163">
        <v>0</v>
      </c>
      <c r="G576" s="164">
        <v>0</v>
      </c>
      <c r="H576" s="164">
        <v>0</v>
      </c>
      <c r="I576" s="164">
        <v>7346.8062</v>
      </c>
      <c r="J576" s="164">
        <v>0.00015</v>
      </c>
      <c r="K576" s="164">
        <v>7346.80635</v>
      </c>
      <c r="L576" s="164">
        <v>3667.40098</v>
      </c>
      <c r="M576" s="164">
        <v>104.9598</v>
      </c>
      <c r="N576" s="164">
        <v>3772.36078</v>
      </c>
      <c r="O576" s="164">
        <v>11119.167130000002</v>
      </c>
      <c r="P576" s="164">
        <v>1448.93598</v>
      </c>
      <c r="Q576" s="164">
        <v>0</v>
      </c>
      <c r="R576" s="165">
        <v>1448.93598</v>
      </c>
    </row>
    <row r="577" spans="1:18" ht="13.2">
      <c r="A577" s="166"/>
      <c r="B577" s="166"/>
      <c r="C577" s="166"/>
      <c r="D577" s="162" t="s">
        <v>149</v>
      </c>
      <c r="E577" s="162">
        <v>4</v>
      </c>
      <c r="F577" s="163">
        <v>0</v>
      </c>
      <c r="G577" s="164">
        <v>0</v>
      </c>
      <c r="H577" s="164">
        <v>0</v>
      </c>
      <c r="I577" s="164">
        <v>13806.04609</v>
      </c>
      <c r="J577" s="164">
        <v>0</v>
      </c>
      <c r="K577" s="164">
        <v>13806.04609</v>
      </c>
      <c r="L577" s="164">
        <v>7937.2947300000005</v>
      </c>
      <c r="M577" s="164">
        <v>135.88344</v>
      </c>
      <c r="N577" s="164">
        <v>8073.17817</v>
      </c>
      <c r="O577" s="164">
        <v>21879.224260000003</v>
      </c>
      <c r="P577" s="164">
        <v>7560.89534</v>
      </c>
      <c r="Q577" s="164">
        <v>0</v>
      </c>
      <c r="R577" s="165">
        <v>7560.89534</v>
      </c>
    </row>
    <row r="578" spans="1:18" ht="13.2">
      <c r="A578" s="166"/>
      <c r="B578" s="166"/>
      <c r="C578" s="166"/>
      <c r="D578" s="166"/>
      <c r="E578" s="167">
        <v>42</v>
      </c>
      <c r="F578" s="168">
        <v>0</v>
      </c>
      <c r="G578" s="120">
        <v>0</v>
      </c>
      <c r="H578" s="120">
        <v>0</v>
      </c>
      <c r="I578" s="120">
        <v>2256.01159</v>
      </c>
      <c r="J578" s="120">
        <v>0</v>
      </c>
      <c r="K578" s="120">
        <v>2256.01159</v>
      </c>
      <c r="L578" s="120">
        <v>1638.2398400000002</v>
      </c>
      <c r="M578" s="120">
        <v>0</v>
      </c>
      <c r="N578" s="120">
        <v>1638.2398400000002</v>
      </c>
      <c r="O578" s="120">
        <v>3894.2514300000003</v>
      </c>
      <c r="P578" s="120">
        <v>4653.329299999999</v>
      </c>
      <c r="Q578" s="120">
        <v>0</v>
      </c>
      <c r="R578" s="169">
        <v>4653.329299999999</v>
      </c>
    </row>
    <row r="579" spans="1:18" ht="13.2">
      <c r="A579" s="166"/>
      <c r="B579" s="166"/>
      <c r="C579" s="166"/>
      <c r="D579" s="162" t="s">
        <v>152</v>
      </c>
      <c r="E579" s="162">
        <v>45</v>
      </c>
      <c r="F579" s="163">
        <v>0</v>
      </c>
      <c r="G579" s="164">
        <v>0</v>
      </c>
      <c r="H579" s="164">
        <v>0</v>
      </c>
      <c r="I579" s="164">
        <v>11846.19386</v>
      </c>
      <c r="J579" s="164">
        <v>4.96223</v>
      </c>
      <c r="K579" s="164">
        <v>11851.15609</v>
      </c>
      <c r="L579" s="164">
        <v>5927.10099</v>
      </c>
      <c r="M579" s="164">
        <v>94.92655</v>
      </c>
      <c r="N579" s="164">
        <v>6022.02754</v>
      </c>
      <c r="O579" s="164">
        <v>17873.18363</v>
      </c>
      <c r="P579" s="164">
        <v>1678.02181</v>
      </c>
      <c r="Q579" s="164">
        <v>0</v>
      </c>
      <c r="R579" s="165">
        <v>1678.02181</v>
      </c>
    </row>
    <row r="580" spans="1:18" ht="13.2">
      <c r="A580" s="166"/>
      <c r="B580" s="166"/>
      <c r="C580" s="166"/>
      <c r="D580" s="162" t="s">
        <v>153</v>
      </c>
      <c r="E580" s="162">
        <v>15</v>
      </c>
      <c r="F580" s="163">
        <v>0</v>
      </c>
      <c r="G580" s="164">
        <v>0</v>
      </c>
      <c r="H580" s="164">
        <v>0</v>
      </c>
      <c r="I580" s="164">
        <v>1379.3520700000001</v>
      </c>
      <c r="J580" s="164">
        <v>0</v>
      </c>
      <c r="K580" s="164">
        <v>1379.3520700000001</v>
      </c>
      <c r="L580" s="164">
        <v>1244.80624</v>
      </c>
      <c r="M580" s="164">
        <v>0</v>
      </c>
      <c r="N580" s="164">
        <v>1244.80624</v>
      </c>
      <c r="O580" s="164">
        <v>2624.1583100000003</v>
      </c>
      <c r="P580" s="164">
        <v>13344.58642</v>
      </c>
      <c r="Q580" s="164">
        <v>0</v>
      </c>
      <c r="R580" s="165">
        <v>13344.58642</v>
      </c>
    </row>
    <row r="581" spans="1:18" ht="13.2">
      <c r="A581" s="166"/>
      <c r="B581" s="166"/>
      <c r="C581" s="166"/>
      <c r="D581" s="162" t="s">
        <v>154</v>
      </c>
      <c r="E581" s="162">
        <v>52</v>
      </c>
      <c r="F581" s="163">
        <v>0</v>
      </c>
      <c r="G581" s="164">
        <v>0</v>
      </c>
      <c r="H581" s="164">
        <v>0</v>
      </c>
      <c r="I581" s="164">
        <v>7731.02142</v>
      </c>
      <c r="J581" s="164">
        <v>0</v>
      </c>
      <c r="K581" s="164">
        <v>7731.02142</v>
      </c>
      <c r="L581" s="164">
        <v>2307.89448</v>
      </c>
      <c r="M581" s="164">
        <v>117.61518</v>
      </c>
      <c r="N581" s="164">
        <v>2425.50966</v>
      </c>
      <c r="O581" s="164">
        <v>10156.53108</v>
      </c>
      <c r="P581" s="164">
        <v>1545.82117</v>
      </c>
      <c r="Q581" s="164">
        <v>0</v>
      </c>
      <c r="R581" s="165">
        <v>1545.82117</v>
      </c>
    </row>
    <row r="582" spans="1:18" ht="13.2">
      <c r="A582" s="166"/>
      <c r="B582" s="166"/>
      <c r="C582" s="166"/>
      <c r="D582" s="162" t="s">
        <v>156</v>
      </c>
      <c r="E582" s="162">
        <v>3</v>
      </c>
      <c r="F582" s="163">
        <v>0</v>
      </c>
      <c r="G582" s="164">
        <v>0</v>
      </c>
      <c r="H582" s="164">
        <v>0</v>
      </c>
      <c r="I582" s="164">
        <v>2622.14858</v>
      </c>
      <c r="J582" s="164">
        <v>0</v>
      </c>
      <c r="K582" s="164">
        <v>2622.14858</v>
      </c>
      <c r="L582" s="164">
        <v>1306.91696</v>
      </c>
      <c r="M582" s="164">
        <v>0</v>
      </c>
      <c r="N582" s="164">
        <v>1306.91696</v>
      </c>
      <c r="O582" s="164">
        <v>3929.06554</v>
      </c>
      <c r="P582" s="164">
        <v>14368.35975</v>
      </c>
      <c r="Q582" s="164">
        <v>0</v>
      </c>
      <c r="R582" s="165">
        <v>14368.35975</v>
      </c>
    </row>
    <row r="583" spans="1:18" ht="13.2">
      <c r="A583" s="166"/>
      <c r="B583" s="166"/>
      <c r="C583" s="166"/>
      <c r="D583" s="166"/>
      <c r="E583" s="167">
        <v>14</v>
      </c>
      <c r="F583" s="168">
        <v>0</v>
      </c>
      <c r="G583" s="120">
        <v>0</v>
      </c>
      <c r="H583" s="120">
        <v>0</v>
      </c>
      <c r="I583" s="120">
        <v>5088.9653499999995</v>
      </c>
      <c r="J583" s="120">
        <v>0.01099</v>
      </c>
      <c r="K583" s="120">
        <v>5088.97634</v>
      </c>
      <c r="L583" s="120">
        <v>5321.80016</v>
      </c>
      <c r="M583" s="120">
        <v>24.359209999999997</v>
      </c>
      <c r="N583" s="120">
        <v>5346.15937</v>
      </c>
      <c r="O583" s="120">
        <v>10435.13571</v>
      </c>
      <c r="P583" s="120">
        <v>9556.537880000002</v>
      </c>
      <c r="Q583" s="120">
        <v>0</v>
      </c>
      <c r="R583" s="169">
        <v>9556.537880000002</v>
      </c>
    </row>
    <row r="584" spans="1:18" ht="13.2">
      <c r="A584" s="166"/>
      <c r="B584" s="166"/>
      <c r="C584" s="166"/>
      <c r="D584" s="166"/>
      <c r="E584" s="167">
        <v>43</v>
      </c>
      <c r="F584" s="168">
        <v>0</v>
      </c>
      <c r="G584" s="120">
        <v>0</v>
      </c>
      <c r="H584" s="120">
        <v>0</v>
      </c>
      <c r="I584" s="120">
        <v>2136.27952</v>
      </c>
      <c r="J584" s="120">
        <v>32.09908</v>
      </c>
      <c r="K584" s="120">
        <v>2168.3786</v>
      </c>
      <c r="L584" s="120">
        <v>457.79666</v>
      </c>
      <c r="M584" s="120">
        <v>0</v>
      </c>
      <c r="N584" s="120">
        <v>457.79666</v>
      </c>
      <c r="O584" s="120">
        <v>2626.17526</v>
      </c>
      <c r="P584" s="120">
        <v>5989.882769999999</v>
      </c>
      <c r="Q584" s="120">
        <v>0</v>
      </c>
      <c r="R584" s="169">
        <v>5989.882769999999</v>
      </c>
    </row>
    <row r="585" spans="1:18" ht="13.2">
      <c r="A585" s="166"/>
      <c r="B585" s="166"/>
      <c r="C585" s="166"/>
      <c r="D585" s="162" t="s">
        <v>157</v>
      </c>
      <c r="E585" s="162">
        <v>6</v>
      </c>
      <c r="F585" s="163">
        <v>0</v>
      </c>
      <c r="G585" s="164">
        <v>0</v>
      </c>
      <c r="H585" s="164">
        <v>0</v>
      </c>
      <c r="I585" s="164">
        <v>3498.4542</v>
      </c>
      <c r="J585" s="164">
        <v>0</v>
      </c>
      <c r="K585" s="164">
        <v>3498.4542</v>
      </c>
      <c r="L585" s="164">
        <v>3012.02198</v>
      </c>
      <c r="M585" s="164">
        <v>99.76824</v>
      </c>
      <c r="N585" s="164">
        <v>3111.7902200000003</v>
      </c>
      <c r="O585" s="164">
        <v>6610.24442</v>
      </c>
      <c r="P585" s="164">
        <v>7191.24508</v>
      </c>
      <c r="Q585" s="164">
        <v>0</v>
      </c>
      <c r="R585" s="165">
        <v>7191.24508</v>
      </c>
    </row>
    <row r="586" spans="1:18" ht="13.2">
      <c r="A586" s="166"/>
      <c r="B586" s="166"/>
      <c r="C586" s="166"/>
      <c r="D586" s="162" t="s">
        <v>159</v>
      </c>
      <c r="E586" s="162">
        <v>8</v>
      </c>
      <c r="F586" s="163">
        <v>0</v>
      </c>
      <c r="G586" s="164">
        <v>0</v>
      </c>
      <c r="H586" s="164">
        <v>0</v>
      </c>
      <c r="I586" s="164">
        <v>11715.65662</v>
      </c>
      <c r="J586" s="164">
        <v>0.07809999999999999</v>
      </c>
      <c r="K586" s="164">
        <v>11715.73472</v>
      </c>
      <c r="L586" s="164">
        <v>16131.381949999999</v>
      </c>
      <c r="M586" s="164">
        <v>69.63462</v>
      </c>
      <c r="N586" s="164">
        <v>16201.01657</v>
      </c>
      <c r="O586" s="164">
        <v>27916.75129</v>
      </c>
      <c r="P586" s="164">
        <v>2981.57216</v>
      </c>
      <c r="Q586" s="164">
        <v>0</v>
      </c>
      <c r="R586" s="165">
        <v>2981.57216</v>
      </c>
    </row>
    <row r="587" spans="1:18" ht="13.2">
      <c r="A587" s="166"/>
      <c r="B587" s="166"/>
      <c r="C587" s="166"/>
      <c r="D587" s="162" t="s">
        <v>161</v>
      </c>
      <c r="E587" s="162">
        <v>10</v>
      </c>
      <c r="F587" s="163">
        <v>0</v>
      </c>
      <c r="G587" s="164">
        <v>0</v>
      </c>
      <c r="H587" s="164">
        <v>0</v>
      </c>
      <c r="I587" s="164">
        <v>8722.98712</v>
      </c>
      <c r="J587" s="164">
        <v>0.07667</v>
      </c>
      <c r="K587" s="164">
        <v>8723.063789999998</v>
      </c>
      <c r="L587" s="164">
        <v>28819.71653</v>
      </c>
      <c r="M587" s="164">
        <v>432.55611</v>
      </c>
      <c r="N587" s="164">
        <v>29252.27264</v>
      </c>
      <c r="O587" s="164">
        <v>37975.33643</v>
      </c>
      <c r="P587" s="164">
        <v>2560.21149</v>
      </c>
      <c r="Q587" s="164">
        <v>0</v>
      </c>
      <c r="R587" s="165">
        <v>2560.21149</v>
      </c>
    </row>
    <row r="588" spans="1:18" ht="13.2">
      <c r="A588" s="166"/>
      <c r="B588" s="166"/>
      <c r="C588" s="166"/>
      <c r="D588" s="166"/>
      <c r="E588" s="167">
        <v>46</v>
      </c>
      <c r="F588" s="168">
        <v>0</v>
      </c>
      <c r="G588" s="120">
        <v>0</v>
      </c>
      <c r="H588" s="120">
        <v>0</v>
      </c>
      <c r="I588" s="120">
        <v>8502.023029999998</v>
      </c>
      <c r="J588" s="120">
        <v>0</v>
      </c>
      <c r="K588" s="120">
        <v>8502.023029999998</v>
      </c>
      <c r="L588" s="120">
        <v>4803.07279</v>
      </c>
      <c r="M588" s="120">
        <v>15.9885</v>
      </c>
      <c r="N588" s="120">
        <v>4819.06129</v>
      </c>
      <c r="O588" s="120">
        <v>13321.08432</v>
      </c>
      <c r="P588" s="120">
        <v>1353.22247</v>
      </c>
      <c r="Q588" s="120">
        <v>0</v>
      </c>
      <c r="R588" s="169">
        <v>1353.22247</v>
      </c>
    </row>
    <row r="589" spans="1:18" ht="13.2">
      <c r="A589" s="166"/>
      <c r="B589" s="166"/>
      <c r="C589" s="166"/>
      <c r="D589" s="162" t="s">
        <v>162</v>
      </c>
      <c r="E589" s="162">
        <v>41</v>
      </c>
      <c r="F589" s="163">
        <v>0</v>
      </c>
      <c r="G589" s="164">
        <v>0</v>
      </c>
      <c r="H589" s="164">
        <v>0</v>
      </c>
      <c r="I589" s="164">
        <v>2041.32095</v>
      </c>
      <c r="J589" s="164">
        <v>0.51174</v>
      </c>
      <c r="K589" s="164">
        <v>2041.83269</v>
      </c>
      <c r="L589" s="164">
        <v>2074.19179</v>
      </c>
      <c r="M589" s="164">
        <v>37.33386</v>
      </c>
      <c r="N589" s="164">
        <v>2111.52565</v>
      </c>
      <c r="O589" s="164">
        <v>4153.35834</v>
      </c>
      <c r="P589" s="164">
        <v>11537.87978</v>
      </c>
      <c r="Q589" s="164">
        <v>0</v>
      </c>
      <c r="R589" s="165">
        <v>11537.87978</v>
      </c>
    </row>
    <row r="590" spans="1:18" ht="13.2">
      <c r="A590" s="166"/>
      <c r="B590" s="166"/>
      <c r="C590" s="166"/>
      <c r="D590" s="162" t="s">
        <v>165</v>
      </c>
      <c r="E590" s="162">
        <v>12</v>
      </c>
      <c r="F590" s="163">
        <v>0</v>
      </c>
      <c r="G590" s="164">
        <v>0</v>
      </c>
      <c r="H590" s="164">
        <v>0</v>
      </c>
      <c r="I590" s="164">
        <v>3169.5886</v>
      </c>
      <c r="J590" s="164">
        <v>1.919</v>
      </c>
      <c r="K590" s="164">
        <v>3171.5076</v>
      </c>
      <c r="L590" s="164">
        <v>3049.63666</v>
      </c>
      <c r="M590" s="164">
        <v>0</v>
      </c>
      <c r="N590" s="164">
        <v>3049.63666</v>
      </c>
      <c r="O590" s="164">
        <v>6221.14426</v>
      </c>
      <c r="P590" s="164">
        <v>3807.72373</v>
      </c>
      <c r="Q590" s="164">
        <v>0</v>
      </c>
      <c r="R590" s="165">
        <v>3807.72373</v>
      </c>
    </row>
    <row r="591" spans="1:18" ht="13.2">
      <c r="A591" s="166"/>
      <c r="B591" s="166"/>
      <c r="C591" s="166"/>
      <c r="D591" s="162" t="s">
        <v>300</v>
      </c>
      <c r="E591" s="162">
        <v>1</v>
      </c>
      <c r="F591" s="163">
        <v>0</v>
      </c>
      <c r="G591" s="164">
        <v>0</v>
      </c>
      <c r="H591" s="164">
        <v>0</v>
      </c>
      <c r="I591" s="164">
        <v>13.97577</v>
      </c>
      <c r="J591" s="164">
        <v>0</v>
      </c>
      <c r="K591" s="164">
        <v>13.97577</v>
      </c>
      <c r="L591" s="164">
        <v>0</v>
      </c>
      <c r="M591" s="164">
        <v>0</v>
      </c>
      <c r="N591" s="164">
        <v>0</v>
      </c>
      <c r="O591" s="164">
        <v>13.97577</v>
      </c>
      <c r="P591" s="164">
        <v>5800.29088</v>
      </c>
      <c r="Q591" s="164">
        <v>0</v>
      </c>
      <c r="R591" s="165">
        <v>5800.29088</v>
      </c>
    </row>
    <row r="592" spans="1:18" ht="13.2">
      <c r="A592" s="166"/>
      <c r="B592" s="166"/>
      <c r="C592" s="166"/>
      <c r="D592" s="166"/>
      <c r="E592" s="167">
        <v>44</v>
      </c>
      <c r="F592" s="168">
        <v>0</v>
      </c>
      <c r="G592" s="120">
        <v>0</v>
      </c>
      <c r="H592" s="120">
        <v>0</v>
      </c>
      <c r="I592" s="120">
        <v>20989.33855</v>
      </c>
      <c r="J592" s="120">
        <v>64.12780000000001</v>
      </c>
      <c r="K592" s="120">
        <v>21053.466350000002</v>
      </c>
      <c r="L592" s="120">
        <v>93239.78606</v>
      </c>
      <c r="M592" s="120">
        <v>966.82384</v>
      </c>
      <c r="N592" s="120">
        <v>94206.60990000001</v>
      </c>
      <c r="O592" s="120">
        <v>115260.07625</v>
      </c>
      <c r="P592" s="120">
        <v>1460.8985400000001</v>
      </c>
      <c r="Q592" s="120">
        <v>0</v>
      </c>
      <c r="R592" s="169">
        <v>1460.8985400000001</v>
      </c>
    </row>
    <row r="593" spans="1:18" ht="13.2">
      <c r="A593" s="166"/>
      <c r="B593" s="166"/>
      <c r="C593" s="162" t="s">
        <v>301</v>
      </c>
      <c r="D593" s="162" t="s">
        <v>302</v>
      </c>
      <c r="E593" s="162">
        <v>40</v>
      </c>
      <c r="F593" s="163">
        <v>0</v>
      </c>
      <c r="G593" s="164">
        <v>0</v>
      </c>
      <c r="H593" s="164">
        <v>0</v>
      </c>
      <c r="I593" s="164">
        <v>67.31693</v>
      </c>
      <c r="J593" s="164">
        <v>0</v>
      </c>
      <c r="K593" s="164">
        <v>67.31693</v>
      </c>
      <c r="L593" s="164">
        <v>376.07203999999996</v>
      </c>
      <c r="M593" s="164">
        <v>0</v>
      </c>
      <c r="N593" s="164">
        <v>376.07203999999996</v>
      </c>
      <c r="O593" s="164">
        <v>443.38897</v>
      </c>
      <c r="P593" s="164">
        <v>3727.72442</v>
      </c>
      <c r="Q593" s="164">
        <v>0</v>
      </c>
      <c r="R593" s="165">
        <v>3727.72442</v>
      </c>
    </row>
    <row r="594" spans="1:18" ht="13.2">
      <c r="A594" s="166"/>
      <c r="B594" s="162" t="s">
        <v>20</v>
      </c>
      <c r="C594" s="162" t="s">
        <v>268</v>
      </c>
      <c r="D594" s="162" t="s">
        <v>270</v>
      </c>
      <c r="E594" s="162">
        <v>39</v>
      </c>
      <c r="F594" s="163">
        <v>0</v>
      </c>
      <c r="G594" s="164">
        <v>0</v>
      </c>
      <c r="H594" s="164">
        <v>0</v>
      </c>
      <c r="I594" s="164">
        <v>77.70057000000001</v>
      </c>
      <c r="J594" s="164">
        <v>0</v>
      </c>
      <c r="K594" s="164">
        <v>77.70057000000001</v>
      </c>
      <c r="L594" s="164">
        <v>1300.87299</v>
      </c>
      <c r="M594" s="164">
        <v>4.63294</v>
      </c>
      <c r="N594" s="164">
        <v>1305.50593</v>
      </c>
      <c r="O594" s="164">
        <v>1383.2065</v>
      </c>
      <c r="P594" s="164">
        <v>4204.40849</v>
      </c>
      <c r="Q594" s="164">
        <v>0</v>
      </c>
      <c r="R594" s="165">
        <v>4204.40849</v>
      </c>
    </row>
    <row r="595" spans="1:18" ht="13.2">
      <c r="A595" s="166"/>
      <c r="B595" s="162" t="s">
        <v>21</v>
      </c>
      <c r="C595" s="162" t="s">
        <v>21</v>
      </c>
      <c r="D595" s="162" t="s">
        <v>21</v>
      </c>
      <c r="E595" s="162">
        <v>50</v>
      </c>
      <c r="F595" s="163">
        <v>0</v>
      </c>
      <c r="G595" s="164">
        <v>0</v>
      </c>
      <c r="H595" s="164">
        <v>0</v>
      </c>
      <c r="I595" s="164">
        <v>202.46766</v>
      </c>
      <c r="J595" s="164">
        <v>0</v>
      </c>
      <c r="K595" s="164">
        <v>202.46766</v>
      </c>
      <c r="L595" s="164">
        <v>47.46448</v>
      </c>
      <c r="M595" s="164">
        <v>0</v>
      </c>
      <c r="N595" s="164">
        <v>47.46448</v>
      </c>
      <c r="O595" s="164">
        <v>249.93214</v>
      </c>
      <c r="P595" s="164">
        <v>15524.32449</v>
      </c>
      <c r="Q595" s="164">
        <v>0</v>
      </c>
      <c r="R595" s="165">
        <v>15524.32449</v>
      </c>
    </row>
    <row r="596" spans="1:18" ht="13.2">
      <c r="A596" s="166"/>
      <c r="B596" s="166"/>
      <c r="C596" s="166"/>
      <c r="D596" s="166"/>
      <c r="E596" s="167">
        <v>54</v>
      </c>
      <c r="F596" s="168">
        <v>0</v>
      </c>
      <c r="G596" s="120">
        <v>0</v>
      </c>
      <c r="H596" s="120">
        <v>0</v>
      </c>
      <c r="I596" s="120">
        <v>617.39221</v>
      </c>
      <c r="J596" s="120">
        <v>0</v>
      </c>
      <c r="K596" s="120">
        <v>617.39221</v>
      </c>
      <c r="L596" s="120">
        <v>121.04575</v>
      </c>
      <c r="M596" s="120">
        <v>0</v>
      </c>
      <c r="N596" s="120">
        <v>121.04575</v>
      </c>
      <c r="O596" s="120">
        <v>738.43796</v>
      </c>
      <c r="P596" s="120">
        <v>0</v>
      </c>
      <c r="Q596" s="120">
        <v>0</v>
      </c>
      <c r="R596" s="169">
        <v>0</v>
      </c>
    </row>
    <row r="597" spans="1:18" ht="13.2">
      <c r="A597" s="162" t="s">
        <v>303</v>
      </c>
      <c r="B597" s="162" t="s">
        <v>65</v>
      </c>
      <c r="C597" s="162" t="s">
        <v>221</v>
      </c>
      <c r="D597" s="162" t="s">
        <v>221</v>
      </c>
      <c r="E597" s="162">
        <v>8</v>
      </c>
      <c r="F597" s="163">
        <v>0</v>
      </c>
      <c r="G597" s="164">
        <v>0</v>
      </c>
      <c r="H597" s="164">
        <v>0</v>
      </c>
      <c r="I597" s="164">
        <v>217.35567</v>
      </c>
      <c r="J597" s="164">
        <v>4.29026</v>
      </c>
      <c r="K597" s="164">
        <v>221.64593</v>
      </c>
      <c r="L597" s="164">
        <v>2101.32728</v>
      </c>
      <c r="M597" s="164">
        <v>0</v>
      </c>
      <c r="N597" s="164">
        <v>2101.32728</v>
      </c>
      <c r="O597" s="164">
        <v>2322.97321</v>
      </c>
      <c r="P597" s="164">
        <v>16781.41745</v>
      </c>
      <c r="Q597" s="164">
        <v>0</v>
      </c>
      <c r="R597" s="165">
        <v>16781.41745</v>
      </c>
    </row>
    <row r="598" spans="1:18" ht="13.2">
      <c r="A598" s="166"/>
      <c r="B598" s="166"/>
      <c r="C598" s="162" t="s">
        <v>304</v>
      </c>
      <c r="D598" s="162" t="s">
        <v>305</v>
      </c>
      <c r="E598" s="162">
        <v>47</v>
      </c>
      <c r="F598" s="163">
        <v>0</v>
      </c>
      <c r="G598" s="164">
        <v>0</v>
      </c>
      <c r="H598" s="164">
        <v>0</v>
      </c>
      <c r="I598" s="164">
        <v>103.19586</v>
      </c>
      <c r="J598" s="164">
        <v>0</v>
      </c>
      <c r="K598" s="164">
        <v>103.19586</v>
      </c>
      <c r="L598" s="164">
        <v>78.82347</v>
      </c>
      <c r="M598" s="164">
        <v>0</v>
      </c>
      <c r="N598" s="164">
        <v>78.82347</v>
      </c>
      <c r="O598" s="164">
        <v>182.01933</v>
      </c>
      <c r="P598" s="164">
        <v>9567.72707</v>
      </c>
      <c r="Q598" s="164">
        <v>0</v>
      </c>
      <c r="R598" s="165">
        <v>9567.72707</v>
      </c>
    </row>
    <row r="599" spans="1:18" ht="13.2">
      <c r="A599" s="166"/>
      <c r="B599" s="162" t="s">
        <v>5</v>
      </c>
      <c r="C599" s="162" t="s">
        <v>5</v>
      </c>
      <c r="D599" s="162" t="s">
        <v>5</v>
      </c>
      <c r="E599" s="162">
        <v>2</v>
      </c>
      <c r="F599" s="163">
        <v>0</v>
      </c>
      <c r="G599" s="164">
        <v>0</v>
      </c>
      <c r="H599" s="164">
        <v>0</v>
      </c>
      <c r="I599" s="164">
        <v>274.17485</v>
      </c>
      <c r="J599" s="164">
        <v>4.6882</v>
      </c>
      <c r="K599" s="164">
        <v>278.86305</v>
      </c>
      <c r="L599" s="164">
        <v>16831.056510000002</v>
      </c>
      <c r="M599" s="164">
        <v>0</v>
      </c>
      <c r="N599" s="164">
        <v>16831.056510000002</v>
      </c>
      <c r="O599" s="164">
        <v>17109.91956</v>
      </c>
      <c r="P599" s="164">
        <v>5574.92225</v>
      </c>
      <c r="Q599" s="164">
        <v>0</v>
      </c>
      <c r="R599" s="165">
        <v>5574.92225</v>
      </c>
    </row>
    <row r="600" spans="1:18" ht="13.2">
      <c r="A600" s="166"/>
      <c r="B600" s="166"/>
      <c r="C600" s="166"/>
      <c r="D600" s="162" t="s">
        <v>198</v>
      </c>
      <c r="E600" s="162">
        <v>14</v>
      </c>
      <c r="F600" s="163">
        <v>0</v>
      </c>
      <c r="G600" s="164">
        <v>0</v>
      </c>
      <c r="H600" s="164">
        <v>0</v>
      </c>
      <c r="I600" s="164">
        <v>139.85671</v>
      </c>
      <c r="J600" s="164">
        <v>21.35823</v>
      </c>
      <c r="K600" s="164">
        <v>161.21494</v>
      </c>
      <c r="L600" s="164">
        <v>3368.94971</v>
      </c>
      <c r="M600" s="164">
        <v>0</v>
      </c>
      <c r="N600" s="164">
        <v>3368.94971</v>
      </c>
      <c r="O600" s="164">
        <v>3530.1646499999997</v>
      </c>
      <c r="P600" s="164">
        <v>6784.93593</v>
      </c>
      <c r="Q600" s="164">
        <v>0</v>
      </c>
      <c r="R600" s="165">
        <v>6784.93593</v>
      </c>
    </row>
    <row r="601" spans="1:18" ht="13.2">
      <c r="A601" s="166"/>
      <c r="B601" s="166"/>
      <c r="C601" s="166"/>
      <c r="D601" s="162" t="s">
        <v>306</v>
      </c>
      <c r="E601" s="162">
        <v>62</v>
      </c>
      <c r="F601" s="163">
        <v>0</v>
      </c>
      <c r="G601" s="164">
        <v>0</v>
      </c>
      <c r="H601" s="164">
        <v>0</v>
      </c>
      <c r="I601" s="164">
        <v>26.0409</v>
      </c>
      <c r="J601" s="164">
        <v>0.015349999999999999</v>
      </c>
      <c r="K601" s="164">
        <v>26.05625</v>
      </c>
      <c r="L601" s="164">
        <v>519.22126</v>
      </c>
      <c r="M601" s="164">
        <v>0</v>
      </c>
      <c r="N601" s="164">
        <v>519.22126</v>
      </c>
      <c r="O601" s="164">
        <v>545.27751</v>
      </c>
      <c r="P601" s="164">
        <v>4413.84921</v>
      </c>
      <c r="Q601" s="164">
        <v>0</v>
      </c>
      <c r="R601" s="165">
        <v>4413.84921</v>
      </c>
    </row>
    <row r="602" spans="1:18" ht="13.2">
      <c r="A602" s="166"/>
      <c r="B602" s="166"/>
      <c r="C602" s="162" t="s">
        <v>179</v>
      </c>
      <c r="D602" s="162" t="s">
        <v>307</v>
      </c>
      <c r="E602" s="162">
        <v>51</v>
      </c>
      <c r="F602" s="163">
        <v>0</v>
      </c>
      <c r="G602" s="164">
        <v>0</v>
      </c>
      <c r="H602" s="164">
        <v>0</v>
      </c>
      <c r="I602" s="164">
        <v>165.41882999999999</v>
      </c>
      <c r="J602" s="164">
        <v>0</v>
      </c>
      <c r="K602" s="164">
        <v>165.41882999999999</v>
      </c>
      <c r="L602" s="164">
        <v>1257.84832</v>
      </c>
      <c r="M602" s="164">
        <v>0.00034</v>
      </c>
      <c r="N602" s="164">
        <v>1257.8486599999999</v>
      </c>
      <c r="O602" s="164">
        <v>1423.26749</v>
      </c>
      <c r="P602" s="164">
        <v>4613.00438</v>
      </c>
      <c r="Q602" s="164">
        <v>0</v>
      </c>
      <c r="R602" s="165">
        <v>4613.00438</v>
      </c>
    </row>
    <row r="603" spans="1:18" ht="13.2">
      <c r="A603" s="166"/>
      <c r="B603" s="166"/>
      <c r="C603" s="162" t="s">
        <v>110</v>
      </c>
      <c r="D603" s="162" t="s">
        <v>224</v>
      </c>
      <c r="E603" s="162">
        <v>48</v>
      </c>
      <c r="F603" s="163">
        <v>0</v>
      </c>
      <c r="G603" s="164">
        <v>0</v>
      </c>
      <c r="H603" s="164">
        <v>0</v>
      </c>
      <c r="I603" s="164">
        <v>194.50785000000002</v>
      </c>
      <c r="J603" s="164">
        <v>0</v>
      </c>
      <c r="K603" s="164">
        <v>194.50785000000002</v>
      </c>
      <c r="L603" s="164">
        <v>224.19807</v>
      </c>
      <c r="M603" s="164">
        <v>0</v>
      </c>
      <c r="N603" s="164">
        <v>224.19807</v>
      </c>
      <c r="O603" s="164">
        <v>418.70592</v>
      </c>
      <c r="P603" s="164">
        <v>3575.5532200000002</v>
      </c>
      <c r="Q603" s="164">
        <v>0</v>
      </c>
      <c r="R603" s="165">
        <v>3575.5532200000002</v>
      </c>
    </row>
    <row r="604" spans="1:18" ht="13.2">
      <c r="A604" s="166"/>
      <c r="B604" s="166"/>
      <c r="C604" s="166"/>
      <c r="D604" s="162" t="s">
        <v>111</v>
      </c>
      <c r="E604" s="162">
        <v>41</v>
      </c>
      <c r="F604" s="163">
        <v>0</v>
      </c>
      <c r="G604" s="164">
        <v>0</v>
      </c>
      <c r="H604" s="164">
        <v>0</v>
      </c>
      <c r="I604" s="164">
        <v>68.64682</v>
      </c>
      <c r="J604" s="164">
        <v>0</v>
      </c>
      <c r="K604" s="164">
        <v>68.64682</v>
      </c>
      <c r="L604" s="164">
        <v>666.33334</v>
      </c>
      <c r="M604" s="164">
        <v>0</v>
      </c>
      <c r="N604" s="164">
        <v>666.33334</v>
      </c>
      <c r="O604" s="164">
        <v>734.9801600000001</v>
      </c>
      <c r="P604" s="164">
        <v>6112.1648399999995</v>
      </c>
      <c r="Q604" s="164">
        <v>0</v>
      </c>
      <c r="R604" s="165">
        <v>6112.1648399999995</v>
      </c>
    </row>
    <row r="605" spans="1:18" ht="13.2">
      <c r="A605" s="166"/>
      <c r="B605" s="166"/>
      <c r="C605" s="162" t="s">
        <v>226</v>
      </c>
      <c r="D605" s="162" t="s">
        <v>227</v>
      </c>
      <c r="E605" s="162">
        <v>31</v>
      </c>
      <c r="F605" s="163">
        <v>0</v>
      </c>
      <c r="G605" s="164">
        <v>0</v>
      </c>
      <c r="H605" s="164">
        <v>0</v>
      </c>
      <c r="I605" s="164">
        <v>0</v>
      </c>
      <c r="J605" s="164">
        <v>0</v>
      </c>
      <c r="K605" s="164">
        <v>0</v>
      </c>
      <c r="L605" s="164">
        <v>0</v>
      </c>
      <c r="M605" s="164">
        <v>0</v>
      </c>
      <c r="N605" s="164">
        <v>0</v>
      </c>
      <c r="O605" s="164">
        <v>0</v>
      </c>
      <c r="P605" s="164">
        <v>1898.838</v>
      </c>
      <c r="Q605" s="164">
        <v>0</v>
      </c>
      <c r="R605" s="165">
        <v>1898.838</v>
      </c>
    </row>
    <row r="606" spans="1:18" ht="13.2">
      <c r="A606" s="166"/>
      <c r="B606" s="162" t="s">
        <v>6</v>
      </c>
      <c r="C606" s="162" t="s">
        <v>114</v>
      </c>
      <c r="D606" s="162" t="s">
        <v>6</v>
      </c>
      <c r="E606" s="162">
        <v>3</v>
      </c>
      <c r="F606" s="163">
        <v>0</v>
      </c>
      <c r="G606" s="164">
        <v>0</v>
      </c>
      <c r="H606" s="164">
        <v>0</v>
      </c>
      <c r="I606" s="164">
        <v>138.74406</v>
      </c>
      <c r="J606" s="164">
        <v>4.9832600000000005</v>
      </c>
      <c r="K606" s="164">
        <v>143.72732000000002</v>
      </c>
      <c r="L606" s="164">
        <v>3146.11663</v>
      </c>
      <c r="M606" s="164">
        <v>36.47853</v>
      </c>
      <c r="N606" s="164">
        <v>3182.5951600000003</v>
      </c>
      <c r="O606" s="164">
        <v>3326.32248</v>
      </c>
      <c r="P606" s="164">
        <v>12499.06155</v>
      </c>
      <c r="Q606" s="164">
        <v>0</v>
      </c>
      <c r="R606" s="165">
        <v>12499.06155</v>
      </c>
    </row>
    <row r="607" spans="1:18" ht="13.2">
      <c r="A607" s="166"/>
      <c r="B607" s="166"/>
      <c r="C607" s="162" t="s">
        <v>285</v>
      </c>
      <c r="D607" s="162" t="s">
        <v>285</v>
      </c>
      <c r="E607" s="162">
        <v>39</v>
      </c>
      <c r="F607" s="163">
        <v>0</v>
      </c>
      <c r="G607" s="164">
        <v>0</v>
      </c>
      <c r="H607" s="164">
        <v>0</v>
      </c>
      <c r="I607" s="164">
        <v>35.87825</v>
      </c>
      <c r="J607" s="164">
        <v>0</v>
      </c>
      <c r="K607" s="164">
        <v>35.87825</v>
      </c>
      <c r="L607" s="164">
        <v>430.63624</v>
      </c>
      <c r="M607" s="164">
        <v>0</v>
      </c>
      <c r="N607" s="164">
        <v>430.63624</v>
      </c>
      <c r="O607" s="164">
        <v>466.51448999999997</v>
      </c>
      <c r="P607" s="164">
        <v>8081.26355</v>
      </c>
      <c r="Q607" s="164">
        <v>0</v>
      </c>
      <c r="R607" s="165">
        <v>8081.26355</v>
      </c>
    </row>
    <row r="608" spans="1:18" ht="13.2">
      <c r="A608" s="166"/>
      <c r="B608" s="166"/>
      <c r="C608" s="162" t="s">
        <v>308</v>
      </c>
      <c r="D608" s="162" t="s">
        <v>309</v>
      </c>
      <c r="E608" s="162">
        <v>50</v>
      </c>
      <c r="F608" s="163">
        <v>0</v>
      </c>
      <c r="G608" s="164">
        <v>0</v>
      </c>
      <c r="H608" s="164">
        <v>0</v>
      </c>
      <c r="I608" s="164">
        <v>54.02747</v>
      </c>
      <c r="J608" s="164">
        <v>0</v>
      </c>
      <c r="K608" s="164">
        <v>54.02747</v>
      </c>
      <c r="L608" s="164">
        <v>56.59058</v>
      </c>
      <c r="M608" s="164">
        <v>0</v>
      </c>
      <c r="N608" s="164">
        <v>56.59058</v>
      </c>
      <c r="O608" s="164">
        <v>110.61805</v>
      </c>
      <c r="P608" s="164">
        <v>5854.46314</v>
      </c>
      <c r="Q608" s="164">
        <v>0</v>
      </c>
      <c r="R608" s="165">
        <v>5854.46314</v>
      </c>
    </row>
    <row r="609" spans="1:18" ht="13.2">
      <c r="A609" s="166"/>
      <c r="B609" s="166"/>
      <c r="C609" s="166"/>
      <c r="D609" s="162" t="s">
        <v>159</v>
      </c>
      <c r="E609" s="162">
        <v>18</v>
      </c>
      <c r="F609" s="163">
        <v>0</v>
      </c>
      <c r="G609" s="164">
        <v>0</v>
      </c>
      <c r="H609" s="164">
        <v>0</v>
      </c>
      <c r="I609" s="164">
        <v>0</v>
      </c>
      <c r="J609" s="164">
        <v>0</v>
      </c>
      <c r="K609" s="164">
        <v>0</v>
      </c>
      <c r="L609" s="164">
        <v>0</v>
      </c>
      <c r="M609" s="164">
        <v>0</v>
      </c>
      <c r="N609" s="164">
        <v>0</v>
      </c>
      <c r="O609" s="164">
        <v>0</v>
      </c>
      <c r="P609" s="164">
        <v>1873.36082</v>
      </c>
      <c r="Q609" s="164">
        <v>0</v>
      </c>
      <c r="R609" s="165">
        <v>1873.36082</v>
      </c>
    </row>
    <row r="610" spans="1:18" ht="13.2">
      <c r="A610" s="166"/>
      <c r="B610" s="166"/>
      <c r="C610" s="162" t="s">
        <v>310</v>
      </c>
      <c r="D610" s="162" t="s">
        <v>311</v>
      </c>
      <c r="E610" s="162">
        <v>38</v>
      </c>
      <c r="F610" s="163">
        <v>0</v>
      </c>
      <c r="G610" s="164">
        <v>0</v>
      </c>
      <c r="H610" s="164">
        <v>0</v>
      </c>
      <c r="I610" s="164">
        <v>368.63068</v>
      </c>
      <c r="J610" s="164">
        <v>0</v>
      </c>
      <c r="K610" s="164">
        <v>368.63068</v>
      </c>
      <c r="L610" s="164">
        <v>3581.04931</v>
      </c>
      <c r="M610" s="164">
        <v>38.928160000000005</v>
      </c>
      <c r="N610" s="164">
        <v>3619.9774700000003</v>
      </c>
      <c r="O610" s="164">
        <v>3988.60815</v>
      </c>
      <c r="P610" s="164">
        <v>10260.94398</v>
      </c>
      <c r="Q610" s="164">
        <v>0</v>
      </c>
      <c r="R610" s="165">
        <v>10260.94398</v>
      </c>
    </row>
    <row r="611" spans="1:18" ht="13.2">
      <c r="A611" s="166"/>
      <c r="B611" s="166"/>
      <c r="C611" s="162" t="s">
        <v>312</v>
      </c>
      <c r="D611" s="162" t="s">
        <v>313</v>
      </c>
      <c r="E611" s="162">
        <v>49</v>
      </c>
      <c r="F611" s="163">
        <v>0</v>
      </c>
      <c r="G611" s="164">
        <v>0</v>
      </c>
      <c r="H611" s="164">
        <v>0</v>
      </c>
      <c r="I611" s="164">
        <v>0</v>
      </c>
      <c r="J611" s="164">
        <v>0</v>
      </c>
      <c r="K611" s="164">
        <v>0</v>
      </c>
      <c r="L611" s="164">
        <v>0</v>
      </c>
      <c r="M611" s="164">
        <v>0</v>
      </c>
      <c r="N611" s="164">
        <v>0</v>
      </c>
      <c r="O611" s="164">
        <v>0</v>
      </c>
      <c r="P611" s="164">
        <v>1593.66653</v>
      </c>
      <c r="Q611" s="164">
        <v>0</v>
      </c>
      <c r="R611" s="165">
        <v>1593.66653</v>
      </c>
    </row>
    <row r="612" spans="1:18" ht="13.2">
      <c r="A612" s="166"/>
      <c r="B612" s="162" t="s">
        <v>8</v>
      </c>
      <c r="C612" s="162" t="s">
        <v>116</v>
      </c>
      <c r="D612" s="162" t="s">
        <v>202</v>
      </c>
      <c r="E612" s="162">
        <v>11</v>
      </c>
      <c r="F612" s="163">
        <v>0</v>
      </c>
      <c r="G612" s="164">
        <v>0</v>
      </c>
      <c r="H612" s="164">
        <v>0</v>
      </c>
      <c r="I612" s="164">
        <v>413.44695</v>
      </c>
      <c r="J612" s="164">
        <v>0.39174000000000003</v>
      </c>
      <c r="K612" s="164">
        <v>413.83869</v>
      </c>
      <c r="L612" s="164">
        <v>25591.511300000002</v>
      </c>
      <c r="M612" s="164">
        <v>30.537209999999998</v>
      </c>
      <c r="N612" s="164">
        <v>25622.04851</v>
      </c>
      <c r="O612" s="164">
        <v>26035.8872</v>
      </c>
      <c r="P612" s="164">
        <v>45402.89009</v>
      </c>
      <c r="Q612" s="164">
        <v>0</v>
      </c>
      <c r="R612" s="165">
        <v>45402.89009</v>
      </c>
    </row>
    <row r="613" spans="1:18" ht="13.2">
      <c r="A613" s="166"/>
      <c r="B613" s="162" t="s">
        <v>9</v>
      </c>
      <c r="C613" s="162" t="s">
        <v>286</v>
      </c>
      <c r="D613" s="162" t="s">
        <v>314</v>
      </c>
      <c r="E613" s="162">
        <v>59</v>
      </c>
      <c r="F613" s="163">
        <v>0</v>
      </c>
      <c r="G613" s="164">
        <v>0</v>
      </c>
      <c r="H613" s="164">
        <v>0</v>
      </c>
      <c r="I613" s="164">
        <v>106.87562</v>
      </c>
      <c r="J613" s="164">
        <v>0.01516</v>
      </c>
      <c r="K613" s="164">
        <v>106.89077999999999</v>
      </c>
      <c r="L613" s="164">
        <v>64.95697</v>
      </c>
      <c r="M613" s="164">
        <v>7.5524</v>
      </c>
      <c r="N613" s="164">
        <v>72.50936999999999</v>
      </c>
      <c r="O613" s="164">
        <v>179.40015</v>
      </c>
      <c r="P613" s="164">
        <v>12986.923439999999</v>
      </c>
      <c r="Q613" s="164">
        <v>0</v>
      </c>
      <c r="R613" s="165">
        <v>12986.923439999999</v>
      </c>
    </row>
    <row r="614" spans="1:18" ht="13.2">
      <c r="A614" s="166"/>
      <c r="B614" s="162" t="s">
        <v>10</v>
      </c>
      <c r="C614" s="162" t="s">
        <v>315</v>
      </c>
      <c r="D614" s="162" t="s">
        <v>316</v>
      </c>
      <c r="E614" s="162">
        <v>55</v>
      </c>
      <c r="F614" s="163">
        <v>0</v>
      </c>
      <c r="G614" s="164">
        <v>0</v>
      </c>
      <c r="H614" s="164">
        <v>0</v>
      </c>
      <c r="I614" s="164">
        <v>0</v>
      </c>
      <c r="J614" s="164">
        <v>0</v>
      </c>
      <c r="K614" s="164">
        <v>0</v>
      </c>
      <c r="L614" s="164">
        <v>0</v>
      </c>
      <c r="M614" s="164">
        <v>0</v>
      </c>
      <c r="N614" s="164">
        <v>0</v>
      </c>
      <c r="O614" s="164">
        <v>0</v>
      </c>
      <c r="P614" s="164">
        <v>1330.4991200000002</v>
      </c>
      <c r="Q614" s="164">
        <v>0</v>
      </c>
      <c r="R614" s="165">
        <v>1330.4991200000002</v>
      </c>
    </row>
    <row r="615" spans="1:18" ht="13.2">
      <c r="A615" s="166"/>
      <c r="B615" s="166"/>
      <c r="C615" s="162" t="s">
        <v>10</v>
      </c>
      <c r="D615" s="162" t="s">
        <v>10</v>
      </c>
      <c r="E615" s="162">
        <v>40</v>
      </c>
      <c r="F615" s="163">
        <v>0</v>
      </c>
      <c r="G615" s="164">
        <v>0</v>
      </c>
      <c r="H615" s="164">
        <v>0</v>
      </c>
      <c r="I615" s="164">
        <v>263.07108</v>
      </c>
      <c r="J615" s="164">
        <v>0.0442</v>
      </c>
      <c r="K615" s="164">
        <v>263.11528000000004</v>
      </c>
      <c r="L615" s="164">
        <v>1300.8723400000001</v>
      </c>
      <c r="M615" s="164">
        <v>0</v>
      </c>
      <c r="N615" s="164">
        <v>1300.8723400000001</v>
      </c>
      <c r="O615" s="164">
        <v>1563.98762</v>
      </c>
      <c r="P615" s="164">
        <v>5811.81689</v>
      </c>
      <c r="Q615" s="164">
        <v>0</v>
      </c>
      <c r="R615" s="165">
        <v>5811.81689</v>
      </c>
    </row>
    <row r="616" spans="1:18" ht="13.2">
      <c r="A616" s="166"/>
      <c r="B616" s="162" t="s">
        <v>118</v>
      </c>
      <c r="C616" s="162" t="s">
        <v>118</v>
      </c>
      <c r="D616" s="162" t="s">
        <v>118</v>
      </c>
      <c r="E616" s="162">
        <v>30</v>
      </c>
      <c r="F616" s="163">
        <v>0</v>
      </c>
      <c r="G616" s="164">
        <v>0</v>
      </c>
      <c r="H616" s="164">
        <v>0</v>
      </c>
      <c r="I616" s="164">
        <v>501.88763</v>
      </c>
      <c r="J616" s="164">
        <v>0.13257</v>
      </c>
      <c r="K616" s="164">
        <v>502.0202</v>
      </c>
      <c r="L616" s="164">
        <v>1650.86104</v>
      </c>
      <c r="M616" s="164">
        <v>0</v>
      </c>
      <c r="N616" s="164">
        <v>1650.86104</v>
      </c>
      <c r="O616" s="164">
        <v>2152.88124</v>
      </c>
      <c r="P616" s="164">
        <v>15246.06199</v>
      </c>
      <c r="Q616" s="164">
        <v>0</v>
      </c>
      <c r="R616" s="165">
        <v>15246.06199</v>
      </c>
    </row>
    <row r="617" spans="1:18" ht="13.2">
      <c r="A617" s="166"/>
      <c r="B617" s="166"/>
      <c r="C617" s="162" t="s">
        <v>119</v>
      </c>
      <c r="D617" s="162" t="s">
        <v>120</v>
      </c>
      <c r="E617" s="162">
        <v>46</v>
      </c>
      <c r="F617" s="163">
        <v>0</v>
      </c>
      <c r="G617" s="164">
        <v>0</v>
      </c>
      <c r="H617" s="164">
        <v>0</v>
      </c>
      <c r="I617" s="164">
        <v>88.43503</v>
      </c>
      <c r="J617" s="164">
        <v>0.02366</v>
      </c>
      <c r="K617" s="164">
        <v>88.45869</v>
      </c>
      <c r="L617" s="164">
        <v>1094.85547</v>
      </c>
      <c r="M617" s="164">
        <v>0</v>
      </c>
      <c r="N617" s="164">
        <v>1094.85547</v>
      </c>
      <c r="O617" s="164">
        <v>1183.31416</v>
      </c>
      <c r="P617" s="164">
        <v>15838.327</v>
      </c>
      <c r="Q617" s="164">
        <v>0</v>
      </c>
      <c r="R617" s="165">
        <v>15838.327</v>
      </c>
    </row>
    <row r="618" spans="1:18" ht="13.2">
      <c r="A618" s="166"/>
      <c r="B618" s="162" t="s">
        <v>12</v>
      </c>
      <c r="C618" s="162" t="s">
        <v>12</v>
      </c>
      <c r="D618" s="162" t="s">
        <v>12</v>
      </c>
      <c r="E618" s="162">
        <v>64</v>
      </c>
      <c r="F618" s="163">
        <v>0</v>
      </c>
      <c r="G618" s="164">
        <v>0</v>
      </c>
      <c r="H618" s="164">
        <v>0</v>
      </c>
      <c r="I618" s="164">
        <v>3.8208699999999998</v>
      </c>
      <c r="J618" s="164">
        <v>0</v>
      </c>
      <c r="K618" s="164">
        <v>3.8208699999999998</v>
      </c>
      <c r="L618" s="164">
        <v>497.64958</v>
      </c>
      <c r="M618" s="164">
        <v>0</v>
      </c>
      <c r="N618" s="164">
        <v>497.64958</v>
      </c>
      <c r="O618" s="164">
        <v>501.47045</v>
      </c>
      <c r="P618" s="164">
        <v>25922.67172</v>
      </c>
      <c r="Q618" s="164">
        <v>0</v>
      </c>
      <c r="R618" s="165">
        <v>25922.67172</v>
      </c>
    </row>
    <row r="619" spans="1:18" ht="13.2">
      <c r="A619" s="166"/>
      <c r="B619" s="162" t="s">
        <v>125</v>
      </c>
      <c r="C619" s="162" t="s">
        <v>126</v>
      </c>
      <c r="D619" s="162" t="s">
        <v>126</v>
      </c>
      <c r="E619" s="162">
        <v>54</v>
      </c>
      <c r="F619" s="163">
        <v>0</v>
      </c>
      <c r="G619" s="164">
        <v>0</v>
      </c>
      <c r="H619" s="164">
        <v>0</v>
      </c>
      <c r="I619" s="164">
        <v>25.331419999999998</v>
      </c>
      <c r="J619" s="164">
        <v>3.77223</v>
      </c>
      <c r="K619" s="164">
        <v>29.103650000000002</v>
      </c>
      <c r="L619" s="164">
        <v>528.12152</v>
      </c>
      <c r="M619" s="164">
        <v>0.22053</v>
      </c>
      <c r="N619" s="164">
        <v>528.3420500000001</v>
      </c>
      <c r="O619" s="164">
        <v>557.4457</v>
      </c>
      <c r="P619" s="164">
        <v>5323.53346</v>
      </c>
      <c r="Q619" s="164">
        <v>0</v>
      </c>
      <c r="R619" s="165">
        <v>5323.53346</v>
      </c>
    </row>
    <row r="620" spans="1:18" ht="13.2">
      <c r="A620" s="166"/>
      <c r="B620" s="166"/>
      <c r="C620" s="166"/>
      <c r="D620" s="162" t="s">
        <v>127</v>
      </c>
      <c r="E620" s="162">
        <v>37</v>
      </c>
      <c r="F620" s="163">
        <v>0</v>
      </c>
      <c r="G620" s="164">
        <v>0</v>
      </c>
      <c r="H620" s="164">
        <v>0</v>
      </c>
      <c r="I620" s="164">
        <v>300.85957</v>
      </c>
      <c r="J620" s="164">
        <v>0.13543</v>
      </c>
      <c r="K620" s="164">
        <v>300.995</v>
      </c>
      <c r="L620" s="164">
        <v>389.28868</v>
      </c>
      <c r="M620" s="164">
        <v>0</v>
      </c>
      <c r="N620" s="164">
        <v>389.28868</v>
      </c>
      <c r="O620" s="164">
        <v>690.28368</v>
      </c>
      <c r="P620" s="164">
        <v>11036.08842</v>
      </c>
      <c r="Q620" s="164">
        <v>0</v>
      </c>
      <c r="R620" s="165">
        <v>11036.08842</v>
      </c>
    </row>
    <row r="621" spans="1:18" ht="13.2">
      <c r="A621" s="166"/>
      <c r="B621" s="166"/>
      <c r="C621" s="162" t="s">
        <v>128</v>
      </c>
      <c r="D621" s="162" t="s">
        <v>129</v>
      </c>
      <c r="E621" s="162">
        <v>27</v>
      </c>
      <c r="F621" s="163">
        <v>0</v>
      </c>
      <c r="G621" s="164">
        <v>0</v>
      </c>
      <c r="H621" s="164">
        <v>0</v>
      </c>
      <c r="I621" s="164">
        <v>252.33994</v>
      </c>
      <c r="J621" s="164">
        <v>1.9050799999999999</v>
      </c>
      <c r="K621" s="164">
        <v>254.24501999999998</v>
      </c>
      <c r="L621" s="164">
        <v>5827.68697</v>
      </c>
      <c r="M621" s="164">
        <v>7.15679</v>
      </c>
      <c r="N621" s="164">
        <v>5834.84376</v>
      </c>
      <c r="O621" s="164">
        <v>6089.08878</v>
      </c>
      <c r="P621" s="164">
        <v>8516.20386</v>
      </c>
      <c r="Q621" s="164">
        <v>0</v>
      </c>
      <c r="R621" s="165">
        <v>8516.20386</v>
      </c>
    </row>
    <row r="622" spans="1:18" ht="13.2">
      <c r="A622" s="166"/>
      <c r="B622" s="166"/>
      <c r="C622" s="162" t="s">
        <v>254</v>
      </c>
      <c r="D622" s="162" t="s">
        <v>317</v>
      </c>
      <c r="E622" s="162">
        <v>56</v>
      </c>
      <c r="F622" s="163">
        <v>0</v>
      </c>
      <c r="G622" s="164">
        <v>0</v>
      </c>
      <c r="H622" s="164">
        <v>0</v>
      </c>
      <c r="I622" s="164">
        <v>75.10622000000001</v>
      </c>
      <c r="J622" s="164">
        <v>0</v>
      </c>
      <c r="K622" s="164">
        <v>75.10622000000001</v>
      </c>
      <c r="L622" s="164">
        <v>166.68761999999998</v>
      </c>
      <c r="M622" s="164">
        <v>0</v>
      </c>
      <c r="N622" s="164">
        <v>166.68761999999998</v>
      </c>
      <c r="O622" s="164">
        <v>241.79384</v>
      </c>
      <c r="P622" s="164">
        <v>6573.7908099999995</v>
      </c>
      <c r="Q622" s="164">
        <v>0</v>
      </c>
      <c r="R622" s="165">
        <v>6573.7908099999995</v>
      </c>
    </row>
    <row r="623" spans="1:18" ht="13.2">
      <c r="A623" s="166"/>
      <c r="B623" s="162" t="s">
        <v>14</v>
      </c>
      <c r="C623" s="162" t="s">
        <v>130</v>
      </c>
      <c r="D623" s="162" t="s">
        <v>259</v>
      </c>
      <c r="E623" s="162">
        <v>33</v>
      </c>
      <c r="F623" s="163">
        <v>0</v>
      </c>
      <c r="G623" s="164">
        <v>0</v>
      </c>
      <c r="H623" s="164">
        <v>0</v>
      </c>
      <c r="I623" s="164">
        <v>0</v>
      </c>
      <c r="J623" s="164">
        <v>0</v>
      </c>
      <c r="K623" s="164">
        <v>0</v>
      </c>
      <c r="L623" s="164">
        <v>0</v>
      </c>
      <c r="M623" s="164">
        <v>0</v>
      </c>
      <c r="N623" s="164">
        <v>0</v>
      </c>
      <c r="O623" s="164">
        <v>0</v>
      </c>
      <c r="P623" s="164">
        <v>3190.14365</v>
      </c>
      <c r="Q623" s="164">
        <v>0</v>
      </c>
      <c r="R623" s="165">
        <v>3190.14365</v>
      </c>
    </row>
    <row r="624" spans="1:18" ht="13.2">
      <c r="A624" s="166"/>
      <c r="B624" s="166"/>
      <c r="C624" s="162" t="s">
        <v>204</v>
      </c>
      <c r="D624" s="162" t="s">
        <v>205</v>
      </c>
      <c r="E624" s="162">
        <v>63</v>
      </c>
      <c r="F624" s="163">
        <v>0</v>
      </c>
      <c r="G624" s="164">
        <v>0</v>
      </c>
      <c r="H624" s="164">
        <v>0</v>
      </c>
      <c r="I624" s="164">
        <v>6.81149</v>
      </c>
      <c r="J624" s="164">
        <v>0</v>
      </c>
      <c r="K624" s="164">
        <v>6.81149</v>
      </c>
      <c r="L624" s="164">
        <v>9.38537</v>
      </c>
      <c r="M624" s="164">
        <v>0</v>
      </c>
      <c r="N624" s="164">
        <v>9.38537</v>
      </c>
      <c r="O624" s="164">
        <v>16.19686</v>
      </c>
      <c r="P624" s="164">
        <v>8101.05058</v>
      </c>
      <c r="Q624" s="164">
        <v>0</v>
      </c>
      <c r="R624" s="165">
        <v>8101.05058</v>
      </c>
    </row>
    <row r="625" spans="1:18" ht="13.2">
      <c r="A625" s="166"/>
      <c r="B625" s="166"/>
      <c r="C625" s="162" t="s">
        <v>133</v>
      </c>
      <c r="D625" s="162" t="s">
        <v>133</v>
      </c>
      <c r="E625" s="162">
        <v>26</v>
      </c>
      <c r="F625" s="163">
        <v>0</v>
      </c>
      <c r="G625" s="164">
        <v>0</v>
      </c>
      <c r="H625" s="164">
        <v>0</v>
      </c>
      <c r="I625" s="164">
        <v>100.049</v>
      </c>
      <c r="J625" s="164">
        <v>0.36439</v>
      </c>
      <c r="K625" s="164">
        <v>100.41338999999999</v>
      </c>
      <c r="L625" s="164">
        <v>6555.965679999999</v>
      </c>
      <c r="M625" s="164">
        <v>0</v>
      </c>
      <c r="N625" s="164">
        <v>6555.965679999999</v>
      </c>
      <c r="O625" s="164">
        <v>6656.37907</v>
      </c>
      <c r="P625" s="164">
        <v>8975.26606</v>
      </c>
      <c r="Q625" s="164">
        <v>0</v>
      </c>
      <c r="R625" s="165">
        <v>8975.26606</v>
      </c>
    </row>
    <row r="626" spans="1:18" ht="13.2">
      <c r="A626" s="166"/>
      <c r="B626" s="166"/>
      <c r="C626" s="162" t="s">
        <v>135</v>
      </c>
      <c r="D626" s="162" t="s">
        <v>135</v>
      </c>
      <c r="E626" s="162">
        <v>57</v>
      </c>
      <c r="F626" s="163">
        <v>0</v>
      </c>
      <c r="G626" s="164">
        <v>0</v>
      </c>
      <c r="H626" s="164">
        <v>0</v>
      </c>
      <c r="I626" s="164">
        <v>0.17953</v>
      </c>
      <c r="J626" s="164">
        <v>0</v>
      </c>
      <c r="K626" s="164">
        <v>0.17953</v>
      </c>
      <c r="L626" s="164">
        <v>114.91928</v>
      </c>
      <c r="M626" s="164">
        <v>0</v>
      </c>
      <c r="N626" s="164">
        <v>114.91928</v>
      </c>
      <c r="O626" s="164">
        <v>115.09881</v>
      </c>
      <c r="P626" s="164">
        <v>8385.2628</v>
      </c>
      <c r="Q626" s="164">
        <v>0</v>
      </c>
      <c r="R626" s="165">
        <v>8385.2628</v>
      </c>
    </row>
    <row r="627" spans="1:18" ht="13.2">
      <c r="A627" s="166"/>
      <c r="B627" s="162" t="s">
        <v>16</v>
      </c>
      <c r="C627" s="162" t="s">
        <v>16</v>
      </c>
      <c r="D627" s="162" t="s">
        <v>144</v>
      </c>
      <c r="E627" s="162">
        <v>15</v>
      </c>
      <c r="F627" s="163">
        <v>0</v>
      </c>
      <c r="G627" s="164">
        <v>0</v>
      </c>
      <c r="H627" s="164">
        <v>0</v>
      </c>
      <c r="I627" s="164">
        <v>368.62414</v>
      </c>
      <c r="J627" s="164">
        <v>6.23728</v>
      </c>
      <c r="K627" s="164">
        <v>374.86142</v>
      </c>
      <c r="L627" s="164">
        <v>6571.49824</v>
      </c>
      <c r="M627" s="164">
        <v>11.291879999999999</v>
      </c>
      <c r="N627" s="164">
        <v>6582.79012</v>
      </c>
      <c r="O627" s="164">
        <v>6957.65154</v>
      </c>
      <c r="P627" s="164">
        <v>22857.194480000002</v>
      </c>
      <c r="Q627" s="164">
        <v>0</v>
      </c>
      <c r="R627" s="165">
        <v>22857.194480000002</v>
      </c>
    </row>
    <row r="628" spans="1:18" ht="13.2">
      <c r="A628" s="166"/>
      <c r="B628" s="166"/>
      <c r="C628" s="166"/>
      <c r="D628" s="166"/>
      <c r="E628" s="167">
        <v>24</v>
      </c>
      <c r="F628" s="168">
        <v>0</v>
      </c>
      <c r="G628" s="120">
        <v>0</v>
      </c>
      <c r="H628" s="120">
        <v>0</v>
      </c>
      <c r="I628" s="120">
        <v>419.88685</v>
      </c>
      <c r="J628" s="120">
        <v>6.89394</v>
      </c>
      <c r="K628" s="120">
        <v>426.78078999999997</v>
      </c>
      <c r="L628" s="120">
        <v>8707.048439999999</v>
      </c>
      <c r="M628" s="120">
        <v>22.2923</v>
      </c>
      <c r="N628" s="120">
        <v>8729.34074</v>
      </c>
      <c r="O628" s="120">
        <v>9156.121529999999</v>
      </c>
      <c r="P628" s="120">
        <v>37613.351090000004</v>
      </c>
      <c r="Q628" s="120">
        <v>328.63515</v>
      </c>
      <c r="R628" s="169">
        <v>37941.986240000006</v>
      </c>
    </row>
    <row r="629" spans="1:18" ht="13.2">
      <c r="A629" s="166"/>
      <c r="B629" s="166"/>
      <c r="C629" s="166"/>
      <c r="D629" s="166"/>
      <c r="E629" s="167">
        <v>52</v>
      </c>
      <c r="F629" s="168">
        <v>0</v>
      </c>
      <c r="G629" s="120">
        <v>0</v>
      </c>
      <c r="H629" s="120">
        <v>0</v>
      </c>
      <c r="I629" s="120">
        <v>113.86885000000001</v>
      </c>
      <c r="J629" s="120">
        <v>4.98947</v>
      </c>
      <c r="K629" s="120">
        <v>118.85832</v>
      </c>
      <c r="L629" s="120">
        <v>3121.68925</v>
      </c>
      <c r="M629" s="120">
        <v>0</v>
      </c>
      <c r="N629" s="120">
        <v>3121.68925</v>
      </c>
      <c r="O629" s="120">
        <v>3240.5475699999997</v>
      </c>
      <c r="P629" s="120">
        <v>14116.98492</v>
      </c>
      <c r="Q629" s="120">
        <v>0</v>
      </c>
      <c r="R629" s="169">
        <v>14116.98492</v>
      </c>
    </row>
    <row r="630" spans="1:18" ht="13.2">
      <c r="A630" s="166"/>
      <c r="B630" s="166"/>
      <c r="C630" s="166"/>
      <c r="D630" s="162" t="s">
        <v>145</v>
      </c>
      <c r="E630" s="162">
        <v>12</v>
      </c>
      <c r="F630" s="163">
        <v>0</v>
      </c>
      <c r="G630" s="164">
        <v>0</v>
      </c>
      <c r="H630" s="164">
        <v>0</v>
      </c>
      <c r="I630" s="164">
        <v>784.02939</v>
      </c>
      <c r="J630" s="164">
        <v>0.11316</v>
      </c>
      <c r="K630" s="164">
        <v>784.14255</v>
      </c>
      <c r="L630" s="164">
        <v>5592.16746</v>
      </c>
      <c r="M630" s="164">
        <v>0</v>
      </c>
      <c r="N630" s="164">
        <v>5592.16746</v>
      </c>
      <c r="O630" s="164">
        <v>6376.31001</v>
      </c>
      <c r="P630" s="164">
        <v>8277.91304</v>
      </c>
      <c r="Q630" s="164">
        <v>0</v>
      </c>
      <c r="R630" s="165">
        <v>8277.91304</v>
      </c>
    </row>
    <row r="631" spans="1:18" ht="13.2">
      <c r="A631" s="166"/>
      <c r="B631" s="166"/>
      <c r="C631" s="166"/>
      <c r="D631" s="162" t="s">
        <v>146</v>
      </c>
      <c r="E631" s="162">
        <v>10</v>
      </c>
      <c r="F631" s="163">
        <v>0</v>
      </c>
      <c r="G631" s="164">
        <v>0</v>
      </c>
      <c r="H631" s="164">
        <v>0</v>
      </c>
      <c r="I631" s="164">
        <v>518.20338</v>
      </c>
      <c r="J631" s="164">
        <v>30.20303</v>
      </c>
      <c r="K631" s="164">
        <v>548.40641</v>
      </c>
      <c r="L631" s="164">
        <v>9614.97998</v>
      </c>
      <c r="M631" s="164">
        <v>48.51539</v>
      </c>
      <c r="N631" s="164">
        <v>9663.495369999999</v>
      </c>
      <c r="O631" s="164">
        <v>10211.90178</v>
      </c>
      <c r="P631" s="164">
        <v>11023.37865</v>
      </c>
      <c r="Q631" s="164">
        <v>0</v>
      </c>
      <c r="R631" s="165">
        <v>11023.37865</v>
      </c>
    </row>
    <row r="632" spans="1:18" ht="13.2">
      <c r="A632" s="166"/>
      <c r="B632" s="166"/>
      <c r="C632" s="166"/>
      <c r="D632" s="162" t="s">
        <v>16</v>
      </c>
      <c r="E632" s="162">
        <v>1</v>
      </c>
      <c r="F632" s="163">
        <v>0</v>
      </c>
      <c r="G632" s="164">
        <v>0</v>
      </c>
      <c r="H632" s="164">
        <v>0</v>
      </c>
      <c r="I632" s="164">
        <v>648.77197</v>
      </c>
      <c r="J632" s="164">
        <v>96.31062</v>
      </c>
      <c r="K632" s="164">
        <v>745.08259</v>
      </c>
      <c r="L632" s="164">
        <v>34658.02387</v>
      </c>
      <c r="M632" s="164">
        <v>208.78295</v>
      </c>
      <c r="N632" s="164">
        <v>34866.80682</v>
      </c>
      <c r="O632" s="164">
        <v>35611.889409999996</v>
      </c>
      <c r="P632" s="164">
        <v>5718.08345</v>
      </c>
      <c r="Q632" s="164">
        <v>0</v>
      </c>
      <c r="R632" s="165">
        <v>5718.08345</v>
      </c>
    </row>
    <row r="633" spans="1:18" ht="13.2">
      <c r="A633" s="166"/>
      <c r="B633" s="166"/>
      <c r="C633" s="166"/>
      <c r="D633" s="162" t="s">
        <v>149</v>
      </c>
      <c r="E633" s="162">
        <v>7</v>
      </c>
      <c r="F633" s="163">
        <v>0</v>
      </c>
      <c r="G633" s="164">
        <v>0</v>
      </c>
      <c r="H633" s="164">
        <v>0</v>
      </c>
      <c r="I633" s="164">
        <v>881.8549300000001</v>
      </c>
      <c r="J633" s="164">
        <v>64.30917</v>
      </c>
      <c r="K633" s="164">
        <v>946.1641</v>
      </c>
      <c r="L633" s="164">
        <v>25828.264440000003</v>
      </c>
      <c r="M633" s="164">
        <v>15.048</v>
      </c>
      <c r="N633" s="164">
        <v>25843.31244</v>
      </c>
      <c r="O633" s="164">
        <v>26789.47654</v>
      </c>
      <c r="P633" s="164">
        <v>22212.06891</v>
      </c>
      <c r="Q633" s="164">
        <v>0</v>
      </c>
      <c r="R633" s="165">
        <v>22212.06891</v>
      </c>
    </row>
    <row r="634" spans="1:18" ht="13.2">
      <c r="A634" s="166"/>
      <c r="B634" s="166"/>
      <c r="C634" s="166"/>
      <c r="D634" s="162" t="s">
        <v>153</v>
      </c>
      <c r="E634" s="162">
        <v>13</v>
      </c>
      <c r="F634" s="163">
        <v>0</v>
      </c>
      <c r="G634" s="164">
        <v>0</v>
      </c>
      <c r="H634" s="164">
        <v>0</v>
      </c>
      <c r="I634" s="164">
        <v>314.71443</v>
      </c>
      <c r="J634" s="164">
        <v>3.20109</v>
      </c>
      <c r="K634" s="164">
        <v>317.91552</v>
      </c>
      <c r="L634" s="164">
        <v>3542.09465</v>
      </c>
      <c r="M634" s="164">
        <v>5.80879</v>
      </c>
      <c r="N634" s="164">
        <v>3547.90344</v>
      </c>
      <c r="O634" s="164">
        <v>3865.81896</v>
      </c>
      <c r="P634" s="164">
        <v>12636.22858</v>
      </c>
      <c r="Q634" s="164">
        <v>163.33426</v>
      </c>
      <c r="R634" s="165">
        <v>12799.56284</v>
      </c>
    </row>
    <row r="635" spans="1:18" ht="13.2">
      <c r="A635" s="166"/>
      <c r="B635" s="166"/>
      <c r="C635" s="166"/>
      <c r="D635" s="162" t="s">
        <v>154</v>
      </c>
      <c r="E635" s="162">
        <v>4</v>
      </c>
      <c r="F635" s="163">
        <v>0</v>
      </c>
      <c r="G635" s="164">
        <v>0</v>
      </c>
      <c r="H635" s="164">
        <v>0</v>
      </c>
      <c r="I635" s="164">
        <v>7438.48499</v>
      </c>
      <c r="J635" s="164">
        <v>937.8657</v>
      </c>
      <c r="K635" s="164">
        <v>8376.350690000001</v>
      </c>
      <c r="L635" s="164">
        <v>279090.63218</v>
      </c>
      <c r="M635" s="164">
        <v>1022.8841600000001</v>
      </c>
      <c r="N635" s="164">
        <v>280113.51634</v>
      </c>
      <c r="O635" s="164">
        <v>288489.86702999996</v>
      </c>
      <c r="P635" s="164">
        <v>67467.14951999999</v>
      </c>
      <c r="Q635" s="164">
        <v>4087.50942</v>
      </c>
      <c r="R635" s="165">
        <v>71554.65894</v>
      </c>
    </row>
    <row r="636" spans="1:18" ht="13.2">
      <c r="A636" s="166"/>
      <c r="B636" s="166"/>
      <c r="C636" s="166"/>
      <c r="D636" s="162" t="s">
        <v>156</v>
      </c>
      <c r="E636" s="162">
        <v>5</v>
      </c>
      <c r="F636" s="163">
        <v>0</v>
      </c>
      <c r="G636" s="164">
        <v>0</v>
      </c>
      <c r="H636" s="164">
        <v>0</v>
      </c>
      <c r="I636" s="164">
        <v>131.78360999999998</v>
      </c>
      <c r="J636" s="164">
        <v>36.43726</v>
      </c>
      <c r="K636" s="164">
        <v>168.22087</v>
      </c>
      <c r="L636" s="164">
        <v>12548.07058</v>
      </c>
      <c r="M636" s="164">
        <v>5.889</v>
      </c>
      <c r="N636" s="164">
        <v>12553.95958</v>
      </c>
      <c r="O636" s="164">
        <v>12722.18045</v>
      </c>
      <c r="P636" s="164">
        <v>12066.16001</v>
      </c>
      <c r="Q636" s="164">
        <v>0</v>
      </c>
      <c r="R636" s="165">
        <v>12066.16001</v>
      </c>
    </row>
    <row r="637" spans="1:18" ht="13.2">
      <c r="A637" s="166"/>
      <c r="B637" s="166"/>
      <c r="C637" s="166"/>
      <c r="D637" s="166"/>
      <c r="E637" s="167">
        <v>22</v>
      </c>
      <c r="F637" s="168">
        <v>0</v>
      </c>
      <c r="G637" s="120">
        <v>0</v>
      </c>
      <c r="H637" s="120">
        <v>0</v>
      </c>
      <c r="I637" s="120">
        <v>287.34643</v>
      </c>
      <c r="J637" s="120">
        <v>11.42595</v>
      </c>
      <c r="K637" s="120">
        <v>298.77238</v>
      </c>
      <c r="L637" s="120">
        <v>6712.49245</v>
      </c>
      <c r="M637" s="120">
        <v>41.01882</v>
      </c>
      <c r="N637" s="120">
        <v>6753.51127</v>
      </c>
      <c r="O637" s="120">
        <v>7052.28365</v>
      </c>
      <c r="P637" s="120">
        <v>16431.2741</v>
      </c>
      <c r="Q637" s="120">
        <v>0</v>
      </c>
      <c r="R637" s="169">
        <v>16431.2741</v>
      </c>
    </row>
    <row r="638" spans="1:18" ht="13.2">
      <c r="A638" s="166"/>
      <c r="B638" s="166"/>
      <c r="C638" s="166"/>
      <c r="D638" s="166"/>
      <c r="E638" s="167">
        <v>60</v>
      </c>
      <c r="F638" s="168">
        <v>0</v>
      </c>
      <c r="G638" s="120">
        <v>0</v>
      </c>
      <c r="H638" s="120">
        <v>0</v>
      </c>
      <c r="I638" s="120">
        <v>176.25201</v>
      </c>
      <c r="J638" s="120">
        <v>0.04623</v>
      </c>
      <c r="K638" s="120">
        <v>176.29824</v>
      </c>
      <c r="L638" s="120">
        <v>5340.524240000001</v>
      </c>
      <c r="M638" s="120">
        <v>0</v>
      </c>
      <c r="N638" s="120">
        <v>5340.524240000001</v>
      </c>
      <c r="O638" s="120">
        <v>5516.822480000001</v>
      </c>
      <c r="P638" s="120">
        <v>9946.52818</v>
      </c>
      <c r="Q638" s="120">
        <v>0</v>
      </c>
      <c r="R638" s="169">
        <v>9946.52818</v>
      </c>
    </row>
    <row r="639" spans="1:18" ht="13.2">
      <c r="A639" s="166"/>
      <c r="B639" s="166"/>
      <c r="C639" s="166"/>
      <c r="D639" s="162" t="s">
        <v>157</v>
      </c>
      <c r="E639" s="162">
        <v>6</v>
      </c>
      <c r="F639" s="163">
        <v>0</v>
      </c>
      <c r="G639" s="164">
        <v>0</v>
      </c>
      <c r="H639" s="164">
        <v>0</v>
      </c>
      <c r="I639" s="164">
        <v>378.13974</v>
      </c>
      <c r="J639" s="164">
        <v>27.53942</v>
      </c>
      <c r="K639" s="164">
        <v>405.67915999999997</v>
      </c>
      <c r="L639" s="164">
        <v>14322.55997</v>
      </c>
      <c r="M639" s="164">
        <v>1.8716300000000001</v>
      </c>
      <c r="N639" s="164">
        <v>14324.4316</v>
      </c>
      <c r="O639" s="164">
        <v>14730.11076</v>
      </c>
      <c r="P639" s="164">
        <v>17746.643649999998</v>
      </c>
      <c r="Q639" s="164">
        <v>0</v>
      </c>
      <c r="R639" s="165">
        <v>17746.643649999998</v>
      </c>
    </row>
    <row r="640" spans="1:18" ht="13.2">
      <c r="A640" s="166"/>
      <c r="B640" s="166"/>
      <c r="C640" s="166"/>
      <c r="D640" s="166"/>
      <c r="E640" s="167">
        <v>58</v>
      </c>
      <c r="F640" s="168">
        <v>0</v>
      </c>
      <c r="G640" s="120">
        <v>0</v>
      </c>
      <c r="H640" s="120">
        <v>0</v>
      </c>
      <c r="I640" s="120">
        <v>287.88235</v>
      </c>
      <c r="J640" s="120">
        <v>61.06888</v>
      </c>
      <c r="K640" s="120">
        <v>348.95123</v>
      </c>
      <c r="L640" s="120">
        <v>2292.6095699999996</v>
      </c>
      <c r="M640" s="120">
        <v>0</v>
      </c>
      <c r="N640" s="120">
        <v>2292.6095699999996</v>
      </c>
      <c r="O640" s="120">
        <v>2641.5607999999997</v>
      </c>
      <c r="P640" s="120">
        <v>13088.588679999999</v>
      </c>
      <c r="Q640" s="120">
        <v>0</v>
      </c>
      <c r="R640" s="169">
        <v>13088.588679999999</v>
      </c>
    </row>
    <row r="641" spans="1:18" ht="13.2">
      <c r="A641" s="166"/>
      <c r="B641" s="166"/>
      <c r="C641" s="166"/>
      <c r="D641" s="162" t="s">
        <v>162</v>
      </c>
      <c r="E641" s="162">
        <v>29</v>
      </c>
      <c r="F641" s="163">
        <v>0</v>
      </c>
      <c r="G641" s="164">
        <v>0</v>
      </c>
      <c r="H641" s="164">
        <v>0</v>
      </c>
      <c r="I641" s="164">
        <v>457.21371000000005</v>
      </c>
      <c r="J641" s="164">
        <v>0.42334</v>
      </c>
      <c r="K641" s="164">
        <v>457.63705</v>
      </c>
      <c r="L641" s="164">
        <v>5182.56182</v>
      </c>
      <c r="M641" s="164">
        <v>0.02009</v>
      </c>
      <c r="N641" s="164">
        <v>5182.58191</v>
      </c>
      <c r="O641" s="164">
        <v>5640.21896</v>
      </c>
      <c r="P641" s="164">
        <v>18139.73473</v>
      </c>
      <c r="Q641" s="164">
        <v>0</v>
      </c>
      <c r="R641" s="165">
        <v>18139.73473</v>
      </c>
    </row>
    <row r="642" spans="1:18" ht="13.2">
      <c r="A642" s="166"/>
      <c r="B642" s="166"/>
      <c r="C642" s="166"/>
      <c r="D642" s="162" t="s">
        <v>163</v>
      </c>
      <c r="E642" s="162">
        <v>28</v>
      </c>
      <c r="F642" s="163">
        <v>0</v>
      </c>
      <c r="G642" s="164">
        <v>0</v>
      </c>
      <c r="H642" s="164">
        <v>0</v>
      </c>
      <c r="I642" s="164">
        <v>463.98774</v>
      </c>
      <c r="J642" s="164">
        <v>34.2348</v>
      </c>
      <c r="K642" s="164">
        <v>498.22254</v>
      </c>
      <c r="L642" s="164">
        <v>5114.01891</v>
      </c>
      <c r="M642" s="164">
        <v>0</v>
      </c>
      <c r="N642" s="164">
        <v>5114.01891</v>
      </c>
      <c r="O642" s="164">
        <v>5612.24145</v>
      </c>
      <c r="P642" s="164">
        <v>19278.76846</v>
      </c>
      <c r="Q642" s="164">
        <v>0</v>
      </c>
      <c r="R642" s="165">
        <v>19278.76846</v>
      </c>
    </row>
    <row r="643" spans="1:18" ht="13.2">
      <c r="A643" s="166"/>
      <c r="B643" s="166"/>
      <c r="C643" s="166"/>
      <c r="D643" s="166"/>
      <c r="E643" s="167">
        <v>53</v>
      </c>
      <c r="F643" s="168">
        <v>0</v>
      </c>
      <c r="G643" s="120">
        <v>0</v>
      </c>
      <c r="H643" s="120">
        <v>0</v>
      </c>
      <c r="I643" s="120">
        <v>195.30767</v>
      </c>
      <c r="J643" s="120">
        <v>1.9973599999999998</v>
      </c>
      <c r="K643" s="120">
        <v>197.30503</v>
      </c>
      <c r="L643" s="120">
        <v>2032.84246</v>
      </c>
      <c r="M643" s="120">
        <v>117.37474</v>
      </c>
      <c r="N643" s="120">
        <v>2150.2172</v>
      </c>
      <c r="O643" s="120">
        <v>2347.52223</v>
      </c>
      <c r="P643" s="120">
        <v>7796.915</v>
      </c>
      <c r="Q643" s="120">
        <v>0</v>
      </c>
      <c r="R643" s="169">
        <v>7796.915</v>
      </c>
    </row>
    <row r="644" spans="1:18" ht="13.2">
      <c r="A644" s="166"/>
      <c r="B644" s="166"/>
      <c r="C644" s="166"/>
      <c r="D644" s="162" t="s">
        <v>209</v>
      </c>
      <c r="E644" s="162">
        <v>42</v>
      </c>
      <c r="F644" s="163">
        <v>0</v>
      </c>
      <c r="G644" s="164">
        <v>0</v>
      </c>
      <c r="H644" s="164">
        <v>0</v>
      </c>
      <c r="I644" s="164">
        <v>464.93331</v>
      </c>
      <c r="J644" s="164">
        <v>27.43687</v>
      </c>
      <c r="K644" s="164">
        <v>492.37018</v>
      </c>
      <c r="L644" s="164">
        <v>2584.56777</v>
      </c>
      <c r="M644" s="164">
        <v>2.51414</v>
      </c>
      <c r="N644" s="164">
        <v>2587.0819100000003</v>
      </c>
      <c r="O644" s="164">
        <v>3079.4520899999998</v>
      </c>
      <c r="P644" s="164">
        <v>15490.71061</v>
      </c>
      <c r="Q644" s="164">
        <v>0</v>
      </c>
      <c r="R644" s="165">
        <v>15490.71061</v>
      </c>
    </row>
    <row r="645" spans="1:18" ht="13.2">
      <c r="A645" s="166"/>
      <c r="B645" s="166"/>
      <c r="C645" s="162" t="s">
        <v>267</v>
      </c>
      <c r="D645" s="162" t="s">
        <v>267</v>
      </c>
      <c r="E645" s="162">
        <v>43</v>
      </c>
      <c r="F645" s="163">
        <v>0</v>
      </c>
      <c r="G645" s="164">
        <v>0</v>
      </c>
      <c r="H645" s="164">
        <v>0</v>
      </c>
      <c r="I645" s="164">
        <v>0</v>
      </c>
      <c r="J645" s="164">
        <v>0</v>
      </c>
      <c r="K645" s="164">
        <v>0</v>
      </c>
      <c r="L645" s="164">
        <v>0</v>
      </c>
      <c r="M645" s="164">
        <v>0</v>
      </c>
      <c r="N645" s="164">
        <v>0</v>
      </c>
      <c r="O645" s="164">
        <v>0</v>
      </c>
      <c r="P645" s="164">
        <v>1727.34021</v>
      </c>
      <c r="Q645" s="164">
        <v>0</v>
      </c>
      <c r="R645" s="165">
        <v>1727.34021</v>
      </c>
    </row>
    <row r="646" spans="1:18" ht="13.2">
      <c r="A646" s="162" t="s">
        <v>318</v>
      </c>
      <c r="B646" s="162" t="s">
        <v>3</v>
      </c>
      <c r="C646" s="162" t="s">
        <v>104</v>
      </c>
      <c r="D646" s="162" t="s">
        <v>105</v>
      </c>
      <c r="E646" s="162">
        <v>50</v>
      </c>
      <c r="F646" s="163">
        <v>0</v>
      </c>
      <c r="G646" s="164">
        <v>0</v>
      </c>
      <c r="H646" s="164">
        <v>0</v>
      </c>
      <c r="I646" s="164">
        <v>552.07961</v>
      </c>
      <c r="J646" s="164">
        <v>53.81793</v>
      </c>
      <c r="K646" s="164">
        <v>605.89754</v>
      </c>
      <c r="L646" s="164">
        <v>5717.46656</v>
      </c>
      <c r="M646" s="164">
        <v>0.32718</v>
      </c>
      <c r="N646" s="164">
        <v>5717.79374</v>
      </c>
      <c r="O646" s="164">
        <v>6323.69128</v>
      </c>
      <c r="P646" s="164">
        <v>5520.34139</v>
      </c>
      <c r="Q646" s="164">
        <v>0</v>
      </c>
      <c r="R646" s="165">
        <v>5520.34139</v>
      </c>
    </row>
    <row r="647" spans="1:18" ht="13.2">
      <c r="A647" s="166"/>
      <c r="B647" s="162" t="s">
        <v>65</v>
      </c>
      <c r="C647" s="162" t="s">
        <v>106</v>
      </c>
      <c r="D647" s="162" t="s">
        <v>106</v>
      </c>
      <c r="E647" s="162">
        <v>61</v>
      </c>
      <c r="F647" s="163">
        <v>0</v>
      </c>
      <c r="G647" s="164">
        <v>0</v>
      </c>
      <c r="H647" s="164">
        <v>0</v>
      </c>
      <c r="I647" s="164">
        <v>10699.57965</v>
      </c>
      <c r="J647" s="164">
        <v>160.92731</v>
      </c>
      <c r="K647" s="164">
        <v>10860.50696</v>
      </c>
      <c r="L647" s="164">
        <v>33708.50455</v>
      </c>
      <c r="M647" s="164">
        <v>4361.9901</v>
      </c>
      <c r="N647" s="164">
        <v>38070.49465</v>
      </c>
      <c r="O647" s="164">
        <v>48931.00161</v>
      </c>
      <c r="P647" s="164">
        <v>19712.01468</v>
      </c>
      <c r="Q647" s="164">
        <v>0</v>
      </c>
      <c r="R647" s="165">
        <v>19712.01468</v>
      </c>
    </row>
    <row r="648" spans="1:18" ht="13.2">
      <c r="A648" s="166"/>
      <c r="B648" s="166"/>
      <c r="C648" s="166"/>
      <c r="D648" s="162" t="s">
        <v>319</v>
      </c>
      <c r="E648" s="162">
        <v>44</v>
      </c>
      <c r="F648" s="163">
        <v>0</v>
      </c>
      <c r="G648" s="164">
        <v>0</v>
      </c>
      <c r="H648" s="164">
        <v>0</v>
      </c>
      <c r="I648" s="164">
        <v>560.50729</v>
      </c>
      <c r="J648" s="164">
        <v>0.01316</v>
      </c>
      <c r="K648" s="164">
        <v>560.52045</v>
      </c>
      <c r="L648" s="164">
        <v>938.54564</v>
      </c>
      <c r="M648" s="164">
        <v>9.832030000000001</v>
      </c>
      <c r="N648" s="164">
        <v>948.3776700000001</v>
      </c>
      <c r="O648" s="164">
        <v>1508.89812</v>
      </c>
      <c r="P648" s="164">
        <v>4864.26575</v>
      </c>
      <c r="Q648" s="164">
        <v>0</v>
      </c>
      <c r="R648" s="165">
        <v>4864.26575</v>
      </c>
    </row>
    <row r="649" spans="1:18" ht="13.2">
      <c r="A649" s="166"/>
      <c r="B649" s="166"/>
      <c r="C649" s="162" t="s">
        <v>221</v>
      </c>
      <c r="D649" s="162" t="s">
        <v>221</v>
      </c>
      <c r="E649" s="162">
        <v>53</v>
      </c>
      <c r="F649" s="163">
        <v>0</v>
      </c>
      <c r="G649" s="164">
        <v>0</v>
      </c>
      <c r="H649" s="164">
        <v>0</v>
      </c>
      <c r="I649" s="164">
        <v>1591.21128</v>
      </c>
      <c r="J649" s="164">
        <v>33.927099999999996</v>
      </c>
      <c r="K649" s="164">
        <v>1625.1383799999999</v>
      </c>
      <c r="L649" s="164">
        <v>2301.6601</v>
      </c>
      <c r="M649" s="164">
        <v>1.24519</v>
      </c>
      <c r="N649" s="164">
        <v>2302.90529</v>
      </c>
      <c r="O649" s="164">
        <v>3928.04367</v>
      </c>
      <c r="P649" s="164">
        <v>10950.86178</v>
      </c>
      <c r="Q649" s="164">
        <v>0</v>
      </c>
      <c r="R649" s="165">
        <v>10950.86178</v>
      </c>
    </row>
    <row r="650" spans="1:18" ht="13.2">
      <c r="A650" s="166"/>
      <c r="B650" s="166"/>
      <c r="C650" s="162" t="s">
        <v>320</v>
      </c>
      <c r="D650" s="162" t="s">
        <v>321</v>
      </c>
      <c r="E650" s="162">
        <v>48</v>
      </c>
      <c r="F650" s="163">
        <v>0</v>
      </c>
      <c r="G650" s="164">
        <v>0</v>
      </c>
      <c r="H650" s="164">
        <v>0</v>
      </c>
      <c r="I650" s="164">
        <v>960.26279</v>
      </c>
      <c r="J650" s="164">
        <v>0.42089</v>
      </c>
      <c r="K650" s="164">
        <v>960.6836800000001</v>
      </c>
      <c r="L650" s="164">
        <v>8483.85994</v>
      </c>
      <c r="M650" s="164">
        <v>31.60565</v>
      </c>
      <c r="N650" s="164">
        <v>8515.46559</v>
      </c>
      <c r="O650" s="164">
        <v>9476.14927</v>
      </c>
      <c r="P650" s="164">
        <v>10498.43551</v>
      </c>
      <c r="Q650" s="164">
        <v>0</v>
      </c>
      <c r="R650" s="165">
        <v>10498.43551</v>
      </c>
    </row>
    <row r="651" spans="1:18" ht="13.2">
      <c r="A651" s="166"/>
      <c r="B651" s="162" t="s">
        <v>5</v>
      </c>
      <c r="C651" s="162" t="s">
        <v>5</v>
      </c>
      <c r="D651" s="162" t="s">
        <v>5</v>
      </c>
      <c r="E651" s="162">
        <v>2</v>
      </c>
      <c r="F651" s="163">
        <v>0</v>
      </c>
      <c r="G651" s="164">
        <v>0</v>
      </c>
      <c r="H651" s="164">
        <v>0</v>
      </c>
      <c r="I651" s="164">
        <v>832.78479</v>
      </c>
      <c r="J651" s="164">
        <v>1.49705</v>
      </c>
      <c r="K651" s="164">
        <v>834.28184</v>
      </c>
      <c r="L651" s="164">
        <v>3922.0472999999997</v>
      </c>
      <c r="M651" s="164">
        <v>178.00448</v>
      </c>
      <c r="N651" s="164">
        <v>4100.05178</v>
      </c>
      <c r="O651" s="164">
        <v>4934.33362</v>
      </c>
      <c r="P651" s="164">
        <v>6097.90567</v>
      </c>
      <c r="Q651" s="164">
        <v>0</v>
      </c>
      <c r="R651" s="165">
        <v>6097.90567</v>
      </c>
    </row>
    <row r="652" spans="1:18" ht="13.2">
      <c r="A652" s="166"/>
      <c r="B652" s="166"/>
      <c r="C652" s="166"/>
      <c r="D652" s="162" t="s">
        <v>107</v>
      </c>
      <c r="E652" s="162">
        <v>8</v>
      </c>
      <c r="F652" s="163">
        <v>0</v>
      </c>
      <c r="G652" s="164">
        <v>0</v>
      </c>
      <c r="H652" s="164">
        <v>0</v>
      </c>
      <c r="I652" s="164">
        <v>1562.65497</v>
      </c>
      <c r="J652" s="164">
        <v>103.28281</v>
      </c>
      <c r="K652" s="164">
        <v>1665.93778</v>
      </c>
      <c r="L652" s="164">
        <v>19811.69537</v>
      </c>
      <c r="M652" s="164">
        <v>36.94154</v>
      </c>
      <c r="N652" s="164">
        <v>19848.63691</v>
      </c>
      <c r="O652" s="164">
        <v>21514.57469</v>
      </c>
      <c r="P652" s="164">
        <v>8907.157949999999</v>
      </c>
      <c r="Q652" s="164">
        <v>0</v>
      </c>
      <c r="R652" s="165">
        <v>8907.157949999999</v>
      </c>
    </row>
    <row r="653" spans="1:18" ht="13.2">
      <c r="A653" s="166"/>
      <c r="B653" s="166"/>
      <c r="C653" s="166"/>
      <c r="D653" s="162" t="s">
        <v>108</v>
      </c>
      <c r="E653" s="162">
        <v>3</v>
      </c>
      <c r="F653" s="163">
        <v>0</v>
      </c>
      <c r="G653" s="164">
        <v>0</v>
      </c>
      <c r="H653" s="164">
        <v>0</v>
      </c>
      <c r="I653" s="164">
        <v>841.4156999999999</v>
      </c>
      <c r="J653" s="164">
        <v>91.09167</v>
      </c>
      <c r="K653" s="164">
        <v>932.50737</v>
      </c>
      <c r="L653" s="164">
        <v>8958.52004</v>
      </c>
      <c r="M653" s="164">
        <v>89.47281</v>
      </c>
      <c r="N653" s="164">
        <v>9047.992849999999</v>
      </c>
      <c r="O653" s="164">
        <v>9980.50022</v>
      </c>
      <c r="P653" s="164">
        <v>6765.288570000001</v>
      </c>
      <c r="Q653" s="164">
        <v>328.02932</v>
      </c>
      <c r="R653" s="165">
        <v>7093.317889999999</v>
      </c>
    </row>
    <row r="654" spans="1:18" ht="13.2">
      <c r="A654" s="166"/>
      <c r="B654" s="166"/>
      <c r="C654" s="166"/>
      <c r="D654" s="162" t="s">
        <v>222</v>
      </c>
      <c r="E654" s="162">
        <v>10</v>
      </c>
      <c r="F654" s="163">
        <v>0</v>
      </c>
      <c r="G654" s="164">
        <v>0</v>
      </c>
      <c r="H654" s="164">
        <v>0</v>
      </c>
      <c r="I654" s="164">
        <v>225.8812</v>
      </c>
      <c r="J654" s="164">
        <v>0.42097</v>
      </c>
      <c r="K654" s="164">
        <v>226.30217000000002</v>
      </c>
      <c r="L654" s="164">
        <v>76.38033999999999</v>
      </c>
      <c r="M654" s="164">
        <v>0.46416</v>
      </c>
      <c r="N654" s="164">
        <v>76.8445</v>
      </c>
      <c r="O654" s="164">
        <v>303.14667</v>
      </c>
      <c r="P654" s="164">
        <v>5025.400009999999</v>
      </c>
      <c r="Q654" s="164">
        <v>0</v>
      </c>
      <c r="R654" s="165">
        <v>5025.400009999999</v>
      </c>
    </row>
    <row r="655" spans="1:18" ht="13.2">
      <c r="A655" s="166"/>
      <c r="B655" s="166"/>
      <c r="C655" s="162" t="s">
        <v>109</v>
      </c>
      <c r="D655" s="162" t="s">
        <v>109</v>
      </c>
      <c r="E655" s="162">
        <v>19</v>
      </c>
      <c r="F655" s="163">
        <v>0</v>
      </c>
      <c r="G655" s="164">
        <v>0</v>
      </c>
      <c r="H655" s="164">
        <v>0</v>
      </c>
      <c r="I655" s="164">
        <v>154.6358</v>
      </c>
      <c r="J655" s="164">
        <v>0.03096</v>
      </c>
      <c r="K655" s="164">
        <v>154.66676</v>
      </c>
      <c r="L655" s="164">
        <v>96.06267999999999</v>
      </c>
      <c r="M655" s="164">
        <v>0</v>
      </c>
      <c r="N655" s="164">
        <v>96.06267999999999</v>
      </c>
      <c r="O655" s="164">
        <v>250.72944</v>
      </c>
      <c r="P655" s="164">
        <v>2638.30945</v>
      </c>
      <c r="Q655" s="164">
        <v>0</v>
      </c>
      <c r="R655" s="165">
        <v>2638.30945</v>
      </c>
    </row>
    <row r="656" spans="1:18" ht="13.2">
      <c r="A656" s="166"/>
      <c r="B656" s="166"/>
      <c r="C656" s="162" t="s">
        <v>110</v>
      </c>
      <c r="D656" s="162" t="s">
        <v>111</v>
      </c>
      <c r="E656" s="162">
        <v>4</v>
      </c>
      <c r="F656" s="163">
        <v>0</v>
      </c>
      <c r="G656" s="164">
        <v>0</v>
      </c>
      <c r="H656" s="164">
        <v>0</v>
      </c>
      <c r="I656" s="164">
        <v>113.11747</v>
      </c>
      <c r="J656" s="164">
        <v>22.90919</v>
      </c>
      <c r="K656" s="164">
        <v>136.02666</v>
      </c>
      <c r="L656" s="164">
        <v>334.38266999999996</v>
      </c>
      <c r="M656" s="164">
        <v>0</v>
      </c>
      <c r="N656" s="164">
        <v>334.38266999999996</v>
      </c>
      <c r="O656" s="164">
        <v>470.40933</v>
      </c>
      <c r="P656" s="164">
        <v>7138.6628200000005</v>
      </c>
      <c r="Q656" s="164">
        <v>0</v>
      </c>
      <c r="R656" s="165">
        <v>7138.6628200000005</v>
      </c>
    </row>
    <row r="657" spans="1:18" ht="13.2">
      <c r="A657" s="166"/>
      <c r="B657" s="166"/>
      <c r="C657" s="162" t="s">
        <v>112</v>
      </c>
      <c r="D657" s="162" t="s">
        <v>225</v>
      </c>
      <c r="E657" s="162">
        <v>15</v>
      </c>
      <c r="F657" s="163">
        <v>0</v>
      </c>
      <c r="G657" s="164">
        <v>0</v>
      </c>
      <c r="H657" s="164">
        <v>0</v>
      </c>
      <c r="I657" s="164">
        <v>11.413969999999999</v>
      </c>
      <c r="J657" s="164">
        <v>0</v>
      </c>
      <c r="K657" s="164">
        <v>11.413969999999999</v>
      </c>
      <c r="L657" s="164">
        <v>223.63562</v>
      </c>
      <c r="M657" s="164">
        <v>0</v>
      </c>
      <c r="N657" s="164">
        <v>223.63562</v>
      </c>
      <c r="O657" s="164">
        <v>235.04959</v>
      </c>
      <c r="P657" s="164">
        <v>3919.85795</v>
      </c>
      <c r="Q657" s="164">
        <v>0</v>
      </c>
      <c r="R657" s="165">
        <v>3919.85795</v>
      </c>
    </row>
    <row r="658" spans="1:18" ht="13.2">
      <c r="A658" s="166"/>
      <c r="B658" s="162" t="s">
        <v>6</v>
      </c>
      <c r="C658" s="162" t="s">
        <v>114</v>
      </c>
      <c r="D658" s="162" t="s">
        <v>6</v>
      </c>
      <c r="E658" s="162">
        <v>90</v>
      </c>
      <c r="F658" s="163">
        <v>0</v>
      </c>
      <c r="G658" s="164">
        <v>0</v>
      </c>
      <c r="H658" s="164">
        <v>0</v>
      </c>
      <c r="I658" s="164">
        <v>281.07632</v>
      </c>
      <c r="J658" s="164">
        <v>71.21635</v>
      </c>
      <c r="K658" s="164">
        <v>352.29267</v>
      </c>
      <c r="L658" s="164">
        <v>734.28233</v>
      </c>
      <c r="M658" s="164">
        <v>0.0012</v>
      </c>
      <c r="N658" s="164">
        <v>734.28353</v>
      </c>
      <c r="O658" s="164">
        <v>1086.5762</v>
      </c>
      <c r="P658" s="164">
        <v>6663.81544</v>
      </c>
      <c r="Q658" s="164">
        <v>0</v>
      </c>
      <c r="R658" s="165">
        <v>6663.81544</v>
      </c>
    </row>
    <row r="659" spans="1:18" ht="13.2">
      <c r="A659" s="166"/>
      <c r="B659" s="166"/>
      <c r="C659" s="162" t="s">
        <v>285</v>
      </c>
      <c r="D659" s="162" t="s">
        <v>285</v>
      </c>
      <c r="E659" s="162">
        <v>97</v>
      </c>
      <c r="F659" s="163">
        <v>0</v>
      </c>
      <c r="G659" s="164">
        <v>0</v>
      </c>
      <c r="H659" s="164">
        <v>0</v>
      </c>
      <c r="I659" s="164">
        <v>36.17917</v>
      </c>
      <c r="J659" s="164">
        <v>0</v>
      </c>
      <c r="K659" s="164">
        <v>36.17917</v>
      </c>
      <c r="L659" s="164">
        <v>86.73016</v>
      </c>
      <c r="M659" s="164">
        <v>0</v>
      </c>
      <c r="N659" s="164">
        <v>86.73016</v>
      </c>
      <c r="O659" s="164">
        <v>122.90933</v>
      </c>
      <c r="P659" s="164">
        <v>5873.302610000001</v>
      </c>
      <c r="Q659" s="164">
        <v>0</v>
      </c>
      <c r="R659" s="165">
        <v>5873.302610000001</v>
      </c>
    </row>
    <row r="660" spans="1:18" ht="13.2">
      <c r="A660" s="166"/>
      <c r="B660" s="166"/>
      <c r="C660" s="162" t="s">
        <v>310</v>
      </c>
      <c r="D660" s="162" t="s">
        <v>311</v>
      </c>
      <c r="E660" s="162">
        <v>65</v>
      </c>
      <c r="F660" s="163">
        <v>0</v>
      </c>
      <c r="G660" s="164">
        <v>0</v>
      </c>
      <c r="H660" s="164">
        <v>0</v>
      </c>
      <c r="I660" s="164">
        <v>373.17040999999995</v>
      </c>
      <c r="J660" s="164">
        <v>5.65609</v>
      </c>
      <c r="K660" s="164">
        <v>378.8265</v>
      </c>
      <c r="L660" s="164">
        <v>752.4293399999999</v>
      </c>
      <c r="M660" s="164">
        <v>0.0076</v>
      </c>
      <c r="N660" s="164">
        <v>752.4369399999999</v>
      </c>
      <c r="O660" s="164">
        <v>1131.26344</v>
      </c>
      <c r="P660" s="164">
        <v>3395.2385600000002</v>
      </c>
      <c r="Q660" s="164">
        <v>0</v>
      </c>
      <c r="R660" s="165">
        <v>3395.2385600000002</v>
      </c>
    </row>
    <row r="661" spans="1:18" ht="13.2">
      <c r="A661" s="166"/>
      <c r="B661" s="162" t="s">
        <v>7</v>
      </c>
      <c r="C661" s="162" t="s">
        <v>228</v>
      </c>
      <c r="D661" s="162" t="s">
        <v>228</v>
      </c>
      <c r="E661" s="162">
        <v>75</v>
      </c>
      <c r="F661" s="163">
        <v>0</v>
      </c>
      <c r="G661" s="164">
        <v>0</v>
      </c>
      <c r="H661" s="164">
        <v>0</v>
      </c>
      <c r="I661" s="164">
        <v>563.92125</v>
      </c>
      <c r="J661" s="164">
        <v>0.00041</v>
      </c>
      <c r="K661" s="164">
        <v>563.9216600000001</v>
      </c>
      <c r="L661" s="164">
        <v>227.88882</v>
      </c>
      <c r="M661" s="164">
        <v>0.00026000000000000003</v>
      </c>
      <c r="N661" s="164">
        <v>227.88907999999998</v>
      </c>
      <c r="O661" s="164">
        <v>791.81074</v>
      </c>
      <c r="P661" s="164">
        <v>6946.87763</v>
      </c>
      <c r="Q661" s="164">
        <v>0</v>
      </c>
      <c r="R661" s="165">
        <v>6946.87763</v>
      </c>
    </row>
    <row r="662" spans="1:18" ht="13.2">
      <c r="A662" s="166"/>
      <c r="B662" s="166"/>
      <c r="C662" s="162" t="s">
        <v>7</v>
      </c>
      <c r="D662" s="162" t="s">
        <v>7</v>
      </c>
      <c r="E662" s="162">
        <v>76</v>
      </c>
      <c r="F662" s="163">
        <v>0</v>
      </c>
      <c r="G662" s="164">
        <v>0</v>
      </c>
      <c r="H662" s="164">
        <v>0</v>
      </c>
      <c r="I662" s="164">
        <v>12164.98459</v>
      </c>
      <c r="J662" s="164">
        <v>1385.38419</v>
      </c>
      <c r="K662" s="164">
        <v>13550.368779999999</v>
      </c>
      <c r="L662" s="164">
        <v>78394.36562000001</v>
      </c>
      <c r="M662" s="164">
        <v>4508.04824</v>
      </c>
      <c r="N662" s="164">
        <v>82902.41386</v>
      </c>
      <c r="O662" s="164">
        <v>96452.78264</v>
      </c>
      <c r="P662" s="164">
        <v>5688.12984</v>
      </c>
      <c r="Q662" s="164">
        <v>0</v>
      </c>
      <c r="R662" s="165">
        <v>5688.12984</v>
      </c>
    </row>
    <row r="663" spans="1:18" ht="13.2">
      <c r="A663" s="166"/>
      <c r="B663" s="166"/>
      <c r="C663" s="166"/>
      <c r="D663" s="166"/>
      <c r="E663" s="167">
        <v>80</v>
      </c>
      <c r="F663" s="168">
        <v>0</v>
      </c>
      <c r="G663" s="120">
        <v>0</v>
      </c>
      <c r="H663" s="120">
        <v>0</v>
      </c>
      <c r="I663" s="120">
        <v>1284.71934</v>
      </c>
      <c r="J663" s="120">
        <v>16.54159</v>
      </c>
      <c r="K663" s="120">
        <v>1301.26093</v>
      </c>
      <c r="L663" s="120">
        <v>2535.3774900000003</v>
      </c>
      <c r="M663" s="120">
        <v>0.00903</v>
      </c>
      <c r="N663" s="120">
        <v>2535.38652</v>
      </c>
      <c r="O663" s="120">
        <v>3836.6474500000004</v>
      </c>
      <c r="P663" s="120">
        <v>7607.67316</v>
      </c>
      <c r="Q663" s="120">
        <v>0</v>
      </c>
      <c r="R663" s="169">
        <v>7607.67316</v>
      </c>
    </row>
    <row r="664" spans="1:18" ht="13.2">
      <c r="A664" s="166"/>
      <c r="B664" s="166"/>
      <c r="C664" s="162" t="s">
        <v>229</v>
      </c>
      <c r="D664" s="162" t="s">
        <v>229</v>
      </c>
      <c r="E664" s="162">
        <v>82</v>
      </c>
      <c r="F664" s="163">
        <v>0</v>
      </c>
      <c r="G664" s="164">
        <v>0</v>
      </c>
      <c r="H664" s="164">
        <v>0</v>
      </c>
      <c r="I664" s="164">
        <v>896.2205799999999</v>
      </c>
      <c r="J664" s="164">
        <v>0</v>
      </c>
      <c r="K664" s="164">
        <v>896.2205799999999</v>
      </c>
      <c r="L664" s="164">
        <v>447.24709</v>
      </c>
      <c r="M664" s="164">
        <v>0</v>
      </c>
      <c r="N664" s="164">
        <v>447.24709</v>
      </c>
      <c r="O664" s="164">
        <v>1343.46767</v>
      </c>
      <c r="P664" s="164">
        <v>12831.205800000002</v>
      </c>
      <c r="Q664" s="164">
        <v>0</v>
      </c>
      <c r="R664" s="165">
        <v>12831.205800000002</v>
      </c>
    </row>
    <row r="665" spans="1:18" ht="13.2">
      <c r="A665" s="166"/>
      <c r="B665" s="166"/>
      <c r="C665" s="162" t="s">
        <v>201</v>
      </c>
      <c r="D665" s="162" t="s">
        <v>201</v>
      </c>
      <c r="E665" s="162">
        <v>81</v>
      </c>
      <c r="F665" s="163">
        <v>0</v>
      </c>
      <c r="G665" s="164">
        <v>0</v>
      </c>
      <c r="H665" s="164">
        <v>0</v>
      </c>
      <c r="I665" s="164">
        <v>496.52303</v>
      </c>
      <c r="J665" s="164">
        <v>0</v>
      </c>
      <c r="K665" s="164">
        <v>496.52303</v>
      </c>
      <c r="L665" s="164">
        <v>1234.87093</v>
      </c>
      <c r="M665" s="164">
        <v>0</v>
      </c>
      <c r="N665" s="164">
        <v>1234.87093</v>
      </c>
      <c r="O665" s="164">
        <v>1731.3939599999999</v>
      </c>
      <c r="P665" s="164">
        <v>10912.080689999999</v>
      </c>
      <c r="Q665" s="164">
        <v>0</v>
      </c>
      <c r="R665" s="165">
        <v>10912.080689999999</v>
      </c>
    </row>
    <row r="666" spans="1:18" ht="13.2">
      <c r="A666" s="166"/>
      <c r="B666" s="166"/>
      <c r="C666" s="162" t="s">
        <v>322</v>
      </c>
      <c r="D666" s="162" t="s">
        <v>323</v>
      </c>
      <c r="E666" s="162">
        <v>89</v>
      </c>
      <c r="F666" s="163">
        <v>0</v>
      </c>
      <c r="G666" s="164">
        <v>0</v>
      </c>
      <c r="H666" s="164">
        <v>0</v>
      </c>
      <c r="I666" s="164">
        <v>113.13969</v>
      </c>
      <c r="J666" s="164">
        <v>0</v>
      </c>
      <c r="K666" s="164">
        <v>113.13969</v>
      </c>
      <c r="L666" s="164">
        <v>68.02105999999999</v>
      </c>
      <c r="M666" s="164">
        <v>0</v>
      </c>
      <c r="N666" s="164">
        <v>68.02105999999999</v>
      </c>
      <c r="O666" s="164">
        <v>181.16075</v>
      </c>
      <c r="P666" s="164">
        <v>3921.57204</v>
      </c>
      <c r="Q666" s="164">
        <v>0</v>
      </c>
      <c r="R666" s="165">
        <v>3921.57204</v>
      </c>
    </row>
    <row r="667" spans="1:18" ht="13.2">
      <c r="A667" s="166"/>
      <c r="B667" s="166"/>
      <c r="C667" s="162" t="s">
        <v>230</v>
      </c>
      <c r="D667" s="162" t="s">
        <v>230</v>
      </c>
      <c r="E667" s="162">
        <v>78</v>
      </c>
      <c r="F667" s="163">
        <v>0</v>
      </c>
      <c r="G667" s="164">
        <v>0</v>
      </c>
      <c r="H667" s="164">
        <v>0</v>
      </c>
      <c r="I667" s="164">
        <v>74.78021000000001</v>
      </c>
      <c r="J667" s="164">
        <v>0</v>
      </c>
      <c r="K667" s="164">
        <v>74.78021000000001</v>
      </c>
      <c r="L667" s="164">
        <v>35.27092</v>
      </c>
      <c r="M667" s="164">
        <v>0</v>
      </c>
      <c r="N667" s="164">
        <v>35.27092</v>
      </c>
      <c r="O667" s="164">
        <v>110.05113</v>
      </c>
      <c r="P667" s="164">
        <v>6554.50018</v>
      </c>
      <c r="Q667" s="164">
        <v>0</v>
      </c>
      <c r="R667" s="165">
        <v>6554.50018</v>
      </c>
    </row>
    <row r="668" spans="1:18" ht="13.2">
      <c r="A668" s="166"/>
      <c r="B668" s="166"/>
      <c r="C668" s="162" t="s">
        <v>231</v>
      </c>
      <c r="D668" s="162" t="s">
        <v>232</v>
      </c>
      <c r="E668" s="162">
        <v>79</v>
      </c>
      <c r="F668" s="163">
        <v>0</v>
      </c>
      <c r="G668" s="164">
        <v>0</v>
      </c>
      <c r="H668" s="164">
        <v>0</v>
      </c>
      <c r="I668" s="164">
        <v>125.38177999999999</v>
      </c>
      <c r="J668" s="164">
        <v>0</v>
      </c>
      <c r="K668" s="164">
        <v>125.38177999999999</v>
      </c>
      <c r="L668" s="164">
        <v>88.73754</v>
      </c>
      <c r="M668" s="164">
        <v>0</v>
      </c>
      <c r="N668" s="164">
        <v>88.73754</v>
      </c>
      <c r="O668" s="164">
        <v>214.11932000000002</v>
      </c>
      <c r="P668" s="164">
        <v>7959.86326</v>
      </c>
      <c r="Q668" s="164">
        <v>0</v>
      </c>
      <c r="R668" s="165">
        <v>7959.86326</v>
      </c>
    </row>
    <row r="669" spans="1:18" ht="13.2">
      <c r="A669" s="166"/>
      <c r="B669" s="166"/>
      <c r="C669" s="162" t="s">
        <v>233</v>
      </c>
      <c r="D669" s="162" t="s">
        <v>234</v>
      </c>
      <c r="E669" s="162">
        <v>77</v>
      </c>
      <c r="F669" s="163">
        <v>0</v>
      </c>
      <c r="G669" s="164">
        <v>0</v>
      </c>
      <c r="H669" s="164">
        <v>0</v>
      </c>
      <c r="I669" s="164">
        <v>783.75355</v>
      </c>
      <c r="J669" s="164">
        <v>0</v>
      </c>
      <c r="K669" s="164">
        <v>783.75355</v>
      </c>
      <c r="L669" s="164">
        <v>849.9119499999999</v>
      </c>
      <c r="M669" s="164">
        <v>0.00173</v>
      </c>
      <c r="N669" s="164">
        <v>849.91368</v>
      </c>
      <c r="O669" s="164">
        <v>1633.66723</v>
      </c>
      <c r="P669" s="164">
        <v>7045.14854</v>
      </c>
      <c r="Q669" s="164">
        <v>0</v>
      </c>
      <c r="R669" s="165">
        <v>7045.14854</v>
      </c>
    </row>
    <row r="670" spans="1:18" ht="13.2">
      <c r="A670" s="166"/>
      <c r="B670" s="162" t="s">
        <v>9</v>
      </c>
      <c r="C670" s="162" t="s">
        <v>235</v>
      </c>
      <c r="D670" s="162" t="s">
        <v>235</v>
      </c>
      <c r="E670" s="162">
        <v>66</v>
      </c>
      <c r="F670" s="163">
        <v>0</v>
      </c>
      <c r="G670" s="164">
        <v>0</v>
      </c>
      <c r="H670" s="164">
        <v>0</v>
      </c>
      <c r="I670" s="164">
        <v>1749.5737199999999</v>
      </c>
      <c r="J670" s="164">
        <v>15.81191</v>
      </c>
      <c r="K670" s="164">
        <v>1765.38563</v>
      </c>
      <c r="L670" s="164">
        <v>2934.81184</v>
      </c>
      <c r="M670" s="164">
        <v>10.78528</v>
      </c>
      <c r="N670" s="164">
        <v>2945.59712</v>
      </c>
      <c r="O670" s="164">
        <v>4710.98275</v>
      </c>
      <c r="P670" s="164">
        <v>12743.24679</v>
      </c>
      <c r="Q670" s="164">
        <v>0</v>
      </c>
      <c r="R670" s="165">
        <v>12743.24679</v>
      </c>
    </row>
    <row r="671" spans="1:18" ht="13.2">
      <c r="A671" s="166"/>
      <c r="B671" s="166"/>
      <c r="C671" s="162" t="s">
        <v>236</v>
      </c>
      <c r="D671" s="162" t="s">
        <v>324</v>
      </c>
      <c r="E671" s="162">
        <v>51</v>
      </c>
      <c r="F671" s="163">
        <v>0</v>
      </c>
      <c r="G671" s="164">
        <v>0</v>
      </c>
      <c r="H671" s="164">
        <v>0</v>
      </c>
      <c r="I671" s="164">
        <v>666.29526</v>
      </c>
      <c r="J671" s="164">
        <v>0</v>
      </c>
      <c r="K671" s="164">
        <v>666.29526</v>
      </c>
      <c r="L671" s="164">
        <v>354.64734000000004</v>
      </c>
      <c r="M671" s="164">
        <v>0.06504</v>
      </c>
      <c r="N671" s="164">
        <v>354.71238</v>
      </c>
      <c r="O671" s="164">
        <v>1021.00764</v>
      </c>
      <c r="P671" s="164">
        <v>5081.47588</v>
      </c>
      <c r="Q671" s="164">
        <v>0</v>
      </c>
      <c r="R671" s="165">
        <v>5081.47588</v>
      </c>
    </row>
    <row r="672" spans="1:18" ht="13.2">
      <c r="A672" s="166"/>
      <c r="B672" s="166"/>
      <c r="C672" s="162" t="s">
        <v>325</v>
      </c>
      <c r="D672" s="162" t="s">
        <v>326</v>
      </c>
      <c r="E672" s="162">
        <v>60</v>
      </c>
      <c r="F672" s="163">
        <v>0</v>
      </c>
      <c r="G672" s="164">
        <v>0</v>
      </c>
      <c r="H672" s="164">
        <v>0</v>
      </c>
      <c r="I672" s="164">
        <v>4051.90144</v>
      </c>
      <c r="J672" s="164">
        <v>62.816480000000006</v>
      </c>
      <c r="K672" s="164">
        <v>4114.71792</v>
      </c>
      <c r="L672" s="164">
        <v>6549.2977</v>
      </c>
      <c r="M672" s="164">
        <v>309.98733000000004</v>
      </c>
      <c r="N672" s="164">
        <v>6859.28503</v>
      </c>
      <c r="O672" s="164">
        <v>10974.00295</v>
      </c>
      <c r="P672" s="164">
        <v>9690.981740000001</v>
      </c>
      <c r="Q672" s="164">
        <v>0</v>
      </c>
      <c r="R672" s="165">
        <v>9690.981740000001</v>
      </c>
    </row>
    <row r="673" spans="1:18" ht="13.2">
      <c r="A673" s="166"/>
      <c r="B673" s="166"/>
      <c r="C673" s="162" t="s">
        <v>9</v>
      </c>
      <c r="D673" s="162" t="s">
        <v>9</v>
      </c>
      <c r="E673" s="162">
        <v>40</v>
      </c>
      <c r="F673" s="163">
        <v>0</v>
      </c>
      <c r="G673" s="164">
        <v>0</v>
      </c>
      <c r="H673" s="164">
        <v>0</v>
      </c>
      <c r="I673" s="164">
        <v>6419.751190000001</v>
      </c>
      <c r="J673" s="164">
        <v>935.50602</v>
      </c>
      <c r="K673" s="164">
        <v>7355.25721</v>
      </c>
      <c r="L673" s="164">
        <v>32435.18261</v>
      </c>
      <c r="M673" s="164">
        <v>1707.44577</v>
      </c>
      <c r="N673" s="164">
        <v>34142.62838</v>
      </c>
      <c r="O673" s="164">
        <v>41497.885590000005</v>
      </c>
      <c r="P673" s="164">
        <v>26512.35552</v>
      </c>
      <c r="Q673" s="164">
        <v>0</v>
      </c>
      <c r="R673" s="165">
        <v>26512.35552</v>
      </c>
    </row>
    <row r="674" spans="1:18" ht="13.2">
      <c r="A674" s="166"/>
      <c r="B674" s="166"/>
      <c r="C674" s="166"/>
      <c r="D674" s="166"/>
      <c r="E674" s="167">
        <v>70</v>
      </c>
      <c r="F674" s="168">
        <v>0</v>
      </c>
      <c r="G674" s="120">
        <v>0</v>
      </c>
      <c r="H674" s="120">
        <v>0</v>
      </c>
      <c r="I674" s="120">
        <v>13700.192570000001</v>
      </c>
      <c r="J674" s="120">
        <v>1905.68816</v>
      </c>
      <c r="K674" s="120">
        <v>15605.88073</v>
      </c>
      <c r="L674" s="120">
        <v>57441.60632</v>
      </c>
      <c r="M674" s="120">
        <v>4100.36511</v>
      </c>
      <c r="N674" s="120">
        <v>61541.97143</v>
      </c>
      <c r="O674" s="120">
        <v>77147.85216</v>
      </c>
      <c r="P674" s="120">
        <v>31376.50865</v>
      </c>
      <c r="Q674" s="120">
        <v>20.532169999999997</v>
      </c>
      <c r="R674" s="169">
        <v>31397.040820000002</v>
      </c>
    </row>
    <row r="675" spans="1:18" ht="13.2">
      <c r="A675" s="166"/>
      <c r="B675" s="166"/>
      <c r="C675" s="166"/>
      <c r="D675" s="162" t="s">
        <v>203</v>
      </c>
      <c r="E675" s="162">
        <v>42</v>
      </c>
      <c r="F675" s="163">
        <v>0</v>
      </c>
      <c r="G675" s="164">
        <v>0</v>
      </c>
      <c r="H675" s="164">
        <v>0</v>
      </c>
      <c r="I675" s="164">
        <v>1449.58744</v>
      </c>
      <c r="J675" s="164">
        <v>8.23558</v>
      </c>
      <c r="K675" s="164">
        <v>1457.82302</v>
      </c>
      <c r="L675" s="164">
        <v>2169.81102</v>
      </c>
      <c r="M675" s="164">
        <v>56.34325</v>
      </c>
      <c r="N675" s="164">
        <v>2226.15427</v>
      </c>
      <c r="O675" s="164">
        <v>3683.97729</v>
      </c>
      <c r="P675" s="164">
        <v>11608.73577</v>
      </c>
      <c r="Q675" s="164">
        <v>0</v>
      </c>
      <c r="R675" s="165">
        <v>11608.73577</v>
      </c>
    </row>
    <row r="676" spans="1:18" ht="13.2">
      <c r="A676" s="166"/>
      <c r="B676" s="166"/>
      <c r="C676" s="166"/>
      <c r="D676" s="162" t="s">
        <v>238</v>
      </c>
      <c r="E676" s="162">
        <v>46</v>
      </c>
      <c r="F676" s="163">
        <v>0</v>
      </c>
      <c r="G676" s="164">
        <v>0</v>
      </c>
      <c r="H676" s="164">
        <v>0</v>
      </c>
      <c r="I676" s="164">
        <v>5869.77999</v>
      </c>
      <c r="J676" s="164">
        <v>244.94541</v>
      </c>
      <c r="K676" s="164">
        <v>6114.7254</v>
      </c>
      <c r="L676" s="164">
        <v>9850.58078</v>
      </c>
      <c r="M676" s="164">
        <v>310.52688</v>
      </c>
      <c r="N676" s="164">
        <v>10161.10766</v>
      </c>
      <c r="O676" s="164">
        <v>16275.83306</v>
      </c>
      <c r="P676" s="164">
        <v>24435.56025</v>
      </c>
      <c r="Q676" s="164">
        <v>0</v>
      </c>
      <c r="R676" s="165">
        <v>24435.56025</v>
      </c>
    </row>
    <row r="677" spans="1:18" ht="13.2">
      <c r="A677" s="166"/>
      <c r="B677" s="166"/>
      <c r="C677" s="166"/>
      <c r="D677" s="162" t="s">
        <v>327</v>
      </c>
      <c r="E677" s="162">
        <v>86</v>
      </c>
      <c r="F677" s="163">
        <v>0</v>
      </c>
      <c r="G677" s="164">
        <v>0</v>
      </c>
      <c r="H677" s="164">
        <v>0</v>
      </c>
      <c r="I677" s="164">
        <v>1099.9393400000001</v>
      </c>
      <c r="J677" s="164">
        <v>54.77539</v>
      </c>
      <c r="K677" s="164">
        <v>1154.71473</v>
      </c>
      <c r="L677" s="164">
        <v>2744.3032799999996</v>
      </c>
      <c r="M677" s="164">
        <v>165.53476999999998</v>
      </c>
      <c r="N677" s="164">
        <v>2909.83805</v>
      </c>
      <c r="O677" s="164">
        <v>4064.55278</v>
      </c>
      <c r="P677" s="164">
        <v>14270.89309</v>
      </c>
      <c r="Q677" s="164">
        <v>0</v>
      </c>
      <c r="R677" s="165">
        <v>14270.89309</v>
      </c>
    </row>
    <row r="678" spans="1:18" ht="13.2">
      <c r="A678" s="166"/>
      <c r="B678" s="166"/>
      <c r="C678" s="162" t="s">
        <v>328</v>
      </c>
      <c r="D678" s="162" t="s">
        <v>328</v>
      </c>
      <c r="E678" s="162">
        <v>55</v>
      </c>
      <c r="F678" s="163">
        <v>0</v>
      </c>
      <c r="G678" s="164">
        <v>0</v>
      </c>
      <c r="H678" s="164">
        <v>0</v>
      </c>
      <c r="I678" s="164">
        <v>1718.7988500000001</v>
      </c>
      <c r="J678" s="164">
        <v>56.60719</v>
      </c>
      <c r="K678" s="164">
        <v>1775.40604</v>
      </c>
      <c r="L678" s="164">
        <v>3150.5760499999997</v>
      </c>
      <c r="M678" s="164">
        <v>44.20715</v>
      </c>
      <c r="N678" s="164">
        <v>3194.7832000000003</v>
      </c>
      <c r="O678" s="164">
        <v>4970.189240000001</v>
      </c>
      <c r="P678" s="164">
        <v>10050.98897</v>
      </c>
      <c r="Q678" s="164">
        <v>0</v>
      </c>
      <c r="R678" s="165">
        <v>10050.98897</v>
      </c>
    </row>
    <row r="679" spans="1:18" ht="13.2">
      <c r="A679" s="166"/>
      <c r="B679" s="166"/>
      <c r="C679" s="162" t="s">
        <v>286</v>
      </c>
      <c r="D679" s="162" t="s">
        <v>287</v>
      </c>
      <c r="E679" s="162">
        <v>71</v>
      </c>
      <c r="F679" s="163">
        <v>0</v>
      </c>
      <c r="G679" s="164">
        <v>0</v>
      </c>
      <c r="H679" s="164">
        <v>0</v>
      </c>
      <c r="I679" s="164">
        <v>9419.274730000001</v>
      </c>
      <c r="J679" s="164">
        <v>259.94814</v>
      </c>
      <c r="K679" s="164">
        <v>9679.22287</v>
      </c>
      <c r="L679" s="164">
        <v>18836.32228</v>
      </c>
      <c r="M679" s="164">
        <v>392.75476000000003</v>
      </c>
      <c r="N679" s="164">
        <v>19229.07704</v>
      </c>
      <c r="O679" s="164">
        <v>28908.29991</v>
      </c>
      <c r="P679" s="164">
        <v>9426.73767</v>
      </c>
      <c r="Q679" s="164">
        <v>0.73209</v>
      </c>
      <c r="R679" s="165">
        <v>9427.46976</v>
      </c>
    </row>
    <row r="680" spans="1:18" ht="13.2">
      <c r="A680" s="166"/>
      <c r="B680" s="166"/>
      <c r="C680" s="166"/>
      <c r="D680" s="162" t="s">
        <v>329</v>
      </c>
      <c r="E680" s="162">
        <v>72</v>
      </c>
      <c r="F680" s="163">
        <v>0</v>
      </c>
      <c r="G680" s="164">
        <v>0</v>
      </c>
      <c r="H680" s="164">
        <v>0</v>
      </c>
      <c r="I680" s="164">
        <v>1813.60546</v>
      </c>
      <c r="J680" s="164">
        <v>5.88027</v>
      </c>
      <c r="K680" s="164">
        <v>1819.4857299999999</v>
      </c>
      <c r="L680" s="164">
        <v>1796.38492</v>
      </c>
      <c r="M680" s="164">
        <v>1.52218</v>
      </c>
      <c r="N680" s="164">
        <v>1797.9071000000001</v>
      </c>
      <c r="O680" s="164">
        <v>3617.3928300000002</v>
      </c>
      <c r="P680" s="164">
        <v>3185.0269900000003</v>
      </c>
      <c r="Q680" s="164">
        <v>0</v>
      </c>
      <c r="R680" s="165">
        <v>3185.0269900000003</v>
      </c>
    </row>
    <row r="681" spans="1:18" ht="13.2">
      <c r="A681" s="166"/>
      <c r="B681" s="166"/>
      <c r="C681" s="162" t="s">
        <v>239</v>
      </c>
      <c r="D681" s="162" t="s">
        <v>240</v>
      </c>
      <c r="E681" s="162">
        <v>67</v>
      </c>
      <c r="F681" s="163">
        <v>0</v>
      </c>
      <c r="G681" s="164">
        <v>0</v>
      </c>
      <c r="H681" s="164">
        <v>0</v>
      </c>
      <c r="I681" s="164">
        <v>2731.5041499999998</v>
      </c>
      <c r="J681" s="164">
        <v>7.146520000000001</v>
      </c>
      <c r="K681" s="164">
        <v>2738.65067</v>
      </c>
      <c r="L681" s="164">
        <v>2312.45239</v>
      </c>
      <c r="M681" s="164">
        <v>2.35562</v>
      </c>
      <c r="N681" s="164">
        <v>2314.8080099999997</v>
      </c>
      <c r="O681" s="164">
        <v>5053.45868</v>
      </c>
      <c r="P681" s="164">
        <v>7192.51491</v>
      </c>
      <c r="Q681" s="164">
        <v>0</v>
      </c>
      <c r="R681" s="165">
        <v>7192.51491</v>
      </c>
    </row>
    <row r="682" spans="1:18" ht="13.2">
      <c r="A682" s="166"/>
      <c r="B682" s="166"/>
      <c r="C682" s="162" t="s">
        <v>241</v>
      </c>
      <c r="D682" s="162" t="s">
        <v>241</v>
      </c>
      <c r="E682" s="162">
        <v>49</v>
      </c>
      <c r="F682" s="163">
        <v>0</v>
      </c>
      <c r="G682" s="164">
        <v>0</v>
      </c>
      <c r="H682" s="164">
        <v>0</v>
      </c>
      <c r="I682" s="164">
        <v>2348.71945</v>
      </c>
      <c r="J682" s="164">
        <v>81.65876</v>
      </c>
      <c r="K682" s="164">
        <v>2430.37821</v>
      </c>
      <c r="L682" s="164">
        <v>7468.40542</v>
      </c>
      <c r="M682" s="164">
        <v>7.58637</v>
      </c>
      <c r="N682" s="164">
        <v>7475.99179</v>
      </c>
      <c r="O682" s="164">
        <v>9906.37</v>
      </c>
      <c r="P682" s="164">
        <v>10514.90177</v>
      </c>
      <c r="Q682" s="164">
        <v>0</v>
      </c>
      <c r="R682" s="165">
        <v>10514.90177</v>
      </c>
    </row>
    <row r="683" spans="1:18" ht="13.2">
      <c r="A683" s="166"/>
      <c r="B683" s="166"/>
      <c r="C683" s="162" t="s">
        <v>330</v>
      </c>
      <c r="D683" s="162" t="s">
        <v>331</v>
      </c>
      <c r="E683" s="162">
        <v>68</v>
      </c>
      <c r="F683" s="163">
        <v>0</v>
      </c>
      <c r="G683" s="164">
        <v>0</v>
      </c>
      <c r="H683" s="164">
        <v>0</v>
      </c>
      <c r="I683" s="164">
        <v>839.71428</v>
      </c>
      <c r="J683" s="164">
        <v>0.0029</v>
      </c>
      <c r="K683" s="164">
        <v>839.7171800000001</v>
      </c>
      <c r="L683" s="164">
        <v>629.70214</v>
      </c>
      <c r="M683" s="164">
        <v>0.08705</v>
      </c>
      <c r="N683" s="164">
        <v>629.78919</v>
      </c>
      <c r="O683" s="164">
        <v>1469.50637</v>
      </c>
      <c r="P683" s="164">
        <v>11175.39758</v>
      </c>
      <c r="Q683" s="164">
        <v>0</v>
      </c>
      <c r="R683" s="165">
        <v>11175.39758</v>
      </c>
    </row>
    <row r="684" spans="1:18" ht="13.2">
      <c r="A684" s="166"/>
      <c r="B684" s="166"/>
      <c r="C684" s="162" t="s">
        <v>332</v>
      </c>
      <c r="D684" s="162" t="s">
        <v>332</v>
      </c>
      <c r="E684" s="162">
        <v>74</v>
      </c>
      <c r="F684" s="163">
        <v>0</v>
      </c>
      <c r="G684" s="164">
        <v>0</v>
      </c>
      <c r="H684" s="164">
        <v>0</v>
      </c>
      <c r="I684" s="164">
        <v>310.75202</v>
      </c>
      <c r="J684" s="164">
        <v>0</v>
      </c>
      <c r="K684" s="164">
        <v>310.75202</v>
      </c>
      <c r="L684" s="164">
        <v>252.87951999999999</v>
      </c>
      <c r="M684" s="164">
        <v>0</v>
      </c>
      <c r="N684" s="164">
        <v>252.87951999999999</v>
      </c>
      <c r="O684" s="164">
        <v>563.6315400000001</v>
      </c>
      <c r="P684" s="164">
        <v>4873.30646</v>
      </c>
      <c r="Q684" s="164">
        <v>0</v>
      </c>
      <c r="R684" s="165">
        <v>4873.30646</v>
      </c>
    </row>
    <row r="685" spans="1:18" ht="13.2">
      <c r="A685" s="166"/>
      <c r="B685" s="166"/>
      <c r="C685" s="166"/>
      <c r="D685" s="162" t="s">
        <v>333</v>
      </c>
      <c r="E685" s="162">
        <v>101</v>
      </c>
      <c r="F685" s="163">
        <v>0</v>
      </c>
      <c r="G685" s="164">
        <v>0</v>
      </c>
      <c r="H685" s="164">
        <v>0</v>
      </c>
      <c r="I685" s="164">
        <v>97.98939</v>
      </c>
      <c r="J685" s="164">
        <v>0</v>
      </c>
      <c r="K685" s="164">
        <v>97.98939</v>
      </c>
      <c r="L685" s="164">
        <v>11.16964</v>
      </c>
      <c r="M685" s="164">
        <v>0</v>
      </c>
      <c r="N685" s="164">
        <v>11.16964</v>
      </c>
      <c r="O685" s="164">
        <v>109.15903</v>
      </c>
      <c r="P685" s="164">
        <v>3300.00753</v>
      </c>
      <c r="Q685" s="164">
        <v>0</v>
      </c>
      <c r="R685" s="165">
        <v>3300.00753</v>
      </c>
    </row>
    <row r="686" spans="1:18" ht="13.2">
      <c r="A686" s="166"/>
      <c r="B686" s="166"/>
      <c r="C686" s="162" t="s">
        <v>334</v>
      </c>
      <c r="D686" s="162" t="s">
        <v>334</v>
      </c>
      <c r="E686" s="162">
        <v>88</v>
      </c>
      <c r="F686" s="163">
        <v>0</v>
      </c>
      <c r="G686" s="164">
        <v>0</v>
      </c>
      <c r="H686" s="164">
        <v>0</v>
      </c>
      <c r="I686" s="164">
        <v>494.27621999999997</v>
      </c>
      <c r="J686" s="164">
        <v>0</v>
      </c>
      <c r="K686" s="164">
        <v>494.27621999999997</v>
      </c>
      <c r="L686" s="164">
        <v>190.65631</v>
      </c>
      <c r="M686" s="164">
        <v>0.0003</v>
      </c>
      <c r="N686" s="164">
        <v>190.65660999999997</v>
      </c>
      <c r="O686" s="164">
        <v>684.93283</v>
      </c>
      <c r="P686" s="164">
        <v>6652.26774</v>
      </c>
      <c r="Q686" s="164">
        <v>0</v>
      </c>
      <c r="R686" s="165">
        <v>6652.26774</v>
      </c>
    </row>
    <row r="687" spans="1:18" ht="13.2">
      <c r="A687" s="166"/>
      <c r="B687" s="166"/>
      <c r="C687" s="166"/>
      <c r="D687" s="162" t="s">
        <v>335</v>
      </c>
      <c r="E687" s="162">
        <v>100</v>
      </c>
      <c r="F687" s="163">
        <v>0</v>
      </c>
      <c r="G687" s="164">
        <v>0</v>
      </c>
      <c r="H687" s="164">
        <v>0</v>
      </c>
      <c r="I687" s="164">
        <v>90.8304</v>
      </c>
      <c r="J687" s="164">
        <v>0</v>
      </c>
      <c r="K687" s="164">
        <v>90.8304</v>
      </c>
      <c r="L687" s="164">
        <v>91.10078999999999</v>
      </c>
      <c r="M687" s="164">
        <v>0</v>
      </c>
      <c r="N687" s="164">
        <v>91.10078999999999</v>
      </c>
      <c r="O687" s="164">
        <v>181.93119000000002</v>
      </c>
      <c r="P687" s="164">
        <v>2910.41862</v>
      </c>
      <c r="Q687" s="164">
        <v>0</v>
      </c>
      <c r="R687" s="165">
        <v>2910.41862</v>
      </c>
    </row>
    <row r="688" spans="1:18" ht="13.2">
      <c r="A688" s="166"/>
      <c r="B688" s="162" t="s">
        <v>10</v>
      </c>
      <c r="C688" s="162" t="s">
        <v>10</v>
      </c>
      <c r="D688" s="162" t="s">
        <v>10</v>
      </c>
      <c r="E688" s="162">
        <v>93</v>
      </c>
      <c r="F688" s="163">
        <v>0</v>
      </c>
      <c r="G688" s="164">
        <v>0</v>
      </c>
      <c r="H688" s="164">
        <v>0</v>
      </c>
      <c r="I688" s="164">
        <v>224.10957000000002</v>
      </c>
      <c r="J688" s="164">
        <v>0</v>
      </c>
      <c r="K688" s="164">
        <v>224.10957000000002</v>
      </c>
      <c r="L688" s="164">
        <v>217.73083</v>
      </c>
      <c r="M688" s="164">
        <v>0</v>
      </c>
      <c r="N688" s="164">
        <v>217.73083</v>
      </c>
      <c r="O688" s="164">
        <v>441.84040000000005</v>
      </c>
      <c r="P688" s="164">
        <v>4014.47947</v>
      </c>
      <c r="Q688" s="164">
        <v>0</v>
      </c>
      <c r="R688" s="165">
        <v>4014.47947</v>
      </c>
    </row>
    <row r="689" spans="1:18" ht="13.2">
      <c r="A689" s="166"/>
      <c r="B689" s="162" t="s">
        <v>12</v>
      </c>
      <c r="C689" s="162" t="s">
        <v>121</v>
      </c>
      <c r="D689" s="162" t="s">
        <v>122</v>
      </c>
      <c r="E689" s="162">
        <v>98</v>
      </c>
      <c r="F689" s="163">
        <v>0</v>
      </c>
      <c r="G689" s="164">
        <v>0</v>
      </c>
      <c r="H689" s="164">
        <v>0</v>
      </c>
      <c r="I689" s="164">
        <v>26.12987</v>
      </c>
      <c r="J689" s="164">
        <v>184.21604000000002</v>
      </c>
      <c r="K689" s="164">
        <v>210.34591</v>
      </c>
      <c r="L689" s="164">
        <v>151.08788</v>
      </c>
      <c r="M689" s="164">
        <v>0</v>
      </c>
      <c r="N689" s="164">
        <v>151.08788</v>
      </c>
      <c r="O689" s="164">
        <v>361.43379</v>
      </c>
      <c r="P689" s="164">
        <v>3730.66</v>
      </c>
      <c r="Q689" s="164">
        <v>0</v>
      </c>
      <c r="R689" s="165">
        <v>3730.66</v>
      </c>
    </row>
    <row r="690" spans="1:18" ht="13.2">
      <c r="A690" s="166"/>
      <c r="B690" s="166"/>
      <c r="C690" s="162" t="s">
        <v>12</v>
      </c>
      <c r="D690" s="162" t="s">
        <v>12</v>
      </c>
      <c r="E690" s="162">
        <v>96</v>
      </c>
      <c r="F690" s="163">
        <v>0</v>
      </c>
      <c r="G690" s="164">
        <v>0</v>
      </c>
      <c r="H690" s="164">
        <v>0</v>
      </c>
      <c r="I690" s="164">
        <v>213.83014</v>
      </c>
      <c r="J690" s="164">
        <v>0.04003</v>
      </c>
      <c r="K690" s="164">
        <v>213.87017</v>
      </c>
      <c r="L690" s="164">
        <v>2328.56408</v>
      </c>
      <c r="M690" s="164">
        <v>0.00083</v>
      </c>
      <c r="N690" s="164">
        <v>2328.56491</v>
      </c>
      <c r="O690" s="164">
        <v>2542.43508</v>
      </c>
      <c r="P690" s="164">
        <v>6449.38463</v>
      </c>
      <c r="Q690" s="164">
        <v>0</v>
      </c>
      <c r="R690" s="165">
        <v>6449.38463</v>
      </c>
    </row>
    <row r="691" spans="1:18" ht="13.2">
      <c r="A691" s="166"/>
      <c r="B691" s="166"/>
      <c r="C691" s="162" t="s">
        <v>123</v>
      </c>
      <c r="D691" s="162" t="s">
        <v>123</v>
      </c>
      <c r="E691" s="162">
        <v>91</v>
      </c>
      <c r="F691" s="163">
        <v>0</v>
      </c>
      <c r="G691" s="164">
        <v>0</v>
      </c>
      <c r="H691" s="164">
        <v>0</v>
      </c>
      <c r="I691" s="164">
        <v>270.03125</v>
      </c>
      <c r="J691" s="164">
        <v>33.214059999999996</v>
      </c>
      <c r="K691" s="164">
        <v>303.24531</v>
      </c>
      <c r="L691" s="164">
        <v>565.85873</v>
      </c>
      <c r="M691" s="164">
        <v>0</v>
      </c>
      <c r="N691" s="164">
        <v>565.85873</v>
      </c>
      <c r="O691" s="164">
        <v>869.10404</v>
      </c>
      <c r="P691" s="164">
        <v>5279.205910000001</v>
      </c>
      <c r="Q691" s="164">
        <v>0</v>
      </c>
      <c r="R691" s="165">
        <v>5279.205910000001</v>
      </c>
    </row>
    <row r="692" spans="1:18" ht="13.2">
      <c r="A692" s="166"/>
      <c r="B692" s="162" t="s">
        <v>125</v>
      </c>
      <c r="C692" s="162" t="s">
        <v>128</v>
      </c>
      <c r="D692" s="162" t="s">
        <v>129</v>
      </c>
      <c r="E692" s="162">
        <v>73</v>
      </c>
      <c r="F692" s="163">
        <v>0</v>
      </c>
      <c r="G692" s="164">
        <v>0</v>
      </c>
      <c r="H692" s="164">
        <v>0</v>
      </c>
      <c r="I692" s="164">
        <v>549.20372</v>
      </c>
      <c r="J692" s="164">
        <v>1.2646</v>
      </c>
      <c r="K692" s="164">
        <v>550.46832</v>
      </c>
      <c r="L692" s="164">
        <v>2200.6561</v>
      </c>
      <c r="M692" s="164">
        <v>2.46151</v>
      </c>
      <c r="N692" s="164">
        <v>2203.11761</v>
      </c>
      <c r="O692" s="164">
        <v>2753.58593</v>
      </c>
      <c r="P692" s="164">
        <v>6473.483980000001</v>
      </c>
      <c r="Q692" s="164">
        <v>0</v>
      </c>
      <c r="R692" s="165">
        <v>6473.483980000001</v>
      </c>
    </row>
    <row r="693" spans="1:18" ht="13.2">
      <c r="A693" s="166"/>
      <c r="B693" s="162" t="s">
        <v>14</v>
      </c>
      <c r="C693" s="162" t="s">
        <v>204</v>
      </c>
      <c r="D693" s="162" t="s">
        <v>205</v>
      </c>
      <c r="E693" s="162">
        <v>83</v>
      </c>
      <c r="F693" s="163">
        <v>0</v>
      </c>
      <c r="G693" s="164">
        <v>0</v>
      </c>
      <c r="H693" s="164">
        <v>0</v>
      </c>
      <c r="I693" s="164">
        <v>228.15569</v>
      </c>
      <c r="J693" s="164">
        <v>0</v>
      </c>
      <c r="K693" s="164">
        <v>228.15569</v>
      </c>
      <c r="L693" s="164">
        <v>107.8032</v>
      </c>
      <c r="M693" s="164">
        <v>0.00647</v>
      </c>
      <c r="N693" s="164">
        <v>107.80967</v>
      </c>
      <c r="O693" s="164">
        <v>335.96536</v>
      </c>
      <c r="P693" s="164">
        <v>10502.56461</v>
      </c>
      <c r="Q693" s="164">
        <v>0</v>
      </c>
      <c r="R693" s="165">
        <v>10502.56461</v>
      </c>
    </row>
    <row r="694" spans="1:18" ht="13.2">
      <c r="A694" s="166"/>
      <c r="B694" s="166"/>
      <c r="C694" s="162" t="s">
        <v>133</v>
      </c>
      <c r="D694" s="162" t="s">
        <v>134</v>
      </c>
      <c r="E694" s="162">
        <v>84</v>
      </c>
      <c r="F694" s="163">
        <v>0</v>
      </c>
      <c r="G694" s="164">
        <v>0</v>
      </c>
      <c r="H694" s="164">
        <v>0</v>
      </c>
      <c r="I694" s="164">
        <v>83.87313</v>
      </c>
      <c r="J694" s="164">
        <v>0</v>
      </c>
      <c r="K694" s="164">
        <v>83.87313</v>
      </c>
      <c r="L694" s="164">
        <v>1489.22444</v>
      </c>
      <c r="M694" s="164">
        <v>0.82347</v>
      </c>
      <c r="N694" s="164">
        <v>1490.04791</v>
      </c>
      <c r="O694" s="164">
        <v>1573.92104</v>
      </c>
      <c r="P694" s="164">
        <v>7074.9860499999995</v>
      </c>
      <c r="Q694" s="164">
        <v>0</v>
      </c>
      <c r="R694" s="165">
        <v>7074.9860499999995</v>
      </c>
    </row>
    <row r="695" spans="1:18" ht="13.2">
      <c r="A695" s="166"/>
      <c r="B695" s="162" t="s">
        <v>15</v>
      </c>
      <c r="C695" s="162" t="s">
        <v>136</v>
      </c>
      <c r="D695" s="162" t="s">
        <v>137</v>
      </c>
      <c r="E695" s="162">
        <v>85</v>
      </c>
      <c r="F695" s="163">
        <v>0</v>
      </c>
      <c r="G695" s="164">
        <v>0</v>
      </c>
      <c r="H695" s="164">
        <v>0</v>
      </c>
      <c r="I695" s="164">
        <v>21.62855</v>
      </c>
      <c r="J695" s="164">
        <v>0</v>
      </c>
      <c r="K695" s="164">
        <v>21.62855</v>
      </c>
      <c r="L695" s="164">
        <v>989.7216500000001</v>
      </c>
      <c r="M695" s="164">
        <v>0.57984</v>
      </c>
      <c r="N695" s="164">
        <v>990.30149</v>
      </c>
      <c r="O695" s="164">
        <v>1011.9300400000001</v>
      </c>
      <c r="P695" s="164">
        <v>3283.12604</v>
      </c>
      <c r="Q695" s="164">
        <v>0</v>
      </c>
      <c r="R695" s="165">
        <v>3283.12604</v>
      </c>
    </row>
    <row r="696" spans="1:18" ht="13.2">
      <c r="A696" s="166"/>
      <c r="B696" s="162" t="s">
        <v>16</v>
      </c>
      <c r="C696" s="162" t="s">
        <v>16</v>
      </c>
      <c r="D696" s="162" t="s">
        <v>155</v>
      </c>
      <c r="E696" s="162">
        <v>45</v>
      </c>
      <c r="F696" s="163">
        <v>0</v>
      </c>
      <c r="G696" s="164">
        <v>0</v>
      </c>
      <c r="H696" s="164">
        <v>0</v>
      </c>
      <c r="I696" s="164">
        <v>4136.50254</v>
      </c>
      <c r="J696" s="164">
        <v>1439.89323</v>
      </c>
      <c r="K696" s="164">
        <v>5576.395769999999</v>
      </c>
      <c r="L696" s="164">
        <v>132208.59948</v>
      </c>
      <c r="M696" s="164">
        <v>3554.34314</v>
      </c>
      <c r="N696" s="164">
        <v>135762.94262000002</v>
      </c>
      <c r="O696" s="164">
        <v>141339.33839</v>
      </c>
      <c r="P696" s="164">
        <v>28859.014300000003</v>
      </c>
      <c r="Q696" s="164">
        <v>593.6968</v>
      </c>
      <c r="R696" s="165">
        <v>29452.7111</v>
      </c>
    </row>
    <row r="697" spans="1:18" ht="13.2">
      <c r="A697" s="166"/>
      <c r="B697" s="166"/>
      <c r="C697" s="166"/>
      <c r="D697" s="162" t="s">
        <v>166</v>
      </c>
      <c r="E697" s="162">
        <v>87</v>
      </c>
      <c r="F697" s="163">
        <v>0</v>
      </c>
      <c r="G697" s="164">
        <v>0</v>
      </c>
      <c r="H697" s="164">
        <v>0</v>
      </c>
      <c r="I697" s="164">
        <v>550.72878</v>
      </c>
      <c r="J697" s="164">
        <v>25.82184</v>
      </c>
      <c r="K697" s="164">
        <v>576.55062</v>
      </c>
      <c r="L697" s="164">
        <v>7980.77801</v>
      </c>
      <c r="M697" s="164">
        <v>171.51398999999998</v>
      </c>
      <c r="N697" s="164">
        <v>8152.292</v>
      </c>
      <c r="O697" s="164">
        <v>8728.84262</v>
      </c>
      <c r="P697" s="164">
        <v>2715.68519</v>
      </c>
      <c r="Q697" s="164">
        <v>0</v>
      </c>
      <c r="R697" s="165">
        <v>2715.68519</v>
      </c>
    </row>
    <row r="698" spans="1:18" ht="13.2">
      <c r="A698" s="166"/>
      <c r="B698" s="162" t="s">
        <v>19</v>
      </c>
      <c r="C698" s="162" t="s">
        <v>173</v>
      </c>
      <c r="D698" s="162" t="s">
        <v>173</v>
      </c>
      <c r="E698" s="162">
        <v>94</v>
      </c>
      <c r="F698" s="163">
        <v>0</v>
      </c>
      <c r="G698" s="164">
        <v>0</v>
      </c>
      <c r="H698" s="164">
        <v>0</v>
      </c>
      <c r="I698" s="164">
        <v>137.68153</v>
      </c>
      <c r="J698" s="164">
        <v>0</v>
      </c>
      <c r="K698" s="164">
        <v>137.68153</v>
      </c>
      <c r="L698" s="164">
        <v>564.05796</v>
      </c>
      <c r="M698" s="164">
        <v>0</v>
      </c>
      <c r="N698" s="164">
        <v>564.05796</v>
      </c>
      <c r="O698" s="164">
        <v>701.73949</v>
      </c>
      <c r="P698" s="164">
        <v>5380.15564</v>
      </c>
      <c r="Q698" s="164">
        <v>0</v>
      </c>
      <c r="R698" s="165">
        <v>5380.15564</v>
      </c>
    </row>
    <row r="699" spans="1:18" ht="13.2">
      <c r="A699" s="166"/>
      <c r="B699" s="166"/>
      <c r="C699" s="162" t="s">
        <v>174</v>
      </c>
      <c r="D699" s="162" t="s">
        <v>19</v>
      </c>
      <c r="E699" s="162">
        <v>13</v>
      </c>
      <c r="F699" s="163">
        <v>0</v>
      </c>
      <c r="G699" s="164">
        <v>0</v>
      </c>
      <c r="H699" s="164">
        <v>0</v>
      </c>
      <c r="I699" s="164">
        <v>272.06081</v>
      </c>
      <c r="J699" s="164">
        <v>0.0032</v>
      </c>
      <c r="K699" s="164">
        <v>272.06401</v>
      </c>
      <c r="L699" s="164">
        <v>993.5969399999999</v>
      </c>
      <c r="M699" s="164">
        <v>0.26530000000000004</v>
      </c>
      <c r="N699" s="164">
        <v>993.86224</v>
      </c>
      <c r="O699" s="164">
        <v>1265.92625</v>
      </c>
      <c r="P699" s="164">
        <v>9902.387949999998</v>
      </c>
      <c r="Q699" s="164">
        <v>0</v>
      </c>
      <c r="R699" s="165">
        <v>9902.387949999998</v>
      </c>
    </row>
    <row r="700" spans="1:18" ht="13.2">
      <c r="A700" s="166"/>
      <c r="B700" s="162" t="s">
        <v>22</v>
      </c>
      <c r="C700" s="162" t="s">
        <v>336</v>
      </c>
      <c r="D700" s="162" t="s">
        <v>337</v>
      </c>
      <c r="E700" s="162">
        <v>27</v>
      </c>
      <c r="F700" s="163">
        <v>0</v>
      </c>
      <c r="G700" s="164">
        <v>0</v>
      </c>
      <c r="H700" s="164">
        <v>0</v>
      </c>
      <c r="I700" s="164">
        <v>45.3001</v>
      </c>
      <c r="J700" s="164">
        <v>0.35446</v>
      </c>
      <c r="K700" s="164">
        <v>45.65456</v>
      </c>
      <c r="L700" s="164">
        <v>24.43142</v>
      </c>
      <c r="M700" s="164">
        <v>0.07889</v>
      </c>
      <c r="N700" s="164">
        <v>24.51031</v>
      </c>
      <c r="O700" s="164">
        <v>70.16487</v>
      </c>
      <c r="P700" s="164">
        <v>1969.40498</v>
      </c>
      <c r="Q700" s="164">
        <v>0</v>
      </c>
      <c r="R700" s="165">
        <v>1969.40498</v>
      </c>
    </row>
    <row r="701" spans="1:18" ht="13.2">
      <c r="A701" s="166"/>
      <c r="B701" s="166"/>
      <c r="C701" s="166"/>
      <c r="D701" s="162" t="s">
        <v>338</v>
      </c>
      <c r="E701" s="162">
        <v>28</v>
      </c>
      <c r="F701" s="163">
        <v>0</v>
      </c>
      <c r="G701" s="164">
        <v>0</v>
      </c>
      <c r="H701" s="164">
        <v>0</v>
      </c>
      <c r="I701" s="164">
        <v>234.83073000000002</v>
      </c>
      <c r="J701" s="164">
        <v>0.02957</v>
      </c>
      <c r="K701" s="164">
        <v>234.8603</v>
      </c>
      <c r="L701" s="164">
        <v>77.97180999999999</v>
      </c>
      <c r="M701" s="164">
        <v>0.15048</v>
      </c>
      <c r="N701" s="164">
        <v>78.12228999999999</v>
      </c>
      <c r="O701" s="164">
        <v>312.98259</v>
      </c>
      <c r="P701" s="164">
        <v>3053.22649</v>
      </c>
      <c r="Q701" s="164">
        <v>0</v>
      </c>
      <c r="R701" s="165">
        <v>3053.22649</v>
      </c>
    </row>
    <row r="702" spans="1:18" ht="13.2">
      <c r="A702" s="166"/>
      <c r="B702" s="166"/>
      <c r="C702" s="162" t="s">
        <v>339</v>
      </c>
      <c r="D702" s="162" t="s">
        <v>340</v>
      </c>
      <c r="E702" s="162">
        <v>26</v>
      </c>
      <c r="F702" s="163">
        <v>0</v>
      </c>
      <c r="G702" s="164">
        <v>0</v>
      </c>
      <c r="H702" s="164">
        <v>0</v>
      </c>
      <c r="I702" s="164">
        <v>102.77741</v>
      </c>
      <c r="J702" s="164">
        <v>0</v>
      </c>
      <c r="K702" s="164">
        <v>102.77741</v>
      </c>
      <c r="L702" s="164">
        <v>132.04639</v>
      </c>
      <c r="M702" s="164">
        <v>0.02859</v>
      </c>
      <c r="N702" s="164">
        <v>132.07498</v>
      </c>
      <c r="O702" s="164">
        <v>234.85239</v>
      </c>
      <c r="P702" s="164">
        <v>6971.57662</v>
      </c>
      <c r="Q702" s="164">
        <v>0</v>
      </c>
      <c r="R702" s="165">
        <v>6971.57662</v>
      </c>
    </row>
    <row r="703" spans="1:18" ht="13.2">
      <c r="A703" s="166"/>
      <c r="B703" s="166"/>
      <c r="C703" s="162" t="s">
        <v>341</v>
      </c>
      <c r="D703" s="162" t="s">
        <v>342</v>
      </c>
      <c r="E703" s="162">
        <v>59</v>
      </c>
      <c r="F703" s="163">
        <v>0</v>
      </c>
      <c r="G703" s="164">
        <v>0</v>
      </c>
      <c r="H703" s="164">
        <v>0</v>
      </c>
      <c r="I703" s="164">
        <v>349.92043</v>
      </c>
      <c r="J703" s="164">
        <v>0</v>
      </c>
      <c r="K703" s="164">
        <v>349.92043</v>
      </c>
      <c r="L703" s="164">
        <v>320.73599</v>
      </c>
      <c r="M703" s="164">
        <v>0.42541</v>
      </c>
      <c r="N703" s="164">
        <v>321.1614</v>
      </c>
      <c r="O703" s="164">
        <v>671.08183</v>
      </c>
      <c r="P703" s="164">
        <v>10688.1341</v>
      </c>
      <c r="Q703" s="164">
        <v>0</v>
      </c>
      <c r="R703" s="165">
        <v>10688.1341</v>
      </c>
    </row>
    <row r="704" spans="1:18" ht="13.2">
      <c r="A704" s="166"/>
      <c r="B704" s="166"/>
      <c r="C704" s="162" t="s">
        <v>22</v>
      </c>
      <c r="D704" s="162" t="s">
        <v>22</v>
      </c>
      <c r="E704" s="162">
        <v>58</v>
      </c>
      <c r="F704" s="163">
        <v>0</v>
      </c>
      <c r="G704" s="164">
        <v>0</v>
      </c>
      <c r="H704" s="164">
        <v>0</v>
      </c>
      <c r="I704" s="164">
        <v>360.68415999999996</v>
      </c>
      <c r="J704" s="164">
        <v>19.46124</v>
      </c>
      <c r="K704" s="164">
        <v>380.1454</v>
      </c>
      <c r="L704" s="164">
        <v>930.5808199999999</v>
      </c>
      <c r="M704" s="164">
        <v>22.78034</v>
      </c>
      <c r="N704" s="164">
        <v>953.36116</v>
      </c>
      <c r="O704" s="164">
        <v>1333.50656</v>
      </c>
      <c r="P704" s="164">
        <v>5182.575809999999</v>
      </c>
      <c r="Q704" s="164">
        <v>0</v>
      </c>
      <c r="R704" s="165">
        <v>5182.575809999999</v>
      </c>
    </row>
    <row r="705" spans="1:18" ht="13.2">
      <c r="A705" s="166"/>
      <c r="B705" s="166"/>
      <c r="C705" s="162" t="s">
        <v>184</v>
      </c>
      <c r="D705" s="162" t="s">
        <v>185</v>
      </c>
      <c r="E705" s="162">
        <v>7</v>
      </c>
      <c r="F705" s="163">
        <v>0</v>
      </c>
      <c r="G705" s="164">
        <v>0</v>
      </c>
      <c r="H705" s="164">
        <v>0</v>
      </c>
      <c r="I705" s="164">
        <v>267.60953</v>
      </c>
      <c r="J705" s="164">
        <v>188.36660999999998</v>
      </c>
      <c r="K705" s="164">
        <v>455.97614</v>
      </c>
      <c r="L705" s="164">
        <v>454.61071999999996</v>
      </c>
      <c r="M705" s="164">
        <v>0.42175999999999997</v>
      </c>
      <c r="N705" s="164">
        <v>455.03247999999996</v>
      </c>
      <c r="O705" s="164">
        <v>911.00862</v>
      </c>
      <c r="P705" s="164">
        <v>6918.48708</v>
      </c>
      <c r="Q705" s="164">
        <v>0</v>
      </c>
      <c r="R705" s="165">
        <v>6918.48708</v>
      </c>
    </row>
    <row r="706" spans="1:18" ht="13.2">
      <c r="A706" s="166"/>
      <c r="B706" s="166"/>
      <c r="C706" s="166"/>
      <c r="D706" s="166"/>
      <c r="E706" s="167">
        <v>29</v>
      </c>
      <c r="F706" s="168">
        <v>0</v>
      </c>
      <c r="G706" s="120">
        <v>0</v>
      </c>
      <c r="H706" s="120">
        <v>0</v>
      </c>
      <c r="I706" s="120">
        <v>56.370470000000005</v>
      </c>
      <c r="J706" s="120">
        <v>0.00816</v>
      </c>
      <c r="K706" s="120">
        <v>56.378629999999994</v>
      </c>
      <c r="L706" s="120">
        <v>41.84772</v>
      </c>
      <c r="M706" s="120">
        <v>0.10462</v>
      </c>
      <c r="N706" s="120">
        <v>41.95234</v>
      </c>
      <c r="O706" s="120">
        <v>98.33097000000001</v>
      </c>
      <c r="P706" s="120">
        <v>8659.20985</v>
      </c>
      <c r="Q706" s="120">
        <v>0</v>
      </c>
      <c r="R706" s="169">
        <v>8659.20985</v>
      </c>
    </row>
    <row r="707" spans="1:18" ht="13.2">
      <c r="A707" s="166"/>
      <c r="B707" s="166"/>
      <c r="C707" s="162" t="s">
        <v>343</v>
      </c>
      <c r="D707" s="162" t="s">
        <v>343</v>
      </c>
      <c r="E707" s="162">
        <v>31</v>
      </c>
      <c r="F707" s="163">
        <v>0</v>
      </c>
      <c r="G707" s="164">
        <v>0</v>
      </c>
      <c r="H707" s="164">
        <v>0</v>
      </c>
      <c r="I707" s="164">
        <v>36.304190000000006</v>
      </c>
      <c r="J707" s="164">
        <v>0</v>
      </c>
      <c r="K707" s="164">
        <v>36.304190000000006</v>
      </c>
      <c r="L707" s="164">
        <v>51.860769999999995</v>
      </c>
      <c r="M707" s="164">
        <v>0.0029</v>
      </c>
      <c r="N707" s="164">
        <v>51.86367</v>
      </c>
      <c r="O707" s="164">
        <v>88.16786</v>
      </c>
      <c r="P707" s="164">
        <v>2576.37059</v>
      </c>
      <c r="Q707" s="164">
        <v>0</v>
      </c>
      <c r="R707" s="165">
        <v>2576.37059</v>
      </c>
    </row>
    <row r="708" spans="1:18" ht="13.2">
      <c r="A708" s="166"/>
      <c r="B708" s="166"/>
      <c r="C708" s="162" t="s">
        <v>344</v>
      </c>
      <c r="D708" s="162" t="s">
        <v>344</v>
      </c>
      <c r="E708" s="162">
        <v>56</v>
      </c>
      <c r="F708" s="163">
        <v>0</v>
      </c>
      <c r="G708" s="164">
        <v>0</v>
      </c>
      <c r="H708" s="164">
        <v>0</v>
      </c>
      <c r="I708" s="164">
        <v>152.90151999999998</v>
      </c>
      <c r="J708" s="164">
        <v>0</v>
      </c>
      <c r="K708" s="164">
        <v>152.90151999999998</v>
      </c>
      <c r="L708" s="164">
        <v>70.90562</v>
      </c>
      <c r="M708" s="164">
        <v>0.0040999999999999995</v>
      </c>
      <c r="N708" s="164">
        <v>70.90972000000001</v>
      </c>
      <c r="O708" s="164">
        <v>223.81124</v>
      </c>
      <c r="P708" s="164">
        <v>6536.36104</v>
      </c>
      <c r="Q708" s="164">
        <v>0</v>
      </c>
      <c r="R708" s="165">
        <v>6536.36104</v>
      </c>
    </row>
    <row r="709" spans="1:18" ht="13.2">
      <c r="A709" s="166"/>
      <c r="B709" s="166"/>
      <c r="C709" s="162" t="s">
        <v>345</v>
      </c>
      <c r="D709" s="162" t="s">
        <v>346</v>
      </c>
      <c r="E709" s="162">
        <v>32</v>
      </c>
      <c r="F709" s="163">
        <v>0</v>
      </c>
      <c r="G709" s="164">
        <v>0</v>
      </c>
      <c r="H709" s="164">
        <v>0</v>
      </c>
      <c r="I709" s="164">
        <v>145.37333999999998</v>
      </c>
      <c r="J709" s="164">
        <v>0</v>
      </c>
      <c r="K709" s="164">
        <v>145.37333999999998</v>
      </c>
      <c r="L709" s="164">
        <v>57.34439</v>
      </c>
      <c r="M709" s="164">
        <v>0</v>
      </c>
      <c r="N709" s="164">
        <v>57.34439</v>
      </c>
      <c r="O709" s="164">
        <v>202.71773000000002</v>
      </c>
      <c r="P709" s="164">
        <v>4557.927070000001</v>
      </c>
      <c r="Q709" s="164">
        <v>0</v>
      </c>
      <c r="R709" s="165">
        <v>4557.927070000001</v>
      </c>
    </row>
    <row r="710" spans="1:18" ht="13.2">
      <c r="A710" s="166"/>
      <c r="B710" s="166"/>
      <c r="C710" s="162" t="s">
        <v>347</v>
      </c>
      <c r="D710" s="162" t="s">
        <v>347</v>
      </c>
      <c r="E710" s="162">
        <v>30</v>
      </c>
      <c r="F710" s="163">
        <v>0</v>
      </c>
      <c r="G710" s="164">
        <v>0</v>
      </c>
      <c r="H710" s="164">
        <v>0</v>
      </c>
      <c r="I710" s="164">
        <v>43.19055</v>
      </c>
      <c r="J710" s="164">
        <v>0</v>
      </c>
      <c r="K710" s="164">
        <v>43.19055</v>
      </c>
      <c r="L710" s="164">
        <v>39.05296</v>
      </c>
      <c r="M710" s="164">
        <v>0</v>
      </c>
      <c r="N710" s="164">
        <v>39.05296</v>
      </c>
      <c r="O710" s="164">
        <v>82.24351</v>
      </c>
      <c r="P710" s="164">
        <v>5480.709650000001</v>
      </c>
      <c r="Q710" s="164">
        <v>0</v>
      </c>
      <c r="R710" s="165">
        <v>5480.709650000001</v>
      </c>
    </row>
    <row r="711" spans="1:18" ht="13.2">
      <c r="A711" s="166"/>
      <c r="B711" s="162" t="s">
        <v>24</v>
      </c>
      <c r="C711" s="162" t="s">
        <v>24</v>
      </c>
      <c r="D711" s="162" t="s">
        <v>217</v>
      </c>
      <c r="E711" s="162">
        <v>20</v>
      </c>
      <c r="F711" s="163">
        <v>0</v>
      </c>
      <c r="G711" s="164">
        <v>0</v>
      </c>
      <c r="H711" s="164">
        <v>0</v>
      </c>
      <c r="I711" s="164">
        <v>231.16960999999998</v>
      </c>
      <c r="J711" s="164">
        <v>0.00937</v>
      </c>
      <c r="K711" s="164">
        <v>231.17898000000002</v>
      </c>
      <c r="L711" s="164">
        <v>295.37839</v>
      </c>
      <c r="M711" s="164">
        <v>0.01896</v>
      </c>
      <c r="N711" s="164">
        <v>295.39734999999996</v>
      </c>
      <c r="O711" s="164">
        <v>526.57633</v>
      </c>
      <c r="P711" s="164">
        <v>10060.87497</v>
      </c>
      <c r="Q711" s="164">
        <v>0</v>
      </c>
      <c r="R711" s="165">
        <v>10060.87497</v>
      </c>
    </row>
    <row r="712" spans="1:18" ht="13.2">
      <c r="A712" s="166"/>
      <c r="B712" s="166"/>
      <c r="C712" s="166"/>
      <c r="D712" s="162" t="s">
        <v>24</v>
      </c>
      <c r="E712" s="162">
        <v>6</v>
      </c>
      <c r="F712" s="163">
        <v>0</v>
      </c>
      <c r="G712" s="164">
        <v>0</v>
      </c>
      <c r="H712" s="164">
        <v>0</v>
      </c>
      <c r="I712" s="164">
        <v>246.13357000000002</v>
      </c>
      <c r="J712" s="164">
        <v>5.79743</v>
      </c>
      <c r="K712" s="164">
        <v>251.931</v>
      </c>
      <c r="L712" s="164">
        <v>3405.98144</v>
      </c>
      <c r="M712" s="164">
        <v>28.68243</v>
      </c>
      <c r="N712" s="164">
        <v>3434.6638700000003</v>
      </c>
      <c r="O712" s="164">
        <v>3686.59487</v>
      </c>
      <c r="P712" s="164">
        <v>7997.80317</v>
      </c>
      <c r="Q712" s="164">
        <v>0</v>
      </c>
      <c r="R712" s="165">
        <v>7997.80317</v>
      </c>
    </row>
    <row r="713" spans="1:18" ht="13.2">
      <c r="A713" s="166"/>
      <c r="B713" s="166"/>
      <c r="C713" s="166"/>
      <c r="D713" s="162" t="s">
        <v>348</v>
      </c>
      <c r="E713" s="162">
        <v>92</v>
      </c>
      <c r="F713" s="163">
        <v>0</v>
      </c>
      <c r="G713" s="164">
        <v>0</v>
      </c>
      <c r="H713" s="164">
        <v>0</v>
      </c>
      <c r="I713" s="164">
        <v>50.11598</v>
      </c>
      <c r="J713" s="164">
        <v>0.0032</v>
      </c>
      <c r="K713" s="164">
        <v>50.11918</v>
      </c>
      <c r="L713" s="164">
        <v>87.7972</v>
      </c>
      <c r="M713" s="164">
        <v>0.01287</v>
      </c>
      <c r="N713" s="164">
        <v>87.81007000000001</v>
      </c>
      <c r="O713" s="164">
        <v>137.92925</v>
      </c>
      <c r="P713" s="164">
        <v>5764.0181299999995</v>
      </c>
      <c r="Q713" s="164">
        <v>0</v>
      </c>
      <c r="R713" s="165">
        <v>5764.0181299999995</v>
      </c>
    </row>
    <row r="714" spans="1:18" ht="13.2">
      <c r="A714" s="162" t="s">
        <v>349</v>
      </c>
      <c r="B714" s="162" t="s">
        <v>16</v>
      </c>
      <c r="C714" s="162" t="s">
        <v>16</v>
      </c>
      <c r="D714" s="162" t="s">
        <v>155</v>
      </c>
      <c r="E714" s="162">
        <v>1</v>
      </c>
      <c r="F714" s="163">
        <v>0</v>
      </c>
      <c r="G714" s="164">
        <v>0</v>
      </c>
      <c r="H714" s="164">
        <v>0</v>
      </c>
      <c r="I714" s="164">
        <v>0</v>
      </c>
      <c r="J714" s="164">
        <v>0</v>
      </c>
      <c r="K714" s="164">
        <v>0</v>
      </c>
      <c r="L714" s="164">
        <v>0</v>
      </c>
      <c r="M714" s="164">
        <v>0</v>
      </c>
      <c r="N714" s="164">
        <v>0</v>
      </c>
      <c r="O714" s="164">
        <v>0</v>
      </c>
      <c r="P714" s="164">
        <v>946522.4804700001</v>
      </c>
      <c r="Q714" s="164">
        <v>280236.92067</v>
      </c>
      <c r="R714" s="165">
        <v>1226759.4011400002</v>
      </c>
    </row>
    <row r="715" spans="1:18" ht="13.2">
      <c r="A715" s="162" t="s">
        <v>350</v>
      </c>
      <c r="B715" s="162" t="s">
        <v>3</v>
      </c>
      <c r="C715" s="162" t="s">
        <v>104</v>
      </c>
      <c r="D715" s="162" t="s">
        <v>105</v>
      </c>
      <c r="E715" s="162">
        <v>33</v>
      </c>
      <c r="F715" s="163">
        <v>0</v>
      </c>
      <c r="G715" s="164">
        <v>0</v>
      </c>
      <c r="H715" s="164">
        <v>0</v>
      </c>
      <c r="I715" s="164">
        <v>0</v>
      </c>
      <c r="J715" s="164">
        <v>0</v>
      </c>
      <c r="K715" s="164">
        <v>0</v>
      </c>
      <c r="L715" s="164">
        <v>0</v>
      </c>
      <c r="M715" s="164">
        <v>0</v>
      </c>
      <c r="N715" s="164">
        <v>0</v>
      </c>
      <c r="O715" s="164">
        <v>0</v>
      </c>
      <c r="P715" s="164">
        <v>27948.24424</v>
      </c>
      <c r="Q715" s="164">
        <v>0</v>
      </c>
      <c r="R715" s="165">
        <v>27948.24424</v>
      </c>
    </row>
    <row r="716" spans="1:18" ht="13.2">
      <c r="A716" s="166"/>
      <c r="B716" s="162" t="s">
        <v>5</v>
      </c>
      <c r="C716" s="162" t="s">
        <v>5</v>
      </c>
      <c r="D716" s="162" t="s">
        <v>5</v>
      </c>
      <c r="E716" s="162">
        <v>38</v>
      </c>
      <c r="F716" s="163">
        <v>0</v>
      </c>
      <c r="G716" s="164">
        <v>0</v>
      </c>
      <c r="H716" s="164">
        <v>0</v>
      </c>
      <c r="I716" s="164">
        <v>0</v>
      </c>
      <c r="J716" s="164">
        <v>0</v>
      </c>
      <c r="K716" s="164">
        <v>0</v>
      </c>
      <c r="L716" s="164">
        <v>0</v>
      </c>
      <c r="M716" s="164">
        <v>0</v>
      </c>
      <c r="N716" s="164">
        <v>0</v>
      </c>
      <c r="O716" s="164">
        <v>0</v>
      </c>
      <c r="P716" s="164">
        <v>16400.64977</v>
      </c>
      <c r="Q716" s="164">
        <v>0</v>
      </c>
      <c r="R716" s="165">
        <v>16400.64977</v>
      </c>
    </row>
    <row r="717" spans="1:18" ht="13.2">
      <c r="A717" s="166"/>
      <c r="B717" s="166"/>
      <c r="C717" s="166"/>
      <c r="D717" s="162" t="s">
        <v>107</v>
      </c>
      <c r="E717" s="162">
        <v>6</v>
      </c>
      <c r="F717" s="163">
        <v>0</v>
      </c>
      <c r="G717" s="164">
        <v>0</v>
      </c>
      <c r="H717" s="164">
        <v>0</v>
      </c>
      <c r="I717" s="164">
        <v>0</v>
      </c>
      <c r="J717" s="164">
        <v>0</v>
      </c>
      <c r="K717" s="164">
        <v>0</v>
      </c>
      <c r="L717" s="164">
        <v>0</v>
      </c>
      <c r="M717" s="164">
        <v>0</v>
      </c>
      <c r="N717" s="164">
        <v>0</v>
      </c>
      <c r="O717" s="164">
        <v>0</v>
      </c>
      <c r="P717" s="164">
        <v>22721.61532</v>
      </c>
      <c r="Q717" s="164">
        <v>0</v>
      </c>
      <c r="R717" s="165">
        <v>22721.61532</v>
      </c>
    </row>
    <row r="718" spans="1:18" ht="13.2">
      <c r="A718" s="166"/>
      <c r="B718" s="166"/>
      <c r="C718" s="166"/>
      <c r="D718" s="166"/>
      <c r="E718" s="167">
        <v>122</v>
      </c>
      <c r="F718" s="168">
        <v>0</v>
      </c>
      <c r="G718" s="120">
        <v>0</v>
      </c>
      <c r="H718" s="120">
        <v>0</v>
      </c>
      <c r="I718" s="120">
        <v>0</v>
      </c>
      <c r="J718" s="120">
        <v>0</v>
      </c>
      <c r="K718" s="120">
        <v>0</v>
      </c>
      <c r="L718" s="120">
        <v>0</v>
      </c>
      <c r="M718" s="120">
        <v>0</v>
      </c>
      <c r="N718" s="120">
        <v>0</v>
      </c>
      <c r="O718" s="120">
        <v>0</v>
      </c>
      <c r="P718" s="120">
        <v>2319.9163599999997</v>
      </c>
      <c r="Q718" s="120">
        <v>0</v>
      </c>
      <c r="R718" s="169">
        <v>2319.9163599999997</v>
      </c>
    </row>
    <row r="719" spans="1:18" ht="13.2">
      <c r="A719" s="166"/>
      <c r="B719" s="166"/>
      <c r="C719" s="166"/>
      <c r="D719" s="162" t="s">
        <v>108</v>
      </c>
      <c r="E719" s="162">
        <v>158</v>
      </c>
      <c r="F719" s="163">
        <v>0</v>
      </c>
      <c r="G719" s="164">
        <v>0</v>
      </c>
      <c r="H719" s="164">
        <v>0</v>
      </c>
      <c r="I719" s="164">
        <v>0</v>
      </c>
      <c r="J719" s="164">
        <v>0</v>
      </c>
      <c r="K719" s="164">
        <v>0</v>
      </c>
      <c r="L719" s="164">
        <v>0</v>
      </c>
      <c r="M719" s="164">
        <v>0</v>
      </c>
      <c r="N719" s="164">
        <v>0</v>
      </c>
      <c r="O719" s="164">
        <v>0</v>
      </c>
      <c r="P719" s="164">
        <v>2896.96671</v>
      </c>
      <c r="Q719" s="164">
        <v>0</v>
      </c>
      <c r="R719" s="165">
        <v>2896.96671</v>
      </c>
    </row>
    <row r="720" spans="1:18" ht="13.2">
      <c r="A720" s="166"/>
      <c r="B720" s="166"/>
      <c r="C720" s="166"/>
      <c r="D720" s="162" t="s">
        <v>284</v>
      </c>
      <c r="E720" s="162">
        <v>132</v>
      </c>
      <c r="F720" s="163">
        <v>0</v>
      </c>
      <c r="G720" s="164">
        <v>0</v>
      </c>
      <c r="H720" s="164">
        <v>0</v>
      </c>
      <c r="I720" s="164">
        <v>0</v>
      </c>
      <c r="J720" s="164">
        <v>0</v>
      </c>
      <c r="K720" s="164">
        <v>0</v>
      </c>
      <c r="L720" s="164">
        <v>0</v>
      </c>
      <c r="M720" s="164">
        <v>0</v>
      </c>
      <c r="N720" s="164">
        <v>0</v>
      </c>
      <c r="O720" s="164">
        <v>0</v>
      </c>
      <c r="P720" s="164">
        <v>3443.77821</v>
      </c>
      <c r="Q720" s="164">
        <v>0</v>
      </c>
      <c r="R720" s="165">
        <v>3443.77821</v>
      </c>
    </row>
    <row r="721" spans="1:18" ht="13.2">
      <c r="A721" s="166"/>
      <c r="B721" s="162" t="s">
        <v>7</v>
      </c>
      <c r="C721" s="162" t="s">
        <v>7</v>
      </c>
      <c r="D721" s="162" t="s">
        <v>7</v>
      </c>
      <c r="E721" s="162">
        <v>80</v>
      </c>
      <c r="F721" s="163">
        <v>0</v>
      </c>
      <c r="G721" s="164">
        <v>0</v>
      </c>
      <c r="H721" s="164">
        <v>0</v>
      </c>
      <c r="I721" s="164">
        <v>0</v>
      </c>
      <c r="J721" s="164">
        <v>0</v>
      </c>
      <c r="K721" s="164">
        <v>0</v>
      </c>
      <c r="L721" s="164">
        <v>0</v>
      </c>
      <c r="M721" s="164">
        <v>0</v>
      </c>
      <c r="N721" s="164">
        <v>0</v>
      </c>
      <c r="O721" s="164">
        <v>0</v>
      </c>
      <c r="P721" s="164">
        <v>18744.95905</v>
      </c>
      <c r="Q721" s="164">
        <v>0</v>
      </c>
      <c r="R721" s="165">
        <v>18744.95905</v>
      </c>
    </row>
    <row r="722" spans="1:18" ht="13.2">
      <c r="A722" s="166"/>
      <c r="B722" s="166"/>
      <c r="C722" s="162" t="s">
        <v>115</v>
      </c>
      <c r="D722" s="162" t="s">
        <v>115</v>
      </c>
      <c r="E722" s="162">
        <v>96</v>
      </c>
      <c r="F722" s="163">
        <v>0</v>
      </c>
      <c r="G722" s="164">
        <v>0</v>
      </c>
      <c r="H722" s="164">
        <v>0</v>
      </c>
      <c r="I722" s="164">
        <v>0</v>
      </c>
      <c r="J722" s="164">
        <v>0</v>
      </c>
      <c r="K722" s="164">
        <v>0</v>
      </c>
      <c r="L722" s="164">
        <v>0</v>
      </c>
      <c r="M722" s="164">
        <v>0</v>
      </c>
      <c r="N722" s="164">
        <v>0</v>
      </c>
      <c r="O722" s="164">
        <v>0</v>
      </c>
      <c r="P722" s="164">
        <v>12517.71751</v>
      </c>
      <c r="Q722" s="164">
        <v>0</v>
      </c>
      <c r="R722" s="165">
        <v>12517.71751</v>
      </c>
    </row>
    <row r="723" spans="1:18" ht="13.2">
      <c r="A723" s="166"/>
      <c r="B723" s="162" t="s">
        <v>8</v>
      </c>
      <c r="C723" s="162" t="s">
        <v>116</v>
      </c>
      <c r="D723" s="162" t="s">
        <v>202</v>
      </c>
      <c r="E723" s="162">
        <v>58</v>
      </c>
      <c r="F723" s="163">
        <v>0</v>
      </c>
      <c r="G723" s="164">
        <v>0</v>
      </c>
      <c r="H723" s="164">
        <v>0</v>
      </c>
      <c r="I723" s="164">
        <v>0</v>
      </c>
      <c r="J723" s="164">
        <v>0</v>
      </c>
      <c r="K723" s="164">
        <v>0</v>
      </c>
      <c r="L723" s="164">
        <v>0</v>
      </c>
      <c r="M723" s="164">
        <v>0</v>
      </c>
      <c r="N723" s="164">
        <v>0</v>
      </c>
      <c r="O723" s="164">
        <v>0</v>
      </c>
      <c r="P723" s="164">
        <v>15773.84777</v>
      </c>
      <c r="Q723" s="164">
        <v>0</v>
      </c>
      <c r="R723" s="165">
        <v>15773.84777</v>
      </c>
    </row>
    <row r="724" spans="1:18" ht="13.2">
      <c r="A724" s="166"/>
      <c r="B724" s="166"/>
      <c r="C724" s="166"/>
      <c r="D724" s="166"/>
      <c r="E724" s="167">
        <v>62</v>
      </c>
      <c r="F724" s="168">
        <v>0</v>
      </c>
      <c r="G724" s="120">
        <v>0</v>
      </c>
      <c r="H724" s="120">
        <v>0</v>
      </c>
      <c r="I724" s="120">
        <v>0</v>
      </c>
      <c r="J724" s="120">
        <v>0</v>
      </c>
      <c r="K724" s="120">
        <v>0</v>
      </c>
      <c r="L724" s="120">
        <v>0</v>
      </c>
      <c r="M724" s="120">
        <v>0</v>
      </c>
      <c r="N724" s="120">
        <v>0</v>
      </c>
      <c r="O724" s="120">
        <v>0</v>
      </c>
      <c r="P724" s="120">
        <v>12467.69582</v>
      </c>
      <c r="Q724" s="120">
        <v>0</v>
      </c>
      <c r="R724" s="169">
        <v>12467.69582</v>
      </c>
    </row>
    <row r="725" spans="1:18" ht="13.2">
      <c r="A725" s="166"/>
      <c r="B725" s="166"/>
      <c r="C725" s="166"/>
      <c r="D725" s="162" t="s">
        <v>8</v>
      </c>
      <c r="E725" s="162">
        <v>94</v>
      </c>
      <c r="F725" s="163">
        <v>0</v>
      </c>
      <c r="G725" s="164">
        <v>0</v>
      </c>
      <c r="H725" s="164">
        <v>0</v>
      </c>
      <c r="I725" s="164">
        <v>0</v>
      </c>
      <c r="J725" s="164">
        <v>0</v>
      </c>
      <c r="K725" s="164">
        <v>0</v>
      </c>
      <c r="L725" s="164">
        <v>0</v>
      </c>
      <c r="M725" s="164">
        <v>0</v>
      </c>
      <c r="N725" s="164">
        <v>0</v>
      </c>
      <c r="O725" s="164">
        <v>0</v>
      </c>
      <c r="P725" s="164">
        <v>15102.14557</v>
      </c>
      <c r="Q725" s="164">
        <v>0</v>
      </c>
      <c r="R725" s="165">
        <v>15102.14557</v>
      </c>
    </row>
    <row r="726" spans="1:18" ht="13.2">
      <c r="A726" s="166"/>
      <c r="B726" s="166"/>
      <c r="C726" s="166"/>
      <c r="D726" s="166"/>
      <c r="E726" s="167">
        <v>157</v>
      </c>
      <c r="F726" s="168">
        <v>0</v>
      </c>
      <c r="G726" s="120">
        <v>0</v>
      </c>
      <c r="H726" s="120">
        <v>0</v>
      </c>
      <c r="I726" s="120">
        <v>0</v>
      </c>
      <c r="J726" s="120">
        <v>0</v>
      </c>
      <c r="K726" s="120">
        <v>0</v>
      </c>
      <c r="L726" s="120">
        <v>0</v>
      </c>
      <c r="M726" s="120">
        <v>0</v>
      </c>
      <c r="N726" s="120">
        <v>0</v>
      </c>
      <c r="O726" s="120">
        <v>0</v>
      </c>
      <c r="P726" s="120">
        <v>4035.20418</v>
      </c>
      <c r="Q726" s="120">
        <v>0</v>
      </c>
      <c r="R726" s="169">
        <v>4035.20418</v>
      </c>
    </row>
    <row r="727" spans="1:18" ht="13.2">
      <c r="A727" s="166"/>
      <c r="B727" s="162" t="s">
        <v>9</v>
      </c>
      <c r="C727" s="162" t="s">
        <v>9</v>
      </c>
      <c r="D727" s="162" t="s">
        <v>9</v>
      </c>
      <c r="E727" s="162">
        <v>81</v>
      </c>
      <c r="F727" s="163">
        <v>0</v>
      </c>
      <c r="G727" s="164">
        <v>0</v>
      </c>
      <c r="H727" s="164">
        <v>0</v>
      </c>
      <c r="I727" s="164">
        <v>0</v>
      </c>
      <c r="J727" s="164">
        <v>0</v>
      </c>
      <c r="K727" s="164">
        <v>0</v>
      </c>
      <c r="L727" s="164">
        <v>0</v>
      </c>
      <c r="M727" s="164">
        <v>0</v>
      </c>
      <c r="N727" s="164">
        <v>0</v>
      </c>
      <c r="O727" s="164">
        <v>0</v>
      </c>
      <c r="P727" s="164">
        <v>15120.42041</v>
      </c>
      <c r="Q727" s="164">
        <v>0</v>
      </c>
      <c r="R727" s="165">
        <v>15120.42041</v>
      </c>
    </row>
    <row r="728" spans="1:18" ht="13.2">
      <c r="A728" s="166"/>
      <c r="B728" s="166"/>
      <c r="C728" s="166"/>
      <c r="D728" s="166"/>
      <c r="E728" s="167">
        <v>75</v>
      </c>
      <c r="F728" s="168">
        <v>0</v>
      </c>
      <c r="G728" s="120">
        <v>0</v>
      </c>
      <c r="H728" s="120">
        <v>0</v>
      </c>
      <c r="I728" s="120">
        <v>0</v>
      </c>
      <c r="J728" s="120">
        <v>0</v>
      </c>
      <c r="K728" s="120">
        <v>0</v>
      </c>
      <c r="L728" s="120">
        <v>0</v>
      </c>
      <c r="M728" s="120">
        <v>0</v>
      </c>
      <c r="N728" s="120">
        <v>0</v>
      </c>
      <c r="O728" s="120">
        <v>0</v>
      </c>
      <c r="P728" s="120">
        <v>17349.47519</v>
      </c>
      <c r="Q728" s="120">
        <v>0</v>
      </c>
      <c r="R728" s="169">
        <v>17349.47519</v>
      </c>
    </row>
    <row r="729" spans="1:18" ht="13.2">
      <c r="A729" s="166"/>
      <c r="B729" s="166"/>
      <c r="C729" s="166"/>
      <c r="D729" s="162" t="s">
        <v>203</v>
      </c>
      <c r="E729" s="162">
        <v>125</v>
      </c>
      <c r="F729" s="163">
        <v>0</v>
      </c>
      <c r="G729" s="164">
        <v>0</v>
      </c>
      <c r="H729" s="164">
        <v>0</v>
      </c>
      <c r="I729" s="164">
        <v>0</v>
      </c>
      <c r="J729" s="164">
        <v>0</v>
      </c>
      <c r="K729" s="164">
        <v>0</v>
      </c>
      <c r="L729" s="164">
        <v>0</v>
      </c>
      <c r="M729" s="164">
        <v>0</v>
      </c>
      <c r="N729" s="164">
        <v>0</v>
      </c>
      <c r="O729" s="164">
        <v>0</v>
      </c>
      <c r="P729" s="164">
        <v>367.01517</v>
      </c>
      <c r="Q729" s="164">
        <v>0</v>
      </c>
      <c r="R729" s="165">
        <v>367.01517</v>
      </c>
    </row>
    <row r="730" spans="1:18" ht="13.2">
      <c r="A730" s="166"/>
      <c r="B730" s="162" t="s">
        <v>118</v>
      </c>
      <c r="C730" s="162" t="s">
        <v>118</v>
      </c>
      <c r="D730" s="162" t="s">
        <v>118</v>
      </c>
      <c r="E730" s="162">
        <v>19</v>
      </c>
      <c r="F730" s="163">
        <v>0</v>
      </c>
      <c r="G730" s="164">
        <v>0</v>
      </c>
      <c r="H730" s="164">
        <v>0</v>
      </c>
      <c r="I730" s="164">
        <v>0</v>
      </c>
      <c r="J730" s="164">
        <v>0</v>
      </c>
      <c r="K730" s="164">
        <v>0</v>
      </c>
      <c r="L730" s="164">
        <v>0</v>
      </c>
      <c r="M730" s="164">
        <v>0</v>
      </c>
      <c r="N730" s="164">
        <v>0</v>
      </c>
      <c r="O730" s="164">
        <v>0</v>
      </c>
      <c r="P730" s="164">
        <v>15265.400220000001</v>
      </c>
      <c r="Q730" s="164">
        <v>0</v>
      </c>
      <c r="R730" s="165">
        <v>15265.400220000001</v>
      </c>
    </row>
    <row r="731" spans="1:18" ht="13.2">
      <c r="A731" s="166"/>
      <c r="B731" s="166"/>
      <c r="C731" s="166"/>
      <c r="D731" s="166"/>
      <c r="E731" s="167">
        <v>67</v>
      </c>
      <c r="F731" s="168">
        <v>0</v>
      </c>
      <c r="G731" s="120">
        <v>0</v>
      </c>
      <c r="H731" s="120">
        <v>0</v>
      </c>
      <c r="I731" s="120">
        <v>0</v>
      </c>
      <c r="J731" s="120">
        <v>0</v>
      </c>
      <c r="K731" s="120">
        <v>0</v>
      </c>
      <c r="L731" s="120">
        <v>0</v>
      </c>
      <c r="M731" s="120">
        <v>0</v>
      </c>
      <c r="N731" s="120">
        <v>0</v>
      </c>
      <c r="O731" s="120">
        <v>0</v>
      </c>
      <c r="P731" s="120">
        <v>10587.294189999999</v>
      </c>
      <c r="Q731" s="120">
        <v>0</v>
      </c>
      <c r="R731" s="169">
        <v>10587.294189999999</v>
      </c>
    </row>
    <row r="732" spans="1:18" ht="13.2">
      <c r="A732" s="166"/>
      <c r="B732" s="162" t="s">
        <v>12</v>
      </c>
      <c r="C732" s="162" t="s">
        <v>121</v>
      </c>
      <c r="D732" s="162" t="s">
        <v>122</v>
      </c>
      <c r="E732" s="162">
        <v>37</v>
      </c>
      <c r="F732" s="163">
        <v>0</v>
      </c>
      <c r="G732" s="164">
        <v>0</v>
      </c>
      <c r="H732" s="164">
        <v>0</v>
      </c>
      <c r="I732" s="164">
        <v>0</v>
      </c>
      <c r="J732" s="164">
        <v>0</v>
      </c>
      <c r="K732" s="164">
        <v>0</v>
      </c>
      <c r="L732" s="164">
        <v>0</v>
      </c>
      <c r="M732" s="164">
        <v>0</v>
      </c>
      <c r="N732" s="164">
        <v>0</v>
      </c>
      <c r="O732" s="164">
        <v>0</v>
      </c>
      <c r="P732" s="164">
        <v>14583.00708</v>
      </c>
      <c r="Q732" s="164">
        <v>0</v>
      </c>
      <c r="R732" s="165">
        <v>14583.00708</v>
      </c>
    </row>
    <row r="733" spans="1:18" ht="13.2">
      <c r="A733" s="166"/>
      <c r="B733" s="166"/>
      <c r="C733" s="166"/>
      <c r="D733" s="162" t="s">
        <v>351</v>
      </c>
      <c r="E733" s="162">
        <v>149</v>
      </c>
      <c r="F733" s="163">
        <v>0</v>
      </c>
      <c r="G733" s="164">
        <v>0</v>
      </c>
      <c r="H733" s="164">
        <v>0</v>
      </c>
      <c r="I733" s="164">
        <v>0</v>
      </c>
      <c r="J733" s="164">
        <v>0</v>
      </c>
      <c r="K733" s="164">
        <v>0</v>
      </c>
      <c r="L733" s="164">
        <v>0</v>
      </c>
      <c r="M733" s="164">
        <v>0</v>
      </c>
      <c r="N733" s="164">
        <v>0</v>
      </c>
      <c r="O733" s="164">
        <v>0</v>
      </c>
      <c r="P733" s="164">
        <v>653.1684</v>
      </c>
      <c r="Q733" s="164">
        <v>0</v>
      </c>
      <c r="R733" s="165">
        <v>653.1684</v>
      </c>
    </row>
    <row r="734" spans="1:18" ht="13.2">
      <c r="A734" s="166"/>
      <c r="B734" s="166"/>
      <c r="C734" s="162" t="s">
        <v>12</v>
      </c>
      <c r="D734" s="162" t="s">
        <v>12</v>
      </c>
      <c r="E734" s="162">
        <v>5</v>
      </c>
      <c r="F734" s="163">
        <v>0</v>
      </c>
      <c r="G734" s="164">
        <v>0</v>
      </c>
      <c r="H734" s="164">
        <v>0</v>
      </c>
      <c r="I734" s="164">
        <v>0</v>
      </c>
      <c r="J734" s="164">
        <v>0</v>
      </c>
      <c r="K734" s="164">
        <v>0</v>
      </c>
      <c r="L734" s="164">
        <v>0</v>
      </c>
      <c r="M734" s="164">
        <v>0</v>
      </c>
      <c r="N734" s="164">
        <v>0</v>
      </c>
      <c r="O734" s="164">
        <v>0</v>
      </c>
      <c r="P734" s="164">
        <v>17281.35339</v>
      </c>
      <c r="Q734" s="164">
        <v>0</v>
      </c>
      <c r="R734" s="165">
        <v>17281.35339</v>
      </c>
    </row>
    <row r="735" spans="1:18" ht="13.2">
      <c r="A735" s="166"/>
      <c r="B735" s="166"/>
      <c r="C735" s="166"/>
      <c r="D735" s="166"/>
      <c r="E735" s="167">
        <v>36</v>
      </c>
      <c r="F735" s="168">
        <v>0</v>
      </c>
      <c r="G735" s="120">
        <v>0</v>
      </c>
      <c r="H735" s="120">
        <v>0</v>
      </c>
      <c r="I735" s="120">
        <v>0</v>
      </c>
      <c r="J735" s="120">
        <v>0</v>
      </c>
      <c r="K735" s="120">
        <v>0</v>
      </c>
      <c r="L735" s="120">
        <v>0</v>
      </c>
      <c r="M735" s="120">
        <v>0</v>
      </c>
      <c r="N735" s="120">
        <v>0</v>
      </c>
      <c r="O735" s="120">
        <v>0</v>
      </c>
      <c r="P735" s="120">
        <v>16814.05158</v>
      </c>
      <c r="Q735" s="120">
        <v>0</v>
      </c>
      <c r="R735" s="169">
        <v>16814.05158</v>
      </c>
    </row>
    <row r="736" spans="1:18" ht="13.2">
      <c r="A736" s="166"/>
      <c r="B736" s="166"/>
      <c r="C736" s="166"/>
      <c r="D736" s="166"/>
      <c r="E736" s="167">
        <v>150</v>
      </c>
      <c r="F736" s="168">
        <v>0</v>
      </c>
      <c r="G736" s="120">
        <v>0</v>
      </c>
      <c r="H736" s="120">
        <v>0</v>
      </c>
      <c r="I736" s="120">
        <v>0</v>
      </c>
      <c r="J736" s="120">
        <v>0</v>
      </c>
      <c r="K736" s="120">
        <v>0</v>
      </c>
      <c r="L736" s="120">
        <v>0</v>
      </c>
      <c r="M736" s="120">
        <v>0</v>
      </c>
      <c r="N736" s="120">
        <v>0</v>
      </c>
      <c r="O736" s="120">
        <v>0</v>
      </c>
      <c r="P736" s="120">
        <v>956.92149</v>
      </c>
      <c r="Q736" s="120">
        <v>0</v>
      </c>
      <c r="R736" s="169">
        <v>956.92149</v>
      </c>
    </row>
    <row r="737" spans="1:18" ht="13.2">
      <c r="A737" s="166"/>
      <c r="B737" s="162" t="s">
        <v>125</v>
      </c>
      <c r="C737" s="162" t="s">
        <v>128</v>
      </c>
      <c r="D737" s="162" t="s">
        <v>129</v>
      </c>
      <c r="E737" s="162">
        <v>152</v>
      </c>
      <c r="F737" s="163">
        <v>0</v>
      </c>
      <c r="G737" s="164">
        <v>0</v>
      </c>
      <c r="H737" s="164">
        <v>0</v>
      </c>
      <c r="I737" s="164">
        <v>0</v>
      </c>
      <c r="J737" s="164">
        <v>0</v>
      </c>
      <c r="K737" s="164">
        <v>0</v>
      </c>
      <c r="L737" s="164">
        <v>0</v>
      </c>
      <c r="M737" s="164">
        <v>0</v>
      </c>
      <c r="N737" s="164">
        <v>0</v>
      </c>
      <c r="O737" s="164">
        <v>0</v>
      </c>
      <c r="P737" s="164">
        <v>1923.1703</v>
      </c>
      <c r="Q737" s="164">
        <v>0</v>
      </c>
      <c r="R737" s="165">
        <v>1923.1703</v>
      </c>
    </row>
    <row r="738" spans="1:18" ht="13.2">
      <c r="A738" s="166"/>
      <c r="B738" s="166"/>
      <c r="C738" s="166"/>
      <c r="D738" s="162" t="s">
        <v>128</v>
      </c>
      <c r="E738" s="162">
        <v>2</v>
      </c>
      <c r="F738" s="163">
        <v>0</v>
      </c>
      <c r="G738" s="164">
        <v>0</v>
      </c>
      <c r="H738" s="164">
        <v>0</v>
      </c>
      <c r="I738" s="164">
        <v>0</v>
      </c>
      <c r="J738" s="164">
        <v>0</v>
      </c>
      <c r="K738" s="164">
        <v>0</v>
      </c>
      <c r="L738" s="164">
        <v>0</v>
      </c>
      <c r="M738" s="164">
        <v>0</v>
      </c>
      <c r="N738" s="164">
        <v>0</v>
      </c>
      <c r="O738" s="164">
        <v>0</v>
      </c>
      <c r="P738" s="164">
        <v>25641.888420000003</v>
      </c>
      <c r="Q738" s="164">
        <v>0</v>
      </c>
      <c r="R738" s="165">
        <v>25641.888420000003</v>
      </c>
    </row>
    <row r="739" spans="1:18" ht="13.2">
      <c r="A739" s="166"/>
      <c r="B739" s="166"/>
      <c r="C739" s="166"/>
      <c r="D739" s="166"/>
      <c r="E739" s="167">
        <v>52</v>
      </c>
      <c r="F739" s="168">
        <v>0</v>
      </c>
      <c r="G739" s="120">
        <v>0</v>
      </c>
      <c r="H739" s="120">
        <v>0</v>
      </c>
      <c r="I739" s="120">
        <v>0</v>
      </c>
      <c r="J739" s="120">
        <v>0</v>
      </c>
      <c r="K739" s="120">
        <v>0</v>
      </c>
      <c r="L739" s="120">
        <v>0</v>
      </c>
      <c r="M739" s="120">
        <v>0</v>
      </c>
      <c r="N739" s="120">
        <v>0</v>
      </c>
      <c r="O739" s="120">
        <v>0</v>
      </c>
      <c r="P739" s="120">
        <v>15706.61516</v>
      </c>
      <c r="Q739" s="120">
        <v>0</v>
      </c>
      <c r="R739" s="169">
        <v>15706.61516</v>
      </c>
    </row>
    <row r="740" spans="1:18" ht="13.2">
      <c r="A740" s="166"/>
      <c r="B740" s="162" t="s">
        <v>14</v>
      </c>
      <c r="C740" s="162" t="s">
        <v>133</v>
      </c>
      <c r="D740" s="162" t="s">
        <v>133</v>
      </c>
      <c r="E740" s="162">
        <v>3</v>
      </c>
      <c r="F740" s="163">
        <v>0</v>
      </c>
      <c r="G740" s="164">
        <v>0</v>
      </c>
      <c r="H740" s="164">
        <v>0</v>
      </c>
      <c r="I740" s="164">
        <v>0</v>
      </c>
      <c r="J740" s="164">
        <v>0</v>
      </c>
      <c r="K740" s="164">
        <v>0</v>
      </c>
      <c r="L740" s="164">
        <v>0</v>
      </c>
      <c r="M740" s="164">
        <v>0</v>
      </c>
      <c r="N740" s="164">
        <v>0</v>
      </c>
      <c r="O740" s="164">
        <v>0</v>
      </c>
      <c r="P740" s="164">
        <v>42772.51053</v>
      </c>
      <c r="Q740" s="164">
        <v>0</v>
      </c>
      <c r="R740" s="165">
        <v>42772.51053</v>
      </c>
    </row>
    <row r="741" spans="1:18" ht="13.2">
      <c r="A741" s="166"/>
      <c r="B741" s="166"/>
      <c r="C741" s="166"/>
      <c r="D741" s="166"/>
      <c r="E741" s="167">
        <v>30</v>
      </c>
      <c r="F741" s="168">
        <v>0</v>
      </c>
      <c r="G741" s="120">
        <v>0</v>
      </c>
      <c r="H741" s="120">
        <v>0</v>
      </c>
      <c r="I741" s="120">
        <v>0</v>
      </c>
      <c r="J741" s="120">
        <v>0</v>
      </c>
      <c r="K741" s="120">
        <v>0</v>
      </c>
      <c r="L741" s="120">
        <v>0</v>
      </c>
      <c r="M741" s="120">
        <v>0</v>
      </c>
      <c r="N741" s="120">
        <v>0</v>
      </c>
      <c r="O741" s="120">
        <v>0</v>
      </c>
      <c r="P741" s="120">
        <v>34582.9824</v>
      </c>
      <c r="Q741" s="120">
        <v>0</v>
      </c>
      <c r="R741" s="169">
        <v>34582.9824</v>
      </c>
    </row>
    <row r="742" spans="1:18" ht="13.2">
      <c r="A742" s="166"/>
      <c r="B742" s="166"/>
      <c r="C742" s="166"/>
      <c r="D742" s="166"/>
      <c r="E742" s="167">
        <v>108</v>
      </c>
      <c r="F742" s="168">
        <v>0</v>
      </c>
      <c r="G742" s="120">
        <v>0</v>
      </c>
      <c r="H742" s="120">
        <v>0</v>
      </c>
      <c r="I742" s="120">
        <v>0</v>
      </c>
      <c r="J742" s="120">
        <v>0</v>
      </c>
      <c r="K742" s="120">
        <v>0</v>
      </c>
      <c r="L742" s="120">
        <v>0</v>
      </c>
      <c r="M742" s="120">
        <v>0</v>
      </c>
      <c r="N742" s="120">
        <v>0</v>
      </c>
      <c r="O742" s="120">
        <v>0</v>
      </c>
      <c r="P742" s="120">
        <v>5232.75718</v>
      </c>
      <c r="Q742" s="120">
        <v>0</v>
      </c>
      <c r="R742" s="169">
        <v>5232.75718</v>
      </c>
    </row>
    <row r="743" spans="1:18" ht="13.2">
      <c r="A743" s="166"/>
      <c r="B743" s="166"/>
      <c r="C743" s="166"/>
      <c r="D743" s="166"/>
      <c r="E743" s="167">
        <v>148</v>
      </c>
      <c r="F743" s="168">
        <v>0</v>
      </c>
      <c r="G743" s="120">
        <v>0</v>
      </c>
      <c r="H743" s="120">
        <v>0</v>
      </c>
      <c r="I743" s="120">
        <v>0</v>
      </c>
      <c r="J743" s="120">
        <v>0</v>
      </c>
      <c r="K743" s="120">
        <v>0</v>
      </c>
      <c r="L743" s="120">
        <v>0</v>
      </c>
      <c r="M743" s="120">
        <v>0</v>
      </c>
      <c r="N743" s="120">
        <v>0</v>
      </c>
      <c r="O743" s="120">
        <v>0</v>
      </c>
      <c r="P743" s="120">
        <v>3132.4588599999997</v>
      </c>
      <c r="Q743" s="120">
        <v>0</v>
      </c>
      <c r="R743" s="169">
        <v>3132.4588599999997</v>
      </c>
    </row>
    <row r="744" spans="1:18" ht="13.2">
      <c r="A744" s="166"/>
      <c r="B744" s="166"/>
      <c r="C744" s="166"/>
      <c r="D744" s="162" t="s">
        <v>352</v>
      </c>
      <c r="E744" s="162">
        <v>155</v>
      </c>
      <c r="F744" s="163">
        <v>0</v>
      </c>
      <c r="G744" s="164">
        <v>0</v>
      </c>
      <c r="H744" s="164">
        <v>0</v>
      </c>
      <c r="I744" s="164">
        <v>0</v>
      </c>
      <c r="J744" s="164">
        <v>0</v>
      </c>
      <c r="K744" s="164">
        <v>0</v>
      </c>
      <c r="L744" s="164">
        <v>0</v>
      </c>
      <c r="M744" s="164">
        <v>0</v>
      </c>
      <c r="N744" s="164">
        <v>0</v>
      </c>
      <c r="O744" s="164">
        <v>0</v>
      </c>
      <c r="P744" s="164">
        <v>1078.66463</v>
      </c>
      <c r="Q744" s="164">
        <v>0</v>
      </c>
      <c r="R744" s="165">
        <v>1078.66463</v>
      </c>
    </row>
    <row r="745" spans="1:18" ht="13.2">
      <c r="A745" s="166"/>
      <c r="B745" s="162" t="s">
        <v>15</v>
      </c>
      <c r="C745" s="162" t="s">
        <v>136</v>
      </c>
      <c r="D745" s="162" t="s">
        <v>136</v>
      </c>
      <c r="E745" s="162">
        <v>34</v>
      </c>
      <c r="F745" s="163">
        <v>0</v>
      </c>
      <c r="G745" s="164">
        <v>0</v>
      </c>
      <c r="H745" s="164">
        <v>0</v>
      </c>
      <c r="I745" s="164">
        <v>0</v>
      </c>
      <c r="J745" s="164">
        <v>0</v>
      </c>
      <c r="K745" s="164">
        <v>0</v>
      </c>
      <c r="L745" s="164">
        <v>0</v>
      </c>
      <c r="M745" s="164">
        <v>0</v>
      </c>
      <c r="N745" s="164">
        <v>0</v>
      </c>
      <c r="O745" s="164">
        <v>0</v>
      </c>
      <c r="P745" s="164">
        <v>32719.959170000002</v>
      </c>
      <c r="Q745" s="164">
        <v>0</v>
      </c>
      <c r="R745" s="165">
        <v>32719.959170000002</v>
      </c>
    </row>
    <row r="746" spans="1:18" ht="13.2">
      <c r="A746" s="166"/>
      <c r="B746" s="166"/>
      <c r="C746" s="166"/>
      <c r="D746" s="166"/>
      <c r="E746" s="167">
        <v>77</v>
      </c>
      <c r="F746" s="168">
        <v>0</v>
      </c>
      <c r="G746" s="120">
        <v>0</v>
      </c>
      <c r="H746" s="120">
        <v>0</v>
      </c>
      <c r="I746" s="120">
        <v>0</v>
      </c>
      <c r="J746" s="120">
        <v>0</v>
      </c>
      <c r="K746" s="120">
        <v>0</v>
      </c>
      <c r="L746" s="120">
        <v>0</v>
      </c>
      <c r="M746" s="120">
        <v>0</v>
      </c>
      <c r="N746" s="120">
        <v>0</v>
      </c>
      <c r="O746" s="120">
        <v>0</v>
      </c>
      <c r="P746" s="120">
        <v>34787.62556</v>
      </c>
      <c r="Q746" s="120">
        <v>0</v>
      </c>
      <c r="R746" s="169">
        <v>34787.62556</v>
      </c>
    </row>
    <row r="747" spans="1:18" ht="13.2">
      <c r="A747" s="166"/>
      <c r="B747" s="166"/>
      <c r="C747" s="166"/>
      <c r="D747" s="166"/>
      <c r="E747" s="167">
        <v>147</v>
      </c>
      <c r="F747" s="168">
        <v>0</v>
      </c>
      <c r="G747" s="120">
        <v>0</v>
      </c>
      <c r="H747" s="120">
        <v>0</v>
      </c>
      <c r="I747" s="120">
        <v>0</v>
      </c>
      <c r="J747" s="120">
        <v>0</v>
      </c>
      <c r="K747" s="120">
        <v>0</v>
      </c>
      <c r="L747" s="120">
        <v>0</v>
      </c>
      <c r="M747" s="120">
        <v>0</v>
      </c>
      <c r="N747" s="120">
        <v>0</v>
      </c>
      <c r="O747" s="120">
        <v>0</v>
      </c>
      <c r="P747" s="120">
        <v>2457.10396</v>
      </c>
      <c r="Q747" s="120">
        <v>0</v>
      </c>
      <c r="R747" s="169">
        <v>2457.10396</v>
      </c>
    </row>
    <row r="748" spans="1:18" ht="13.2">
      <c r="A748" s="166"/>
      <c r="B748" s="162" t="s">
        <v>16</v>
      </c>
      <c r="C748" s="162" t="s">
        <v>138</v>
      </c>
      <c r="D748" s="162" t="s">
        <v>138</v>
      </c>
      <c r="E748" s="162">
        <v>79</v>
      </c>
      <c r="F748" s="163">
        <v>0</v>
      </c>
      <c r="G748" s="164">
        <v>0</v>
      </c>
      <c r="H748" s="164">
        <v>0</v>
      </c>
      <c r="I748" s="164">
        <v>0</v>
      </c>
      <c r="J748" s="164">
        <v>0</v>
      </c>
      <c r="K748" s="164">
        <v>0</v>
      </c>
      <c r="L748" s="164">
        <v>0</v>
      </c>
      <c r="M748" s="164">
        <v>0</v>
      </c>
      <c r="N748" s="164">
        <v>0</v>
      </c>
      <c r="O748" s="164">
        <v>0</v>
      </c>
      <c r="P748" s="164">
        <v>15203.26585</v>
      </c>
      <c r="Q748" s="164">
        <v>0</v>
      </c>
      <c r="R748" s="165">
        <v>15203.26585</v>
      </c>
    </row>
    <row r="749" spans="1:18" ht="13.2">
      <c r="A749" s="166"/>
      <c r="B749" s="166"/>
      <c r="C749" s="162" t="s">
        <v>141</v>
      </c>
      <c r="D749" s="162" t="s">
        <v>141</v>
      </c>
      <c r="E749" s="162">
        <v>112</v>
      </c>
      <c r="F749" s="163">
        <v>0</v>
      </c>
      <c r="G749" s="164">
        <v>0</v>
      </c>
      <c r="H749" s="164">
        <v>0</v>
      </c>
      <c r="I749" s="164">
        <v>0</v>
      </c>
      <c r="J749" s="164">
        <v>0</v>
      </c>
      <c r="K749" s="164">
        <v>0</v>
      </c>
      <c r="L749" s="164">
        <v>0</v>
      </c>
      <c r="M749" s="164">
        <v>0</v>
      </c>
      <c r="N749" s="164">
        <v>0</v>
      </c>
      <c r="O749" s="164">
        <v>0</v>
      </c>
      <c r="P749" s="164">
        <v>4546.80529</v>
      </c>
      <c r="Q749" s="164">
        <v>0</v>
      </c>
      <c r="R749" s="165">
        <v>4546.80529</v>
      </c>
    </row>
    <row r="750" spans="1:18" ht="13.2">
      <c r="A750" s="166"/>
      <c r="B750" s="166"/>
      <c r="C750" s="162" t="s">
        <v>142</v>
      </c>
      <c r="D750" s="162" t="s">
        <v>143</v>
      </c>
      <c r="E750" s="162">
        <v>49</v>
      </c>
      <c r="F750" s="163">
        <v>0</v>
      </c>
      <c r="G750" s="164">
        <v>0</v>
      </c>
      <c r="H750" s="164">
        <v>0</v>
      </c>
      <c r="I750" s="164">
        <v>0</v>
      </c>
      <c r="J750" s="164">
        <v>0</v>
      </c>
      <c r="K750" s="164">
        <v>0</v>
      </c>
      <c r="L750" s="164">
        <v>0</v>
      </c>
      <c r="M750" s="164">
        <v>0</v>
      </c>
      <c r="N750" s="164">
        <v>0</v>
      </c>
      <c r="O750" s="164">
        <v>0</v>
      </c>
      <c r="P750" s="164">
        <v>17300.23979</v>
      </c>
      <c r="Q750" s="164">
        <v>0</v>
      </c>
      <c r="R750" s="165">
        <v>17300.23979</v>
      </c>
    </row>
    <row r="751" spans="1:18" ht="13.2">
      <c r="A751" s="166"/>
      <c r="B751" s="166"/>
      <c r="C751" s="166"/>
      <c r="D751" s="162" t="s">
        <v>353</v>
      </c>
      <c r="E751" s="162">
        <v>156</v>
      </c>
      <c r="F751" s="163">
        <v>0</v>
      </c>
      <c r="G751" s="164">
        <v>0</v>
      </c>
      <c r="H751" s="164">
        <v>0</v>
      </c>
      <c r="I751" s="164">
        <v>0</v>
      </c>
      <c r="J751" s="164">
        <v>0</v>
      </c>
      <c r="K751" s="164">
        <v>0</v>
      </c>
      <c r="L751" s="164">
        <v>0</v>
      </c>
      <c r="M751" s="164">
        <v>0</v>
      </c>
      <c r="N751" s="164">
        <v>0</v>
      </c>
      <c r="O751" s="164">
        <v>0</v>
      </c>
      <c r="P751" s="164">
        <v>565.9033000000001</v>
      </c>
      <c r="Q751" s="164">
        <v>0</v>
      </c>
      <c r="R751" s="165">
        <v>565.9033000000001</v>
      </c>
    </row>
    <row r="752" spans="1:18" ht="13.2">
      <c r="A752" s="166"/>
      <c r="B752" s="166"/>
      <c r="C752" s="162" t="s">
        <v>16</v>
      </c>
      <c r="D752" s="162" t="s">
        <v>144</v>
      </c>
      <c r="E752" s="162">
        <v>24</v>
      </c>
      <c r="F752" s="163">
        <v>0</v>
      </c>
      <c r="G752" s="164">
        <v>0</v>
      </c>
      <c r="H752" s="164">
        <v>0</v>
      </c>
      <c r="I752" s="164">
        <v>0</v>
      </c>
      <c r="J752" s="164">
        <v>0</v>
      </c>
      <c r="K752" s="164">
        <v>0</v>
      </c>
      <c r="L752" s="164">
        <v>0</v>
      </c>
      <c r="M752" s="164">
        <v>0</v>
      </c>
      <c r="N752" s="164">
        <v>0</v>
      </c>
      <c r="O752" s="164">
        <v>0</v>
      </c>
      <c r="P752" s="164">
        <v>21093.62327</v>
      </c>
      <c r="Q752" s="164">
        <v>0</v>
      </c>
      <c r="R752" s="165">
        <v>21093.62327</v>
      </c>
    </row>
    <row r="753" spans="1:18" ht="13.2">
      <c r="A753" s="166"/>
      <c r="B753" s="166"/>
      <c r="C753" s="166"/>
      <c r="D753" s="166"/>
      <c r="E753" s="167">
        <v>25</v>
      </c>
      <c r="F753" s="168">
        <v>0</v>
      </c>
      <c r="G753" s="120">
        <v>0</v>
      </c>
      <c r="H753" s="120">
        <v>0</v>
      </c>
      <c r="I753" s="120">
        <v>0</v>
      </c>
      <c r="J753" s="120">
        <v>0</v>
      </c>
      <c r="K753" s="120">
        <v>0</v>
      </c>
      <c r="L753" s="120">
        <v>0</v>
      </c>
      <c r="M753" s="120">
        <v>0</v>
      </c>
      <c r="N753" s="120">
        <v>0</v>
      </c>
      <c r="O753" s="120">
        <v>0</v>
      </c>
      <c r="P753" s="120">
        <v>28564.84086</v>
      </c>
      <c r="Q753" s="120">
        <v>0</v>
      </c>
      <c r="R753" s="169">
        <v>28564.84086</v>
      </c>
    </row>
    <row r="754" spans="1:18" ht="13.2">
      <c r="A754" s="166"/>
      <c r="B754" s="166"/>
      <c r="C754" s="166"/>
      <c r="D754" s="166"/>
      <c r="E754" s="167">
        <v>90</v>
      </c>
      <c r="F754" s="168">
        <v>0</v>
      </c>
      <c r="G754" s="120">
        <v>0</v>
      </c>
      <c r="H754" s="120">
        <v>0</v>
      </c>
      <c r="I754" s="120">
        <v>0</v>
      </c>
      <c r="J754" s="120">
        <v>0</v>
      </c>
      <c r="K754" s="120">
        <v>0</v>
      </c>
      <c r="L754" s="120">
        <v>0</v>
      </c>
      <c r="M754" s="120">
        <v>0</v>
      </c>
      <c r="N754" s="120">
        <v>0</v>
      </c>
      <c r="O754" s="120">
        <v>0</v>
      </c>
      <c r="P754" s="120">
        <v>10652.209949999999</v>
      </c>
      <c r="Q754" s="120">
        <v>0</v>
      </c>
      <c r="R754" s="169">
        <v>10652.209949999999</v>
      </c>
    </row>
    <row r="755" spans="1:18" ht="13.2">
      <c r="A755" s="166"/>
      <c r="B755" s="166"/>
      <c r="C755" s="166"/>
      <c r="D755" s="166"/>
      <c r="E755" s="167">
        <v>95</v>
      </c>
      <c r="F755" s="168">
        <v>0</v>
      </c>
      <c r="G755" s="120">
        <v>0</v>
      </c>
      <c r="H755" s="120">
        <v>0</v>
      </c>
      <c r="I755" s="120">
        <v>0</v>
      </c>
      <c r="J755" s="120">
        <v>0</v>
      </c>
      <c r="K755" s="120">
        <v>0</v>
      </c>
      <c r="L755" s="120">
        <v>0</v>
      </c>
      <c r="M755" s="120">
        <v>0</v>
      </c>
      <c r="N755" s="120">
        <v>0</v>
      </c>
      <c r="O755" s="120">
        <v>0</v>
      </c>
      <c r="P755" s="120">
        <v>11364.60184</v>
      </c>
      <c r="Q755" s="120">
        <v>0</v>
      </c>
      <c r="R755" s="169">
        <v>11364.60184</v>
      </c>
    </row>
    <row r="756" spans="1:18" ht="13.2">
      <c r="A756" s="166"/>
      <c r="B756" s="166"/>
      <c r="C756" s="166"/>
      <c r="D756" s="166"/>
      <c r="E756" s="167">
        <v>140</v>
      </c>
      <c r="F756" s="168">
        <v>0</v>
      </c>
      <c r="G756" s="120">
        <v>0</v>
      </c>
      <c r="H756" s="120">
        <v>0</v>
      </c>
      <c r="I756" s="120">
        <v>0</v>
      </c>
      <c r="J756" s="120">
        <v>0</v>
      </c>
      <c r="K756" s="120">
        <v>0</v>
      </c>
      <c r="L756" s="120">
        <v>0</v>
      </c>
      <c r="M756" s="120">
        <v>0</v>
      </c>
      <c r="N756" s="120">
        <v>0</v>
      </c>
      <c r="O756" s="120">
        <v>0</v>
      </c>
      <c r="P756" s="120">
        <v>5742.79378</v>
      </c>
      <c r="Q756" s="120">
        <v>0</v>
      </c>
      <c r="R756" s="169">
        <v>5742.79378</v>
      </c>
    </row>
    <row r="757" spans="1:18" ht="13.2">
      <c r="A757" s="166"/>
      <c r="B757" s="166"/>
      <c r="C757" s="166"/>
      <c r="D757" s="162" t="s">
        <v>146</v>
      </c>
      <c r="E757" s="162">
        <v>46</v>
      </c>
      <c r="F757" s="163">
        <v>0</v>
      </c>
      <c r="G757" s="164">
        <v>0</v>
      </c>
      <c r="H757" s="164">
        <v>0</v>
      </c>
      <c r="I757" s="164">
        <v>0</v>
      </c>
      <c r="J757" s="164">
        <v>0</v>
      </c>
      <c r="K757" s="164">
        <v>0</v>
      </c>
      <c r="L757" s="164">
        <v>0</v>
      </c>
      <c r="M757" s="164">
        <v>0</v>
      </c>
      <c r="N757" s="164">
        <v>0</v>
      </c>
      <c r="O757" s="164">
        <v>0</v>
      </c>
      <c r="P757" s="164">
        <v>26094.79755</v>
      </c>
      <c r="Q757" s="164">
        <v>0</v>
      </c>
      <c r="R757" s="165">
        <v>26094.79755</v>
      </c>
    </row>
    <row r="758" spans="1:18" ht="13.2">
      <c r="A758" s="166"/>
      <c r="B758" s="166"/>
      <c r="C758" s="166"/>
      <c r="D758" s="166"/>
      <c r="E758" s="167">
        <v>160</v>
      </c>
      <c r="F758" s="168">
        <v>0</v>
      </c>
      <c r="G758" s="120">
        <v>0</v>
      </c>
      <c r="H758" s="120">
        <v>0</v>
      </c>
      <c r="I758" s="120">
        <v>0</v>
      </c>
      <c r="J758" s="120">
        <v>0</v>
      </c>
      <c r="K758" s="120">
        <v>0</v>
      </c>
      <c r="L758" s="120">
        <v>0</v>
      </c>
      <c r="M758" s="120">
        <v>0</v>
      </c>
      <c r="N758" s="120">
        <v>0</v>
      </c>
      <c r="O758" s="120">
        <v>0</v>
      </c>
      <c r="P758" s="120">
        <v>3015.9871000000003</v>
      </c>
      <c r="Q758" s="120">
        <v>0</v>
      </c>
      <c r="R758" s="169">
        <v>3015.9871000000003</v>
      </c>
    </row>
    <row r="759" spans="1:18" ht="13.2">
      <c r="A759" s="166"/>
      <c r="B759" s="166"/>
      <c r="C759" s="166"/>
      <c r="D759" s="162" t="s">
        <v>147</v>
      </c>
      <c r="E759" s="162">
        <v>84</v>
      </c>
      <c r="F759" s="163">
        <v>0</v>
      </c>
      <c r="G759" s="164">
        <v>0</v>
      </c>
      <c r="H759" s="164">
        <v>0</v>
      </c>
      <c r="I759" s="164">
        <v>0</v>
      </c>
      <c r="J759" s="164">
        <v>0</v>
      </c>
      <c r="K759" s="164">
        <v>0</v>
      </c>
      <c r="L759" s="164">
        <v>0</v>
      </c>
      <c r="M759" s="164">
        <v>0</v>
      </c>
      <c r="N759" s="164">
        <v>0</v>
      </c>
      <c r="O759" s="164">
        <v>0</v>
      </c>
      <c r="P759" s="164">
        <v>17673.47805</v>
      </c>
      <c r="Q759" s="164">
        <v>0</v>
      </c>
      <c r="R759" s="165">
        <v>17673.47805</v>
      </c>
    </row>
    <row r="760" spans="1:18" ht="13.2">
      <c r="A760" s="166"/>
      <c r="B760" s="166"/>
      <c r="C760" s="166"/>
      <c r="D760" s="166"/>
      <c r="E760" s="167">
        <v>86</v>
      </c>
      <c r="F760" s="168">
        <v>0</v>
      </c>
      <c r="G760" s="120">
        <v>0</v>
      </c>
      <c r="H760" s="120">
        <v>0</v>
      </c>
      <c r="I760" s="120">
        <v>0</v>
      </c>
      <c r="J760" s="120">
        <v>0</v>
      </c>
      <c r="K760" s="120">
        <v>0</v>
      </c>
      <c r="L760" s="120">
        <v>0</v>
      </c>
      <c r="M760" s="120">
        <v>0</v>
      </c>
      <c r="N760" s="120">
        <v>0</v>
      </c>
      <c r="O760" s="120">
        <v>0</v>
      </c>
      <c r="P760" s="120">
        <v>63013.4739</v>
      </c>
      <c r="Q760" s="120">
        <v>0</v>
      </c>
      <c r="R760" s="169">
        <v>63013.4739</v>
      </c>
    </row>
    <row r="761" spans="1:18" ht="13.2">
      <c r="A761" s="166"/>
      <c r="B761" s="166"/>
      <c r="C761" s="166"/>
      <c r="D761" s="166"/>
      <c r="E761" s="167">
        <v>116</v>
      </c>
      <c r="F761" s="168">
        <v>0</v>
      </c>
      <c r="G761" s="120">
        <v>0</v>
      </c>
      <c r="H761" s="120">
        <v>0</v>
      </c>
      <c r="I761" s="120">
        <v>0</v>
      </c>
      <c r="J761" s="120">
        <v>0</v>
      </c>
      <c r="K761" s="120">
        <v>0</v>
      </c>
      <c r="L761" s="120">
        <v>0</v>
      </c>
      <c r="M761" s="120">
        <v>0</v>
      </c>
      <c r="N761" s="120">
        <v>0</v>
      </c>
      <c r="O761" s="120">
        <v>0</v>
      </c>
      <c r="P761" s="120">
        <v>3389.502</v>
      </c>
      <c r="Q761" s="120">
        <v>0</v>
      </c>
      <c r="R761" s="169">
        <v>3389.502</v>
      </c>
    </row>
    <row r="762" spans="1:18" ht="13.2">
      <c r="A762" s="166"/>
      <c r="B762" s="166"/>
      <c r="C762" s="166"/>
      <c r="D762" s="162" t="s">
        <v>299</v>
      </c>
      <c r="E762" s="162">
        <v>189</v>
      </c>
      <c r="F762" s="163">
        <v>0</v>
      </c>
      <c r="G762" s="164">
        <v>0</v>
      </c>
      <c r="H762" s="164">
        <v>0</v>
      </c>
      <c r="I762" s="164">
        <v>0</v>
      </c>
      <c r="J762" s="164">
        <v>0</v>
      </c>
      <c r="K762" s="164">
        <v>0</v>
      </c>
      <c r="L762" s="164">
        <v>0</v>
      </c>
      <c r="M762" s="164">
        <v>0</v>
      </c>
      <c r="N762" s="164">
        <v>0</v>
      </c>
      <c r="O762" s="164">
        <v>0</v>
      </c>
      <c r="P762" s="164">
        <v>4777.65171</v>
      </c>
      <c r="Q762" s="164">
        <v>0</v>
      </c>
      <c r="R762" s="165">
        <v>4777.65171</v>
      </c>
    </row>
    <row r="763" spans="1:18" ht="13.2">
      <c r="A763" s="166"/>
      <c r="B763" s="166"/>
      <c r="C763" s="166"/>
      <c r="D763" s="162" t="s">
        <v>16</v>
      </c>
      <c r="E763" s="162">
        <v>4</v>
      </c>
      <c r="F763" s="163">
        <v>0</v>
      </c>
      <c r="G763" s="164">
        <v>0</v>
      </c>
      <c r="H763" s="164">
        <v>0</v>
      </c>
      <c r="I763" s="164">
        <v>0</v>
      </c>
      <c r="J763" s="164">
        <v>0</v>
      </c>
      <c r="K763" s="164">
        <v>0</v>
      </c>
      <c r="L763" s="164">
        <v>0</v>
      </c>
      <c r="M763" s="164">
        <v>0</v>
      </c>
      <c r="N763" s="164">
        <v>0</v>
      </c>
      <c r="O763" s="164">
        <v>0</v>
      </c>
      <c r="P763" s="164">
        <v>89205.35820999999</v>
      </c>
      <c r="Q763" s="164">
        <v>0</v>
      </c>
      <c r="R763" s="165">
        <v>89205.35820999999</v>
      </c>
    </row>
    <row r="764" spans="1:18" ht="13.2">
      <c r="A764" s="166"/>
      <c r="B764" s="166"/>
      <c r="C764" s="166"/>
      <c r="D764" s="166"/>
      <c r="E764" s="167">
        <v>7</v>
      </c>
      <c r="F764" s="168">
        <v>0</v>
      </c>
      <c r="G764" s="120">
        <v>0</v>
      </c>
      <c r="H764" s="120">
        <v>0</v>
      </c>
      <c r="I764" s="120">
        <v>0</v>
      </c>
      <c r="J764" s="120">
        <v>0</v>
      </c>
      <c r="K764" s="120">
        <v>0</v>
      </c>
      <c r="L764" s="120">
        <v>0</v>
      </c>
      <c r="M764" s="120">
        <v>0</v>
      </c>
      <c r="N764" s="120">
        <v>0</v>
      </c>
      <c r="O764" s="120">
        <v>0</v>
      </c>
      <c r="P764" s="120">
        <v>31114.799890000002</v>
      </c>
      <c r="Q764" s="120">
        <v>0</v>
      </c>
      <c r="R764" s="169">
        <v>31114.799890000002</v>
      </c>
    </row>
    <row r="765" spans="1:18" ht="13.2">
      <c r="A765" s="166"/>
      <c r="B765" s="166"/>
      <c r="C765" s="166"/>
      <c r="D765" s="166"/>
      <c r="E765" s="167">
        <v>21</v>
      </c>
      <c r="F765" s="168">
        <v>0</v>
      </c>
      <c r="G765" s="120">
        <v>0</v>
      </c>
      <c r="H765" s="120">
        <v>0</v>
      </c>
      <c r="I765" s="120">
        <v>0</v>
      </c>
      <c r="J765" s="120">
        <v>0</v>
      </c>
      <c r="K765" s="120">
        <v>0</v>
      </c>
      <c r="L765" s="120">
        <v>0</v>
      </c>
      <c r="M765" s="120">
        <v>0</v>
      </c>
      <c r="N765" s="120">
        <v>0</v>
      </c>
      <c r="O765" s="120">
        <v>0</v>
      </c>
      <c r="P765" s="120">
        <v>16523.7246</v>
      </c>
      <c r="Q765" s="120">
        <v>0</v>
      </c>
      <c r="R765" s="169">
        <v>16523.7246</v>
      </c>
    </row>
    <row r="766" spans="1:18" ht="13.2">
      <c r="A766" s="166"/>
      <c r="B766" s="166"/>
      <c r="C766" s="166"/>
      <c r="D766" s="166"/>
      <c r="E766" s="167">
        <v>41</v>
      </c>
      <c r="F766" s="168">
        <v>0</v>
      </c>
      <c r="G766" s="120">
        <v>0</v>
      </c>
      <c r="H766" s="120">
        <v>0</v>
      </c>
      <c r="I766" s="120">
        <v>0</v>
      </c>
      <c r="J766" s="120">
        <v>0</v>
      </c>
      <c r="K766" s="120">
        <v>0</v>
      </c>
      <c r="L766" s="120">
        <v>0</v>
      </c>
      <c r="M766" s="120">
        <v>0</v>
      </c>
      <c r="N766" s="120">
        <v>0</v>
      </c>
      <c r="O766" s="120">
        <v>0</v>
      </c>
      <c r="P766" s="120">
        <v>28967.65218</v>
      </c>
      <c r="Q766" s="120">
        <v>0</v>
      </c>
      <c r="R766" s="169">
        <v>28967.65218</v>
      </c>
    </row>
    <row r="767" spans="1:18" ht="13.2">
      <c r="A767" s="166"/>
      <c r="B767" s="166"/>
      <c r="C767" s="166"/>
      <c r="D767" s="166"/>
      <c r="E767" s="167">
        <v>164</v>
      </c>
      <c r="F767" s="168">
        <v>0</v>
      </c>
      <c r="G767" s="120">
        <v>0</v>
      </c>
      <c r="H767" s="120">
        <v>0</v>
      </c>
      <c r="I767" s="120">
        <v>0</v>
      </c>
      <c r="J767" s="120">
        <v>0</v>
      </c>
      <c r="K767" s="120">
        <v>0</v>
      </c>
      <c r="L767" s="120">
        <v>0</v>
      </c>
      <c r="M767" s="120">
        <v>0</v>
      </c>
      <c r="N767" s="120">
        <v>0</v>
      </c>
      <c r="O767" s="120">
        <v>0</v>
      </c>
      <c r="P767" s="120">
        <v>1081.5866899999999</v>
      </c>
      <c r="Q767" s="120">
        <v>0</v>
      </c>
      <c r="R767" s="169">
        <v>1081.5866899999999</v>
      </c>
    </row>
    <row r="768" spans="1:18" ht="13.2">
      <c r="A768" s="166"/>
      <c r="B768" s="166"/>
      <c r="C768" s="166"/>
      <c r="D768" s="162" t="s">
        <v>149</v>
      </c>
      <c r="E768" s="162">
        <v>56</v>
      </c>
      <c r="F768" s="163">
        <v>0</v>
      </c>
      <c r="G768" s="164">
        <v>0</v>
      </c>
      <c r="H768" s="164">
        <v>0</v>
      </c>
      <c r="I768" s="164">
        <v>0</v>
      </c>
      <c r="J768" s="164">
        <v>0</v>
      </c>
      <c r="K768" s="164">
        <v>0</v>
      </c>
      <c r="L768" s="164">
        <v>0</v>
      </c>
      <c r="M768" s="164">
        <v>0</v>
      </c>
      <c r="N768" s="164">
        <v>0</v>
      </c>
      <c r="O768" s="164">
        <v>0</v>
      </c>
      <c r="P768" s="164">
        <v>18081.60574</v>
      </c>
      <c r="Q768" s="164">
        <v>0</v>
      </c>
      <c r="R768" s="165">
        <v>18081.60574</v>
      </c>
    </row>
    <row r="769" spans="1:18" ht="13.2">
      <c r="A769" s="166"/>
      <c r="B769" s="166"/>
      <c r="C769" s="166"/>
      <c r="D769" s="166"/>
      <c r="E769" s="167">
        <v>92</v>
      </c>
      <c r="F769" s="168">
        <v>0</v>
      </c>
      <c r="G769" s="120">
        <v>0</v>
      </c>
      <c r="H769" s="120">
        <v>0</v>
      </c>
      <c r="I769" s="120">
        <v>0</v>
      </c>
      <c r="J769" s="120">
        <v>0</v>
      </c>
      <c r="K769" s="120">
        <v>0</v>
      </c>
      <c r="L769" s="120">
        <v>0</v>
      </c>
      <c r="M769" s="120">
        <v>0</v>
      </c>
      <c r="N769" s="120">
        <v>0</v>
      </c>
      <c r="O769" s="120">
        <v>0</v>
      </c>
      <c r="P769" s="120">
        <v>13012.18842</v>
      </c>
      <c r="Q769" s="120">
        <v>0</v>
      </c>
      <c r="R769" s="169">
        <v>13012.18842</v>
      </c>
    </row>
    <row r="770" spans="1:18" ht="13.2">
      <c r="A770" s="166"/>
      <c r="B770" s="166"/>
      <c r="C770" s="166"/>
      <c r="D770" s="162" t="s">
        <v>150</v>
      </c>
      <c r="E770" s="162">
        <v>53</v>
      </c>
      <c r="F770" s="163">
        <v>0</v>
      </c>
      <c r="G770" s="164">
        <v>0</v>
      </c>
      <c r="H770" s="164">
        <v>0</v>
      </c>
      <c r="I770" s="164">
        <v>0</v>
      </c>
      <c r="J770" s="164">
        <v>0</v>
      </c>
      <c r="K770" s="164">
        <v>0</v>
      </c>
      <c r="L770" s="164">
        <v>0</v>
      </c>
      <c r="M770" s="164">
        <v>0</v>
      </c>
      <c r="N770" s="164">
        <v>0</v>
      </c>
      <c r="O770" s="164">
        <v>0</v>
      </c>
      <c r="P770" s="164">
        <v>11592.0507</v>
      </c>
      <c r="Q770" s="164">
        <v>0</v>
      </c>
      <c r="R770" s="165">
        <v>11592.0507</v>
      </c>
    </row>
    <row r="771" spans="1:18" ht="13.2">
      <c r="A771" s="166"/>
      <c r="B771" s="166"/>
      <c r="C771" s="166"/>
      <c r="D771" s="162" t="s">
        <v>151</v>
      </c>
      <c r="E771" s="162">
        <v>101</v>
      </c>
      <c r="F771" s="163">
        <v>0</v>
      </c>
      <c r="G771" s="164">
        <v>0</v>
      </c>
      <c r="H771" s="164">
        <v>0</v>
      </c>
      <c r="I771" s="164">
        <v>0</v>
      </c>
      <c r="J771" s="164">
        <v>0</v>
      </c>
      <c r="K771" s="164">
        <v>0</v>
      </c>
      <c r="L771" s="164">
        <v>0</v>
      </c>
      <c r="M771" s="164">
        <v>0</v>
      </c>
      <c r="N771" s="164">
        <v>0</v>
      </c>
      <c r="O771" s="164">
        <v>0</v>
      </c>
      <c r="P771" s="164">
        <v>12980.41949</v>
      </c>
      <c r="Q771" s="164">
        <v>0</v>
      </c>
      <c r="R771" s="165">
        <v>12980.41949</v>
      </c>
    </row>
    <row r="772" spans="1:18" ht="13.2">
      <c r="A772" s="166"/>
      <c r="B772" s="166"/>
      <c r="C772" s="166"/>
      <c r="D772" s="162" t="s">
        <v>152</v>
      </c>
      <c r="E772" s="162">
        <v>166</v>
      </c>
      <c r="F772" s="163">
        <v>0</v>
      </c>
      <c r="G772" s="164">
        <v>0</v>
      </c>
      <c r="H772" s="164">
        <v>0</v>
      </c>
      <c r="I772" s="164">
        <v>0</v>
      </c>
      <c r="J772" s="164">
        <v>0</v>
      </c>
      <c r="K772" s="164">
        <v>0</v>
      </c>
      <c r="L772" s="164">
        <v>0</v>
      </c>
      <c r="M772" s="164">
        <v>0</v>
      </c>
      <c r="N772" s="164">
        <v>0</v>
      </c>
      <c r="O772" s="164">
        <v>0</v>
      </c>
      <c r="P772" s="164">
        <v>11576.7015</v>
      </c>
      <c r="Q772" s="164">
        <v>0</v>
      </c>
      <c r="R772" s="165">
        <v>11576.7015</v>
      </c>
    </row>
    <row r="773" spans="1:18" ht="13.2">
      <c r="A773" s="166"/>
      <c r="B773" s="166"/>
      <c r="C773" s="166"/>
      <c r="D773" s="162" t="s">
        <v>153</v>
      </c>
      <c r="E773" s="162">
        <v>29</v>
      </c>
      <c r="F773" s="163">
        <v>0</v>
      </c>
      <c r="G773" s="164">
        <v>0</v>
      </c>
      <c r="H773" s="164">
        <v>0</v>
      </c>
      <c r="I773" s="164">
        <v>0</v>
      </c>
      <c r="J773" s="164">
        <v>0</v>
      </c>
      <c r="K773" s="164">
        <v>0</v>
      </c>
      <c r="L773" s="164">
        <v>0</v>
      </c>
      <c r="M773" s="164">
        <v>0</v>
      </c>
      <c r="N773" s="164">
        <v>0</v>
      </c>
      <c r="O773" s="164">
        <v>0</v>
      </c>
      <c r="P773" s="164">
        <v>21297.151149999998</v>
      </c>
      <c r="Q773" s="164">
        <v>0</v>
      </c>
      <c r="R773" s="165">
        <v>21297.151149999998</v>
      </c>
    </row>
    <row r="774" spans="1:18" ht="13.2">
      <c r="A774" s="166"/>
      <c r="B774" s="166"/>
      <c r="C774" s="166"/>
      <c r="D774" s="162" t="s">
        <v>154</v>
      </c>
      <c r="E774" s="162">
        <v>1</v>
      </c>
      <c r="F774" s="163">
        <v>0</v>
      </c>
      <c r="G774" s="164">
        <v>0</v>
      </c>
      <c r="H774" s="164">
        <v>0</v>
      </c>
      <c r="I774" s="164">
        <v>302309.67262</v>
      </c>
      <c r="J774" s="164">
        <v>0</v>
      </c>
      <c r="K774" s="164">
        <v>302309.67262</v>
      </c>
      <c r="L774" s="164">
        <v>509168.83872</v>
      </c>
      <c r="M774" s="164">
        <v>37139.087439999996</v>
      </c>
      <c r="N774" s="164">
        <v>546307.9261599999</v>
      </c>
      <c r="O774" s="164">
        <v>848617.59878</v>
      </c>
      <c r="P774" s="164">
        <v>204709.39273</v>
      </c>
      <c r="Q774" s="164">
        <v>0</v>
      </c>
      <c r="R774" s="165">
        <v>204709.39273</v>
      </c>
    </row>
    <row r="775" spans="1:18" ht="13.2">
      <c r="A775" s="166"/>
      <c r="B775" s="166"/>
      <c r="C775" s="166"/>
      <c r="D775" s="166"/>
      <c r="E775" s="167">
        <v>8</v>
      </c>
      <c r="F775" s="168">
        <v>0</v>
      </c>
      <c r="G775" s="120">
        <v>0</v>
      </c>
      <c r="H775" s="120">
        <v>0</v>
      </c>
      <c r="I775" s="120">
        <v>0</v>
      </c>
      <c r="J775" s="120">
        <v>0</v>
      </c>
      <c r="K775" s="120">
        <v>0</v>
      </c>
      <c r="L775" s="120">
        <v>0</v>
      </c>
      <c r="M775" s="120">
        <v>0</v>
      </c>
      <c r="N775" s="120">
        <v>0</v>
      </c>
      <c r="O775" s="120">
        <v>0</v>
      </c>
      <c r="P775" s="120">
        <v>23982.91174</v>
      </c>
      <c r="Q775" s="120">
        <v>0</v>
      </c>
      <c r="R775" s="169">
        <v>23982.91174</v>
      </c>
    </row>
    <row r="776" spans="1:18" ht="13.2">
      <c r="A776" s="166"/>
      <c r="B776" s="166"/>
      <c r="C776" s="166"/>
      <c r="D776" s="166"/>
      <c r="E776" s="167">
        <v>17</v>
      </c>
      <c r="F776" s="168">
        <v>0</v>
      </c>
      <c r="G776" s="120">
        <v>0</v>
      </c>
      <c r="H776" s="120">
        <v>0</v>
      </c>
      <c r="I776" s="120">
        <v>0</v>
      </c>
      <c r="J776" s="120">
        <v>0</v>
      </c>
      <c r="K776" s="120">
        <v>0</v>
      </c>
      <c r="L776" s="120">
        <v>0</v>
      </c>
      <c r="M776" s="120">
        <v>0</v>
      </c>
      <c r="N776" s="120">
        <v>0</v>
      </c>
      <c r="O776" s="120">
        <v>0</v>
      </c>
      <c r="P776" s="120">
        <v>17089.381940000003</v>
      </c>
      <c r="Q776" s="120">
        <v>0</v>
      </c>
      <c r="R776" s="169">
        <v>17089.381940000003</v>
      </c>
    </row>
    <row r="777" spans="1:18" ht="13.2">
      <c r="A777" s="166"/>
      <c r="B777" s="166"/>
      <c r="C777" s="166"/>
      <c r="D777" s="166"/>
      <c r="E777" s="167">
        <v>22</v>
      </c>
      <c r="F777" s="168">
        <v>0</v>
      </c>
      <c r="G777" s="120">
        <v>0</v>
      </c>
      <c r="H777" s="120">
        <v>0</v>
      </c>
      <c r="I777" s="120">
        <v>0</v>
      </c>
      <c r="J777" s="120">
        <v>0</v>
      </c>
      <c r="K777" s="120">
        <v>0</v>
      </c>
      <c r="L777" s="120">
        <v>0</v>
      </c>
      <c r="M777" s="120">
        <v>0</v>
      </c>
      <c r="N777" s="120">
        <v>0</v>
      </c>
      <c r="O777" s="120">
        <v>0</v>
      </c>
      <c r="P777" s="120">
        <v>8916.71191</v>
      </c>
      <c r="Q777" s="120">
        <v>0</v>
      </c>
      <c r="R777" s="169">
        <v>8916.71191</v>
      </c>
    </row>
    <row r="778" spans="1:18" ht="13.2">
      <c r="A778" s="166"/>
      <c r="B778" s="166"/>
      <c r="C778" s="166"/>
      <c r="D778" s="166"/>
      <c r="E778" s="167">
        <v>93</v>
      </c>
      <c r="F778" s="168">
        <v>0</v>
      </c>
      <c r="G778" s="120">
        <v>0</v>
      </c>
      <c r="H778" s="120">
        <v>0</v>
      </c>
      <c r="I778" s="120">
        <v>0</v>
      </c>
      <c r="J778" s="120">
        <v>0</v>
      </c>
      <c r="K778" s="120">
        <v>0</v>
      </c>
      <c r="L778" s="120">
        <v>0</v>
      </c>
      <c r="M778" s="120">
        <v>0</v>
      </c>
      <c r="N778" s="120">
        <v>0</v>
      </c>
      <c r="O778" s="120">
        <v>0</v>
      </c>
      <c r="P778" s="120">
        <v>18300.5561</v>
      </c>
      <c r="Q778" s="120">
        <v>0</v>
      </c>
      <c r="R778" s="169">
        <v>18300.5561</v>
      </c>
    </row>
    <row r="779" spans="1:18" ht="13.2">
      <c r="A779" s="166"/>
      <c r="B779" s="166"/>
      <c r="C779" s="166"/>
      <c r="D779" s="166"/>
      <c r="E779" s="167">
        <v>161</v>
      </c>
      <c r="F779" s="168">
        <v>0</v>
      </c>
      <c r="G779" s="120">
        <v>0</v>
      </c>
      <c r="H779" s="120">
        <v>0</v>
      </c>
      <c r="I779" s="120">
        <v>0</v>
      </c>
      <c r="J779" s="120">
        <v>0</v>
      </c>
      <c r="K779" s="120">
        <v>0</v>
      </c>
      <c r="L779" s="120">
        <v>0</v>
      </c>
      <c r="M779" s="120">
        <v>0</v>
      </c>
      <c r="N779" s="120">
        <v>0</v>
      </c>
      <c r="O779" s="120">
        <v>0</v>
      </c>
      <c r="P779" s="120">
        <v>7.71089</v>
      </c>
      <c r="Q779" s="120">
        <v>0</v>
      </c>
      <c r="R779" s="169">
        <v>7.71089</v>
      </c>
    </row>
    <row r="780" spans="1:18" ht="13.2">
      <c r="A780" s="166"/>
      <c r="B780" s="166"/>
      <c r="C780" s="166"/>
      <c r="D780" s="162" t="s">
        <v>156</v>
      </c>
      <c r="E780" s="162">
        <v>48</v>
      </c>
      <c r="F780" s="163">
        <v>0</v>
      </c>
      <c r="G780" s="164">
        <v>0</v>
      </c>
      <c r="H780" s="164">
        <v>0</v>
      </c>
      <c r="I780" s="164">
        <v>0</v>
      </c>
      <c r="J780" s="164">
        <v>0</v>
      </c>
      <c r="K780" s="164">
        <v>0</v>
      </c>
      <c r="L780" s="164">
        <v>0</v>
      </c>
      <c r="M780" s="164">
        <v>0</v>
      </c>
      <c r="N780" s="164">
        <v>0</v>
      </c>
      <c r="O780" s="164">
        <v>0</v>
      </c>
      <c r="P780" s="164">
        <v>20147.40731</v>
      </c>
      <c r="Q780" s="164">
        <v>0</v>
      </c>
      <c r="R780" s="165">
        <v>20147.40731</v>
      </c>
    </row>
    <row r="781" spans="1:18" ht="13.2">
      <c r="A781" s="166"/>
      <c r="B781" s="166"/>
      <c r="C781" s="166"/>
      <c r="D781" s="166"/>
      <c r="E781" s="167">
        <v>124</v>
      </c>
      <c r="F781" s="168">
        <v>0</v>
      </c>
      <c r="G781" s="120">
        <v>0</v>
      </c>
      <c r="H781" s="120">
        <v>0</v>
      </c>
      <c r="I781" s="120">
        <v>0</v>
      </c>
      <c r="J781" s="120">
        <v>0</v>
      </c>
      <c r="K781" s="120">
        <v>0</v>
      </c>
      <c r="L781" s="120">
        <v>0</v>
      </c>
      <c r="M781" s="120">
        <v>0</v>
      </c>
      <c r="N781" s="120">
        <v>0</v>
      </c>
      <c r="O781" s="120">
        <v>0</v>
      </c>
      <c r="P781" s="120">
        <v>597.49407</v>
      </c>
      <c r="Q781" s="120">
        <v>0</v>
      </c>
      <c r="R781" s="169">
        <v>597.49407</v>
      </c>
    </row>
    <row r="782" spans="1:18" ht="13.2">
      <c r="A782" s="166"/>
      <c r="B782" s="166"/>
      <c r="C782" s="166"/>
      <c r="D782" s="166"/>
      <c r="E782" s="167">
        <v>146</v>
      </c>
      <c r="F782" s="168">
        <v>0</v>
      </c>
      <c r="G782" s="120">
        <v>0</v>
      </c>
      <c r="H782" s="120">
        <v>0</v>
      </c>
      <c r="I782" s="120">
        <v>0</v>
      </c>
      <c r="J782" s="120">
        <v>0</v>
      </c>
      <c r="K782" s="120">
        <v>0</v>
      </c>
      <c r="L782" s="120">
        <v>0</v>
      </c>
      <c r="M782" s="120">
        <v>0</v>
      </c>
      <c r="N782" s="120">
        <v>0</v>
      </c>
      <c r="O782" s="120">
        <v>0</v>
      </c>
      <c r="P782" s="120">
        <v>3215.27783</v>
      </c>
      <c r="Q782" s="120">
        <v>0</v>
      </c>
      <c r="R782" s="169">
        <v>3215.27783</v>
      </c>
    </row>
    <row r="783" spans="1:18" ht="13.2">
      <c r="A783" s="166"/>
      <c r="B783" s="166"/>
      <c r="C783" s="166"/>
      <c r="D783" s="162" t="s">
        <v>157</v>
      </c>
      <c r="E783" s="162">
        <v>99</v>
      </c>
      <c r="F783" s="163">
        <v>0</v>
      </c>
      <c r="G783" s="164">
        <v>0</v>
      </c>
      <c r="H783" s="164">
        <v>0</v>
      </c>
      <c r="I783" s="164">
        <v>0</v>
      </c>
      <c r="J783" s="164">
        <v>0</v>
      </c>
      <c r="K783" s="164">
        <v>0</v>
      </c>
      <c r="L783" s="164">
        <v>0</v>
      </c>
      <c r="M783" s="164">
        <v>0</v>
      </c>
      <c r="N783" s="164">
        <v>0</v>
      </c>
      <c r="O783" s="164">
        <v>0</v>
      </c>
      <c r="P783" s="164">
        <v>21688.59159</v>
      </c>
      <c r="Q783" s="164">
        <v>0</v>
      </c>
      <c r="R783" s="165">
        <v>21688.59159</v>
      </c>
    </row>
    <row r="784" spans="1:18" ht="13.2">
      <c r="A784" s="166"/>
      <c r="B784" s="166"/>
      <c r="C784" s="166"/>
      <c r="D784" s="162" t="s">
        <v>158</v>
      </c>
      <c r="E784" s="162">
        <v>27</v>
      </c>
      <c r="F784" s="163">
        <v>0</v>
      </c>
      <c r="G784" s="164">
        <v>0</v>
      </c>
      <c r="H784" s="164">
        <v>0</v>
      </c>
      <c r="I784" s="164">
        <v>0</v>
      </c>
      <c r="J784" s="164">
        <v>0</v>
      </c>
      <c r="K784" s="164">
        <v>0</v>
      </c>
      <c r="L784" s="164">
        <v>0</v>
      </c>
      <c r="M784" s="164">
        <v>0</v>
      </c>
      <c r="N784" s="164">
        <v>0</v>
      </c>
      <c r="O784" s="164">
        <v>0</v>
      </c>
      <c r="P784" s="164">
        <v>39639.43361</v>
      </c>
      <c r="Q784" s="164">
        <v>0</v>
      </c>
      <c r="R784" s="165">
        <v>39639.43361</v>
      </c>
    </row>
    <row r="785" spans="1:18" ht="13.2">
      <c r="A785" s="166"/>
      <c r="B785" s="166"/>
      <c r="C785" s="166"/>
      <c r="D785" s="166"/>
      <c r="E785" s="167">
        <v>177</v>
      </c>
      <c r="F785" s="168">
        <v>0</v>
      </c>
      <c r="G785" s="120">
        <v>0</v>
      </c>
      <c r="H785" s="120">
        <v>0</v>
      </c>
      <c r="I785" s="120">
        <v>0</v>
      </c>
      <c r="J785" s="120">
        <v>0</v>
      </c>
      <c r="K785" s="120">
        <v>0</v>
      </c>
      <c r="L785" s="120">
        <v>0</v>
      </c>
      <c r="M785" s="120">
        <v>0</v>
      </c>
      <c r="N785" s="120">
        <v>0</v>
      </c>
      <c r="O785" s="120">
        <v>0</v>
      </c>
      <c r="P785" s="120">
        <v>230.68564999999998</v>
      </c>
      <c r="Q785" s="120">
        <v>0</v>
      </c>
      <c r="R785" s="169">
        <v>230.68564999999998</v>
      </c>
    </row>
    <row r="786" spans="1:18" ht="13.2">
      <c r="A786" s="166"/>
      <c r="B786" s="166"/>
      <c r="C786" s="166"/>
      <c r="D786" s="162" t="s">
        <v>160</v>
      </c>
      <c r="E786" s="162">
        <v>154</v>
      </c>
      <c r="F786" s="163">
        <v>0</v>
      </c>
      <c r="G786" s="164">
        <v>0</v>
      </c>
      <c r="H786" s="164">
        <v>0</v>
      </c>
      <c r="I786" s="164">
        <v>0</v>
      </c>
      <c r="J786" s="164">
        <v>0</v>
      </c>
      <c r="K786" s="164">
        <v>0</v>
      </c>
      <c r="L786" s="164">
        <v>0</v>
      </c>
      <c r="M786" s="164">
        <v>0</v>
      </c>
      <c r="N786" s="164">
        <v>0</v>
      </c>
      <c r="O786" s="164">
        <v>0</v>
      </c>
      <c r="P786" s="164">
        <v>5506.53023</v>
      </c>
      <c r="Q786" s="164">
        <v>0</v>
      </c>
      <c r="R786" s="165">
        <v>5506.53023</v>
      </c>
    </row>
    <row r="787" spans="1:18" ht="13.2">
      <c r="A787" s="166"/>
      <c r="B787" s="166"/>
      <c r="C787" s="166"/>
      <c r="D787" s="162" t="s">
        <v>161</v>
      </c>
      <c r="E787" s="162">
        <v>23</v>
      </c>
      <c r="F787" s="163">
        <v>0</v>
      </c>
      <c r="G787" s="164">
        <v>0</v>
      </c>
      <c r="H787" s="164">
        <v>0</v>
      </c>
      <c r="I787" s="164">
        <v>0</v>
      </c>
      <c r="J787" s="164">
        <v>0</v>
      </c>
      <c r="K787" s="164">
        <v>0</v>
      </c>
      <c r="L787" s="164">
        <v>0</v>
      </c>
      <c r="M787" s="164">
        <v>0</v>
      </c>
      <c r="N787" s="164">
        <v>0</v>
      </c>
      <c r="O787" s="164">
        <v>0</v>
      </c>
      <c r="P787" s="164">
        <v>15290.37617</v>
      </c>
      <c r="Q787" s="164">
        <v>0</v>
      </c>
      <c r="R787" s="165">
        <v>15290.37617</v>
      </c>
    </row>
    <row r="788" spans="1:18" ht="13.2">
      <c r="A788" s="166"/>
      <c r="B788" s="166"/>
      <c r="C788" s="166"/>
      <c r="D788" s="166"/>
      <c r="E788" s="167">
        <v>42</v>
      </c>
      <c r="F788" s="168">
        <v>0</v>
      </c>
      <c r="G788" s="120">
        <v>0</v>
      </c>
      <c r="H788" s="120">
        <v>0</v>
      </c>
      <c r="I788" s="120">
        <v>0</v>
      </c>
      <c r="J788" s="120">
        <v>0</v>
      </c>
      <c r="K788" s="120">
        <v>0</v>
      </c>
      <c r="L788" s="120">
        <v>0</v>
      </c>
      <c r="M788" s="120">
        <v>0</v>
      </c>
      <c r="N788" s="120">
        <v>0</v>
      </c>
      <c r="O788" s="120">
        <v>0</v>
      </c>
      <c r="P788" s="120">
        <v>23898.686510000003</v>
      </c>
      <c r="Q788" s="120">
        <v>0</v>
      </c>
      <c r="R788" s="169">
        <v>23898.686510000003</v>
      </c>
    </row>
    <row r="789" spans="1:18" ht="13.2">
      <c r="A789" s="166"/>
      <c r="B789" s="166"/>
      <c r="C789" s="166"/>
      <c r="D789" s="166"/>
      <c r="E789" s="167">
        <v>91</v>
      </c>
      <c r="F789" s="168">
        <v>0</v>
      </c>
      <c r="G789" s="120">
        <v>0</v>
      </c>
      <c r="H789" s="120">
        <v>0</v>
      </c>
      <c r="I789" s="120">
        <v>0</v>
      </c>
      <c r="J789" s="120">
        <v>0</v>
      </c>
      <c r="K789" s="120">
        <v>0</v>
      </c>
      <c r="L789" s="120">
        <v>0</v>
      </c>
      <c r="M789" s="120">
        <v>0</v>
      </c>
      <c r="N789" s="120">
        <v>0</v>
      </c>
      <c r="O789" s="120">
        <v>0</v>
      </c>
      <c r="P789" s="120">
        <v>15030.37279</v>
      </c>
      <c r="Q789" s="120">
        <v>0</v>
      </c>
      <c r="R789" s="169">
        <v>15030.37279</v>
      </c>
    </row>
    <row r="790" spans="1:18" ht="13.2">
      <c r="A790" s="166"/>
      <c r="B790" s="166"/>
      <c r="C790" s="166"/>
      <c r="D790" s="166"/>
      <c r="E790" s="167">
        <v>74</v>
      </c>
      <c r="F790" s="168">
        <v>0</v>
      </c>
      <c r="G790" s="120">
        <v>0</v>
      </c>
      <c r="H790" s="120">
        <v>0</v>
      </c>
      <c r="I790" s="120">
        <v>0</v>
      </c>
      <c r="J790" s="120">
        <v>0</v>
      </c>
      <c r="K790" s="120">
        <v>0</v>
      </c>
      <c r="L790" s="120">
        <v>0</v>
      </c>
      <c r="M790" s="120">
        <v>0</v>
      </c>
      <c r="N790" s="120">
        <v>0</v>
      </c>
      <c r="O790" s="120">
        <v>0</v>
      </c>
      <c r="P790" s="120">
        <v>20013.314309999998</v>
      </c>
      <c r="Q790" s="120">
        <v>0</v>
      </c>
      <c r="R790" s="169">
        <v>20013.314309999998</v>
      </c>
    </row>
    <row r="791" spans="1:18" ht="13.2">
      <c r="A791" s="166"/>
      <c r="B791" s="166"/>
      <c r="C791" s="166"/>
      <c r="D791" s="166"/>
      <c r="E791" s="167">
        <v>145</v>
      </c>
      <c r="F791" s="168">
        <v>0</v>
      </c>
      <c r="G791" s="120">
        <v>0</v>
      </c>
      <c r="H791" s="120">
        <v>0</v>
      </c>
      <c r="I791" s="120">
        <v>0</v>
      </c>
      <c r="J791" s="120">
        <v>0</v>
      </c>
      <c r="K791" s="120">
        <v>0</v>
      </c>
      <c r="L791" s="120">
        <v>0</v>
      </c>
      <c r="M791" s="120">
        <v>0</v>
      </c>
      <c r="N791" s="120">
        <v>0</v>
      </c>
      <c r="O791" s="120">
        <v>0</v>
      </c>
      <c r="P791" s="120">
        <v>4171.86054</v>
      </c>
      <c r="Q791" s="120">
        <v>0</v>
      </c>
      <c r="R791" s="169">
        <v>4171.86054</v>
      </c>
    </row>
    <row r="792" spans="1:18" ht="13.2">
      <c r="A792" s="166"/>
      <c r="B792" s="166"/>
      <c r="C792" s="166"/>
      <c r="D792" s="166"/>
      <c r="E792" s="167">
        <v>169</v>
      </c>
      <c r="F792" s="168">
        <v>0</v>
      </c>
      <c r="G792" s="120">
        <v>0</v>
      </c>
      <c r="H792" s="120">
        <v>0</v>
      </c>
      <c r="I792" s="120">
        <v>0</v>
      </c>
      <c r="J792" s="120">
        <v>0</v>
      </c>
      <c r="K792" s="120">
        <v>0</v>
      </c>
      <c r="L792" s="120">
        <v>0</v>
      </c>
      <c r="M792" s="120">
        <v>0</v>
      </c>
      <c r="N792" s="120">
        <v>0</v>
      </c>
      <c r="O792" s="120">
        <v>0</v>
      </c>
      <c r="P792" s="120">
        <v>1102.5343400000002</v>
      </c>
      <c r="Q792" s="120">
        <v>0</v>
      </c>
      <c r="R792" s="169">
        <v>1102.5343400000002</v>
      </c>
    </row>
    <row r="793" spans="1:18" ht="13.2">
      <c r="A793" s="166"/>
      <c r="B793" s="166"/>
      <c r="C793" s="166"/>
      <c r="D793" s="166"/>
      <c r="E793" s="167">
        <v>178</v>
      </c>
      <c r="F793" s="168">
        <v>0</v>
      </c>
      <c r="G793" s="120">
        <v>0</v>
      </c>
      <c r="H793" s="120">
        <v>0</v>
      </c>
      <c r="I793" s="120">
        <v>0</v>
      </c>
      <c r="J793" s="120">
        <v>0</v>
      </c>
      <c r="K793" s="120">
        <v>0</v>
      </c>
      <c r="L793" s="120">
        <v>0</v>
      </c>
      <c r="M793" s="120">
        <v>0</v>
      </c>
      <c r="N793" s="120">
        <v>0</v>
      </c>
      <c r="O793" s="120">
        <v>0</v>
      </c>
      <c r="P793" s="120">
        <v>48.74818</v>
      </c>
      <c r="Q793" s="120">
        <v>0</v>
      </c>
      <c r="R793" s="169">
        <v>48.74818</v>
      </c>
    </row>
    <row r="794" spans="1:18" ht="13.2">
      <c r="A794" s="166"/>
      <c r="B794" s="166"/>
      <c r="C794" s="166"/>
      <c r="D794" s="166"/>
      <c r="E794" s="167">
        <v>188</v>
      </c>
      <c r="F794" s="168">
        <v>0</v>
      </c>
      <c r="G794" s="120">
        <v>0</v>
      </c>
      <c r="H794" s="120">
        <v>0</v>
      </c>
      <c r="I794" s="120">
        <v>0</v>
      </c>
      <c r="J794" s="120">
        <v>0</v>
      </c>
      <c r="K794" s="120">
        <v>0</v>
      </c>
      <c r="L794" s="120">
        <v>0</v>
      </c>
      <c r="M794" s="120">
        <v>0</v>
      </c>
      <c r="N794" s="120">
        <v>0</v>
      </c>
      <c r="O794" s="120">
        <v>0</v>
      </c>
      <c r="P794" s="120">
        <v>386.90734000000003</v>
      </c>
      <c r="Q794" s="120">
        <v>0</v>
      </c>
      <c r="R794" s="169">
        <v>386.90734000000003</v>
      </c>
    </row>
    <row r="795" spans="1:18" ht="13.2">
      <c r="A795" s="166"/>
      <c r="B795" s="166"/>
      <c r="C795" s="166"/>
      <c r="D795" s="166"/>
      <c r="E795" s="167">
        <v>183</v>
      </c>
      <c r="F795" s="168">
        <v>0</v>
      </c>
      <c r="G795" s="120">
        <v>0</v>
      </c>
      <c r="H795" s="120">
        <v>0</v>
      </c>
      <c r="I795" s="120">
        <v>0</v>
      </c>
      <c r="J795" s="120">
        <v>0</v>
      </c>
      <c r="K795" s="120">
        <v>0</v>
      </c>
      <c r="L795" s="120">
        <v>0</v>
      </c>
      <c r="M795" s="120">
        <v>0</v>
      </c>
      <c r="N795" s="120">
        <v>0</v>
      </c>
      <c r="O795" s="120">
        <v>0</v>
      </c>
      <c r="P795" s="120">
        <v>67.80788000000001</v>
      </c>
      <c r="Q795" s="120">
        <v>0</v>
      </c>
      <c r="R795" s="169">
        <v>67.80788000000001</v>
      </c>
    </row>
    <row r="796" spans="1:18" ht="13.2">
      <c r="A796" s="166"/>
      <c r="B796" s="166"/>
      <c r="C796" s="166"/>
      <c r="D796" s="162" t="s">
        <v>162</v>
      </c>
      <c r="E796" s="162">
        <v>102</v>
      </c>
      <c r="F796" s="163">
        <v>0</v>
      </c>
      <c r="G796" s="164">
        <v>0</v>
      </c>
      <c r="H796" s="164">
        <v>0</v>
      </c>
      <c r="I796" s="164">
        <v>0</v>
      </c>
      <c r="J796" s="164">
        <v>0</v>
      </c>
      <c r="K796" s="164">
        <v>0</v>
      </c>
      <c r="L796" s="164">
        <v>0</v>
      </c>
      <c r="M796" s="164">
        <v>0</v>
      </c>
      <c r="N796" s="164">
        <v>0</v>
      </c>
      <c r="O796" s="164">
        <v>0</v>
      </c>
      <c r="P796" s="164">
        <v>12048.247619999998</v>
      </c>
      <c r="Q796" s="164">
        <v>0</v>
      </c>
      <c r="R796" s="165">
        <v>12048.247619999998</v>
      </c>
    </row>
    <row r="797" spans="1:18" ht="13.2">
      <c r="A797" s="166"/>
      <c r="B797" s="166"/>
      <c r="C797" s="166"/>
      <c r="D797" s="166"/>
      <c r="E797" s="167">
        <v>153</v>
      </c>
      <c r="F797" s="168">
        <v>0</v>
      </c>
      <c r="G797" s="120">
        <v>0</v>
      </c>
      <c r="H797" s="120">
        <v>0</v>
      </c>
      <c r="I797" s="120">
        <v>0</v>
      </c>
      <c r="J797" s="120">
        <v>0</v>
      </c>
      <c r="K797" s="120">
        <v>0</v>
      </c>
      <c r="L797" s="120">
        <v>0</v>
      </c>
      <c r="M797" s="120">
        <v>0</v>
      </c>
      <c r="N797" s="120">
        <v>0</v>
      </c>
      <c r="O797" s="120">
        <v>0</v>
      </c>
      <c r="P797" s="120">
        <v>2402.13276</v>
      </c>
      <c r="Q797" s="120">
        <v>0</v>
      </c>
      <c r="R797" s="169">
        <v>2402.13276</v>
      </c>
    </row>
    <row r="798" spans="1:18" ht="13.2">
      <c r="A798" s="166"/>
      <c r="B798" s="166"/>
      <c r="C798" s="166"/>
      <c r="D798" s="162" t="s">
        <v>163</v>
      </c>
      <c r="E798" s="162">
        <v>100</v>
      </c>
      <c r="F798" s="163">
        <v>0</v>
      </c>
      <c r="G798" s="164">
        <v>0</v>
      </c>
      <c r="H798" s="164">
        <v>0</v>
      </c>
      <c r="I798" s="164">
        <v>0</v>
      </c>
      <c r="J798" s="164">
        <v>0</v>
      </c>
      <c r="K798" s="164">
        <v>0</v>
      </c>
      <c r="L798" s="164">
        <v>0</v>
      </c>
      <c r="M798" s="164">
        <v>0</v>
      </c>
      <c r="N798" s="164">
        <v>0</v>
      </c>
      <c r="O798" s="164">
        <v>0</v>
      </c>
      <c r="P798" s="164">
        <v>20305.9931</v>
      </c>
      <c r="Q798" s="164">
        <v>0</v>
      </c>
      <c r="R798" s="165">
        <v>20305.9931</v>
      </c>
    </row>
    <row r="799" spans="1:18" ht="13.2">
      <c r="A799" s="166"/>
      <c r="B799" s="166"/>
      <c r="C799" s="166"/>
      <c r="D799" s="162" t="s">
        <v>164</v>
      </c>
      <c r="E799" s="162">
        <v>12</v>
      </c>
      <c r="F799" s="163">
        <v>0</v>
      </c>
      <c r="G799" s="164">
        <v>0</v>
      </c>
      <c r="H799" s="164">
        <v>0</v>
      </c>
      <c r="I799" s="164">
        <v>0</v>
      </c>
      <c r="J799" s="164">
        <v>0</v>
      </c>
      <c r="K799" s="164">
        <v>0</v>
      </c>
      <c r="L799" s="164">
        <v>0</v>
      </c>
      <c r="M799" s="164">
        <v>0</v>
      </c>
      <c r="N799" s="164">
        <v>0</v>
      </c>
      <c r="O799" s="164">
        <v>0</v>
      </c>
      <c r="P799" s="164">
        <v>29778.540820000002</v>
      </c>
      <c r="Q799" s="164">
        <v>0</v>
      </c>
      <c r="R799" s="165">
        <v>29778.540820000002</v>
      </c>
    </row>
    <row r="800" spans="1:18" ht="13.2">
      <c r="A800" s="166"/>
      <c r="B800" s="166"/>
      <c r="C800" s="166"/>
      <c r="D800" s="166"/>
      <c r="E800" s="167">
        <v>28</v>
      </c>
      <c r="F800" s="168">
        <v>0</v>
      </c>
      <c r="G800" s="120">
        <v>0</v>
      </c>
      <c r="H800" s="120">
        <v>0</v>
      </c>
      <c r="I800" s="120">
        <v>0</v>
      </c>
      <c r="J800" s="120">
        <v>0</v>
      </c>
      <c r="K800" s="120">
        <v>0</v>
      </c>
      <c r="L800" s="120">
        <v>0</v>
      </c>
      <c r="M800" s="120">
        <v>0</v>
      </c>
      <c r="N800" s="120">
        <v>0</v>
      </c>
      <c r="O800" s="120">
        <v>0</v>
      </c>
      <c r="P800" s="120">
        <v>24867.696829999997</v>
      </c>
      <c r="Q800" s="120">
        <v>0</v>
      </c>
      <c r="R800" s="169">
        <v>24867.696829999997</v>
      </c>
    </row>
    <row r="801" spans="1:18" ht="13.2">
      <c r="A801" s="166"/>
      <c r="B801" s="166"/>
      <c r="C801" s="166"/>
      <c r="D801" s="166"/>
      <c r="E801" s="167">
        <v>159</v>
      </c>
      <c r="F801" s="168">
        <v>0</v>
      </c>
      <c r="G801" s="120">
        <v>0</v>
      </c>
      <c r="H801" s="120">
        <v>0</v>
      </c>
      <c r="I801" s="120">
        <v>0</v>
      </c>
      <c r="J801" s="120">
        <v>0</v>
      </c>
      <c r="K801" s="120">
        <v>0</v>
      </c>
      <c r="L801" s="120">
        <v>0</v>
      </c>
      <c r="M801" s="120">
        <v>0</v>
      </c>
      <c r="N801" s="120">
        <v>0</v>
      </c>
      <c r="O801" s="120">
        <v>0</v>
      </c>
      <c r="P801" s="120">
        <v>5274.6492</v>
      </c>
      <c r="Q801" s="120">
        <v>0</v>
      </c>
      <c r="R801" s="169">
        <v>5274.6492</v>
      </c>
    </row>
    <row r="802" spans="1:18" ht="13.2">
      <c r="A802" s="166"/>
      <c r="B802" s="166"/>
      <c r="C802" s="166"/>
      <c r="D802" s="166"/>
      <c r="E802" s="167">
        <v>167</v>
      </c>
      <c r="F802" s="168">
        <v>0</v>
      </c>
      <c r="G802" s="120">
        <v>0</v>
      </c>
      <c r="H802" s="120">
        <v>0</v>
      </c>
      <c r="I802" s="120">
        <v>0</v>
      </c>
      <c r="J802" s="120">
        <v>0</v>
      </c>
      <c r="K802" s="120">
        <v>0</v>
      </c>
      <c r="L802" s="120">
        <v>0</v>
      </c>
      <c r="M802" s="120">
        <v>0</v>
      </c>
      <c r="N802" s="120">
        <v>0</v>
      </c>
      <c r="O802" s="120">
        <v>0</v>
      </c>
      <c r="P802" s="120">
        <v>1002.84357</v>
      </c>
      <c r="Q802" s="120">
        <v>0</v>
      </c>
      <c r="R802" s="169">
        <v>1002.84357</v>
      </c>
    </row>
    <row r="803" spans="1:18" ht="13.2">
      <c r="A803" s="166"/>
      <c r="B803" s="166"/>
      <c r="C803" s="166"/>
      <c r="D803" s="162" t="s">
        <v>354</v>
      </c>
      <c r="E803" s="162">
        <v>83</v>
      </c>
      <c r="F803" s="163">
        <v>0</v>
      </c>
      <c r="G803" s="164">
        <v>0</v>
      </c>
      <c r="H803" s="164">
        <v>0</v>
      </c>
      <c r="I803" s="164">
        <v>0</v>
      </c>
      <c r="J803" s="164">
        <v>0</v>
      </c>
      <c r="K803" s="164">
        <v>0</v>
      </c>
      <c r="L803" s="164">
        <v>0</v>
      </c>
      <c r="M803" s="164">
        <v>0</v>
      </c>
      <c r="N803" s="164">
        <v>0</v>
      </c>
      <c r="O803" s="164">
        <v>0</v>
      </c>
      <c r="P803" s="164">
        <v>22644.05339</v>
      </c>
      <c r="Q803" s="164">
        <v>0</v>
      </c>
      <c r="R803" s="165">
        <v>22644.05339</v>
      </c>
    </row>
    <row r="804" spans="1:18" ht="13.2">
      <c r="A804" s="166"/>
      <c r="B804" s="166"/>
      <c r="C804" s="166"/>
      <c r="D804" s="166"/>
      <c r="E804" s="167">
        <v>179</v>
      </c>
      <c r="F804" s="168">
        <v>0</v>
      </c>
      <c r="G804" s="120">
        <v>0</v>
      </c>
      <c r="H804" s="120">
        <v>0</v>
      </c>
      <c r="I804" s="120">
        <v>0</v>
      </c>
      <c r="J804" s="120">
        <v>0</v>
      </c>
      <c r="K804" s="120">
        <v>0</v>
      </c>
      <c r="L804" s="120">
        <v>0</v>
      </c>
      <c r="M804" s="120">
        <v>0</v>
      </c>
      <c r="N804" s="120">
        <v>0</v>
      </c>
      <c r="O804" s="120">
        <v>0</v>
      </c>
      <c r="P804" s="120">
        <v>44.460519999999995</v>
      </c>
      <c r="Q804" s="120">
        <v>0</v>
      </c>
      <c r="R804" s="169">
        <v>44.460519999999995</v>
      </c>
    </row>
    <row r="805" spans="1:18" ht="13.2">
      <c r="A805" s="166"/>
      <c r="B805" s="166"/>
      <c r="C805" s="166"/>
      <c r="D805" s="162" t="s">
        <v>165</v>
      </c>
      <c r="E805" s="162">
        <v>64</v>
      </c>
      <c r="F805" s="163">
        <v>0</v>
      </c>
      <c r="G805" s="164">
        <v>0</v>
      </c>
      <c r="H805" s="164">
        <v>0</v>
      </c>
      <c r="I805" s="164">
        <v>0</v>
      </c>
      <c r="J805" s="164">
        <v>0</v>
      </c>
      <c r="K805" s="164">
        <v>0</v>
      </c>
      <c r="L805" s="164">
        <v>0</v>
      </c>
      <c r="M805" s="164">
        <v>0</v>
      </c>
      <c r="N805" s="164">
        <v>0</v>
      </c>
      <c r="O805" s="164">
        <v>0</v>
      </c>
      <c r="P805" s="164">
        <v>18895.98145</v>
      </c>
      <c r="Q805" s="164">
        <v>0</v>
      </c>
      <c r="R805" s="165">
        <v>18895.98145</v>
      </c>
    </row>
    <row r="806" spans="1:18" ht="13.2">
      <c r="A806" s="166"/>
      <c r="B806" s="166"/>
      <c r="C806" s="166"/>
      <c r="D806" s="166"/>
      <c r="E806" s="167">
        <v>163</v>
      </c>
      <c r="F806" s="168">
        <v>0</v>
      </c>
      <c r="G806" s="120">
        <v>0</v>
      </c>
      <c r="H806" s="120">
        <v>0</v>
      </c>
      <c r="I806" s="120">
        <v>0</v>
      </c>
      <c r="J806" s="120">
        <v>0</v>
      </c>
      <c r="K806" s="120">
        <v>0</v>
      </c>
      <c r="L806" s="120">
        <v>0</v>
      </c>
      <c r="M806" s="120">
        <v>0</v>
      </c>
      <c r="N806" s="120">
        <v>0</v>
      </c>
      <c r="O806" s="120">
        <v>0</v>
      </c>
      <c r="P806" s="120">
        <v>1014.2751999999999</v>
      </c>
      <c r="Q806" s="120">
        <v>0</v>
      </c>
      <c r="R806" s="169">
        <v>1014.2751999999999</v>
      </c>
    </row>
    <row r="807" spans="1:18" ht="13.2">
      <c r="A807" s="166"/>
      <c r="B807" s="166"/>
      <c r="C807" s="166"/>
      <c r="D807" s="162" t="s">
        <v>355</v>
      </c>
      <c r="E807" s="162">
        <v>168</v>
      </c>
      <c r="F807" s="163">
        <v>0</v>
      </c>
      <c r="G807" s="164">
        <v>0</v>
      </c>
      <c r="H807" s="164">
        <v>0</v>
      </c>
      <c r="I807" s="164">
        <v>0</v>
      </c>
      <c r="J807" s="164">
        <v>0</v>
      </c>
      <c r="K807" s="164">
        <v>0</v>
      </c>
      <c r="L807" s="164">
        <v>0</v>
      </c>
      <c r="M807" s="164">
        <v>0</v>
      </c>
      <c r="N807" s="164">
        <v>0</v>
      </c>
      <c r="O807" s="164">
        <v>0</v>
      </c>
      <c r="P807" s="164">
        <v>4501.57395</v>
      </c>
      <c r="Q807" s="164">
        <v>0</v>
      </c>
      <c r="R807" s="165">
        <v>4501.57395</v>
      </c>
    </row>
    <row r="808" spans="1:18" ht="13.2">
      <c r="A808" s="166"/>
      <c r="B808" s="166"/>
      <c r="C808" s="166"/>
      <c r="D808" s="162" t="s">
        <v>356</v>
      </c>
      <c r="E808" s="162">
        <v>114</v>
      </c>
      <c r="F808" s="163">
        <v>0</v>
      </c>
      <c r="G808" s="164">
        <v>0</v>
      </c>
      <c r="H808" s="164">
        <v>0</v>
      </c>
      <c r="I808" s="164">
        <v>0</v>
      </c>
      <c r="J808" s="164">
        <v>0</v>
      </c>
      <c r="K808" s="164">
        <v>0</v>
      </c>
      <c r="L808" s="164">
        <v>0</v>
      </c>
      <c r="M808" s="164">
        <v>0</v>
      </c>
      <c r="N808" s="164">
        <v>0</v>
      </c>
      <c r="O808" s="164">
        <v>0</v>
      </c>
      <c r="P808" s="164">
        <v>4988.127509999999</v>
      </c>
      <c r="Q808" s="164">
        <v>0</v>
      </c>
      <c r="R808" s="165">
        <v>4988.127509999999</v>
      </c>
    </row>
    <row r="809" spans="1:18" ht="13.2">
      <c r="A809" s="166"/>
      <c r="B809" s="162" t="s">
        <v>19</v>
      </c>
      <c r="C809" s="162" t="s">
        <v>173</v>
      </c>
      <c r="D809" s="162" t="s">
        <v>173</v>
      </c>
      <c r="E809" s="162">
        <v>131</v>
      </c>
      <c r="F809" s="163">
        <v>0</v>
      </c>
      <c r="G809" s="164">
        <v>0</v>
      </c>
      <c r="H809" s="164">
        <v>0</v>
      </c>
      <c r="I809" s="164">
        <v>0</v>
      </c>
      <c r="J809" s="164">
        <v>0</v>
      </c>
      <c r="K809" s="164">
        <v>0</v>
      </c>
      <c r="L809" s="164">
        <v>0</v>
      </c>
      <c r="M809" s="164">
        <v>0</v>
      </c>
      <c r="N809" s="164">
        <v>0</v>
      </c>
      <c r="O809" s="164">
        <v>0</v>
      </c>
      <c r="P809" s="164">
        <v>3344.43825</v>
      </c>
      <c r="Q809" s="164">
        <v>0</v>
      </c>
      <c r="R809" s="165">
        <v>3344.43825</v>
      </c>
    </row>
    <row r="810" spans="1:18" ht="13.2">
      <c r="A810" s="166"/>
      <c r="B810" s="166"/>
      <c r="C810" s="162" t="s">
        <v>174</v>
      </c>
      <c r="D810" s="162" t="s">
        <v>19</v>
      </c>
      <c r="E810" s="162">
        <v>97</v>
      </c>
      <c r="F810" s="163">
        <v>0</v>
      </c>
      <c r="G810" s="164">
        <v>0</v>
      </c>
      <c r="H810" s="164">
        <v>0</v>
      </c>
      <c r="I810" s="164">
        <v>0</v>
      </c>
      <c r="J810" s="164">
        <v>0</v>
      </c>
      <c r="K810" s="164">
        <v>0</v>
      </c>
      <c r="L810" s="164">
        <v>0</v>
      </c>
      <c r="M810" s="164">
        <v>0</v>
      </c>
      <c r="N810" s="164">
        <v>0</v>
      </c>
      <c r="O810" s="164">
        <v>0</v>
      </c>
      <c r="P810" s="164">
        <v>9716.20002</v>
      </c>
      <c r="Q810" s="164">
        <v>0</v>
      </c>
      <c r="R810" s="165">
        <v>9716.20002</v>
      </c>
    </row>
    <row r="811" spans="1:18" ht="13.2">
      <c r="A811" s="166"/>
      <c r="B811" s="162" t="s">
        <v>21</v>
      </c>
      <c r="C811" s="162" t="s">
        <v>178</v>
      </c>
      <c r="D811" s="162" t="s">
        <v>178</v>
      </c>
      <c r="E811" s="162">
        <v>82</v>
      </c>
      <c r="F811" s="163">
        <v>0</v>
      </c>
      <c r="G811" s="164">
        <v>0</v>
      </c>
      <c r="H811" s="164">
        <v>0</v>
      </c>
      <c r="I811" s="164">
        <v>0</v>
      </c>
      <c r="J811" s="164">
        <v>0</v>
      </c>
      <c r="K811" s="164">
        <v>0</v>
      </c>
      <c r="L811" s="164">
        <v>0</v>
      </c>
      <c r="M811" s="164">
        <v>0</v>
      </c>
      <c r="N811" s="164">
        <v>0</v>
      </c>
      <c r="O811" s="164">
        <v>0</v>
      </c>
      <c r="P811" s="164">
        <v>8554.73947</v>
      </c>
      <c r="Q811" s="164">
        <v>0</v>
      </c>
      <c r="R811" s="165">
        <v>8554.73947</v>
      </c>
    </row>
    <row r="812" spans="1:18" ht="13.2">
      <c r="A812" s="166"/>
      <c r="B812" s="166"/>
      <c r="C812" s="162" t="s">
        <v>21</v>
      </c>
      <c r="D812" s="162" t="s">
        <v>21</v>
      </c>
      <c r="E812" s="162">
        <v>20</v>
      </c>
      <c r="F812" s="163">
        <v>0</v>
      </c>
      <c r="G812" s="164">
        <v>0</v>
      </c>
      <c r="H812" s="164">
        <v>0</v>
      </c>
      <c r="I812" s="164">
        <v>0</v>
      </c>
      <c r="J812" s="164">
        <v>0</v>
      </c>
      <c r="K812" s="164">
        <v>0</v>
      </c>
      <c r="L812" s="164">
        <v>0</v>
      </c>
      <c r="M812" s="164">
        <v>0</v>
      </c>
      <c r="N812" s="164">
        <v>0</v>
      </c>
      <c r="O812" s="164">
        <v>0</v>
      </c>
      <c r="P812" s="164">
        <v>37685.9575</v>
      </c>
      <c r="Q812" s="164">
        <v>0</v>
      </c>
      <c r="R812" s="165">
        <v>37685.9575</v>
      </c>
    </row>
    <row r="813" spans="1:18" ht="13.2">
      <c r="A813" s="166"/>
      <c r="B813" s="166"/>
      <c r="C813" s="166"/>
      <c r="D813" s="166"/>
      <c r="E813" s="167">
        <v>40</v>
      </c>
      <c r="F813" s="168">
        <v>0</v>
      </c>
      <c r="G813" s="120">
        <v>0</v>
      </c>
      <c r="H813" s="120">
        <v>0</v>
      </c>
      <c r="I813" s="120">
        <v>0</v>
      </c>
      <c r="J813" s="120">
        <v>0</v>
      </c>
      <c r="K813" s="120">
        <v>0</v>
      </c>
      <c r="L813" s="120">
        <v>0</v>
      </c>
      <c r="M813" s="120">
        <v>0</v>
      </c>
      <c r="N813" s="120">
        <v>0</v>
      </c>
      <c r="O813" s="120">
        <v>0</v>
      </c>
      <c r="P813" s="120">
        <v>38568.76478</v>
      </c>
      <c r="Q813" s="120">
        <v>0</v>
      </c>
      <c r="R813" s="169">
        <v>38568.76478</v>
      </c>
    </row>
    <row r="814" spans="1:18" ht="13.2">
      <c r="A814" s="166"/>
      <c r="B814" s="166"/>
      <c r="C814" s="166"/>
      <c r="D814" s="162" t="s">
        <v>357</v>
      </c>
      <c r="E814" s="162">
        <v>128</v>
      </c>
      <c r="F814" s="163">
        <v>0</v>
      </c>
      <c r="G814" s="164">
        <v>0</v>
      </c>
      <c r="H814" s="164">
        <v>0</v>
      </c>
      <c r="I814" s="164">
        <v>0</v>
      </c>
      <c r="J814" s="164">
        <v>0</v>
      </c>
      <c r="K814" s="164">
        <v>0</v>
      </c>
      <c r="L814" s="164">
        <v>0</v>
      </c>
      <c r="M814" s="164">
        <v>0</v>
      </c>
      <c r="N814" s="164">
        <v>0</v>
      </c>
      <c r="O814" s="164">
        <v>0</v>
      </c>
      <c r="P814" s="164">
        <v>1043.03842</v>
      </c>
      <c r="Q814" s="164">
        <v>0</v>
      </c>
      <c r="R814" s="165">
        <v>1043.03842</v>
      </c>
    </row>
    <row r="815" spans="1:18" ht="13.2">
      <c r="A815" s="166"/>
      <c r="B815" s="166"/>
      <c r="C815" s="166"/>
      <c r="D815" s="166"/>
      <c r="E815" s="167">
        <v>151</v>
      </c>
      <c r="F815" s="168">
        <v>0</v>
      </c>
      <c r="G815" s="120">
        <v>0</v>
      </c>
      <c r="H815" s="120">
        <v>0</v>
      </c>
      <c r="I815" s="120">
        <v>0</v>
      </c>
      <c r="J815" s="120">
        <v>0</v>
      </c>
      <c r="K815" s="120">
        <v>0</v>
      </c>
      <c r="L815" s="120">
        <v>0</v>
      </c>
      <c r="M815" s="120">
        <v>0</v>
      </c>
      <c r="N815" s="120">
        <v>0</v>
      </c>
      <c r="O815" s="120">
        <v>0</v>
      </c>
      <c r="P815" s="120">
        <v>2254.85644</v>
      </c>
      <c r="Q815" s="120">
        <v>0</v>
      </c>
      <c r="R815" s="169">
        <v>2254.85644</v>
      </c>
    </row>
    <row r="816" spans="1:18" ht="13.2">
      <c r="A816" s="166"/>
      <c r="B816" s="166"/>
      <c r="C816" s="162" t="s">
        <v>181</v>
      </c>
      <c r="D816" s="162" t="s">
        <v>181</v>
      </c>
      <c r="E816" s="162">
        <v>126</v>
      </c>
      <c r="F816" s="163">
        <v>0</v>
      </c>
      <c r="G816" s="164">
        <v>0</v>
      </c>
      <c r="H816" s="164">
        <v>0</v>
      </c>
      <c r="I816" s="164">
        <v>0</v>
      </c>
      <c r="J816" s="164">
        <v>0</v>
      </c>
      <c r="K816" s="164">
        <v>0</v>
      </c>
      <c r="L816" s="164">
        <v>0</v>
      </c>
      <c r="M816" s="164">
        <v>0</v>
      </c>
      <c r="N816" s="164">
        <v>0</v>
      </c>
      <c r="O816" s="164">
        <v>0</v>
      </c>
      <c r="P816" s="164">
        <v>2128.0594300000002</v>
      </c>
      <c r="Q816" s="164">
        <v>0</v>
      </c>
      <c r="R816" s="165">
        <v>2128.0594300000002</v>
      </c>
    </row>
    <row r="817" spans="1:18" ht="13.2">
      <c r="A817" s="166"/>
      <c r="B817" s="166"/>
      <c r="C817" s="162" t="s">
        <v>182</v>
      </c>
      <c r="D817" s="162" t="s">
        <v>183</v>
      </c>
      <c r="E817" s="162">
        <v>98</v>
      </c>
      <c r="F817" s="163">
        <v>0</v>
      </c>
      <c r="G817" s="164">
        <v>0</v>
      </c>
      <c r="H817" s="164">
        <v>0</v>
      </c>
      <c r="I817" s="164">
        <v>0</v>
      </c>
      <c r="J817" s="164">
        <v>0</v>
      </c>
      <c r="K817" s="164">
        <v>0</v>
      </c>
      <c r="L817" s="164">
        <v>0</v>
      </c>
      <c r="M817" s="164">
        <v>0</v>
      </c>
      <c r="N817" s="164">
        <v>0</v>
      </c>
      <c r="O817" s="164">
        <v>0</v>
      </c>
      <c r="P817" s="164">
        <v>16389.3328</v>
      </c>
      <c r="Q817" s="164">
        <v>0</v>
      </c>
      <c r="R817" s="165">
        <v>16389.3328</v>
      </c>
    </row>
    <row r="818" spans="1:18" ht="13.2">
      <c r="A818" s="166"/>
      <c r="B818" s="162" t="s">
        <v>22</v>
      </c>
      <c r="C818" s="162" t="s">
        <v>22</v>
      </c>
      <c r="D818" s="162" t="s">
        <v>22</v>
      </c>
      <c r="E818" s="162">
        <v>35</v>
      </c>
      <c r="F818" s="163">
        <v>0</v>
      </c>
      <c r="G818" s="164">
        <v>0</v>
      </c>
      <c r="H818" s="164">
        <v>0</v>
      </c>
      <c r="I818" s="164">
        <v>0</v>
      </c>
      <c r="J818" s="164">
        <v>0</v>
      </c>
      <c r="K818" s="164">
        <v>0</v>
      </c>
      <c r="L818" s="164">
        <v>0</v>
      </c>
      <c r="M818" s="164">
        <v>0</v>
      </c>
      <c r="N818" s="164">
        <v>0</v>
      </c>
      <c r="O818" s="164">
        <v>0</v>
      </c>
      <c r="P818" s="164">
        <v>7891.31495</v>
      </c>
      <c r="Q818" s="164">
        <v>0</v>
      </c>
      <c r="R818" s="165">
        <v>7891.31495</v>
      </c>
    </row>
    <row r="819" spans="1:28" ht="13.2">
      <c r="A819" s="166"/>
      <c r="B819" s="166"/>
      <c r="C819" s="162" t="s">
        <v>184</v>
      </c>
      <c r="D819" s="162" t="s">
        <v>185</v>
      </c>
      <c r="E819" s="162">
        <v>15</v>
      </c>
      <c r="F819" s="163">
        <v>0</v>
      </c>
      <c r="G819" s="164">
        <v>0</v>
      </c>
      <c r="H819" s="164">
        <v>0</v>
      </c>
      <c r="I819" s="164">
        <v>0</v>
      </c>
      <c r="J819" s="164">
        <v>0</v>
      </c>
      <c r="K819" s="164">
        <v>0</v>
      </c>
      <c r="L819" s="164">
        <v>0</v>
      </c>
      <c r="M819" s="164">
        <v>0</v>
      </c>
      <c r="N819" s="164">
        <v>0</v>
      </c>
      <c r="O819" s="164">
        <v>0</v>
      </c>
      <c r="P819" s="164">
        <v>14545.50965</v>
      </c>
      <c r="Q819" s="164">
        <v>0</v>
      </c>
      <c r="R819" s="165">
        <v>14545.50965</v>
      </c>
      <c r="S819" s="7"/>
      <c r="T819" s="7"/>
      <c r="U819" s="7"/>
      <c r="V819" s="7"/>
      <c r="W819" s="7"/>
      <c r="X819" s="7"/>
      <c r="Y819" s="7"/>
      <c r="Z819" s="7"/>
      <c r="AA819" s="7"/>
      <c r="AB819" s="7"/>
    </row>
    <row r="820" spans="1:28" ht="13.2">
      <c r="A820" s="166"/>
      <c r="B820" s="162" t="s">
        <v>186</v>
      </c>
      <c r="C820" s="162" t="s">
        <v>186</v>
      </c>
      <c r="D820" s="162" t="s">
        <v>358</v>
      </c>
      <c r="E820" s="162">
        <v>130</v>
      </c>
      <c r="F820" s="163">
        <v>0</v>
      </c>
      <c r="G820" s="164">
        <v>0</v>
      </c>
      <c r="H820" s="164">
        <v>0</v>
      </c>
      <c r="I820" s="164">
        <v>0</v>
      </c>
      <c r="J820" s="164">
        <v>0</v>
      </c>
      <c r="K820" s="164">
        <v>0</v>
      </c>
      <c r="L820" s="164">
        <v>0</v>
      </c>
      <c r="M820" s="164">
        <v>0</v>
      </c>
      <c r="N820" s="164">
        <v>0</v>
      </c>
      <c r="O820" s="164">
        <v>0</v>
      </c>
      <c r="P820" s="164">
        <v>7419.77216</v>
      </c>
      <c r="Q820" s="164">
        <v>0</v>
      </c>
      <c r="R820" s="165">
        <v>7419.77216</v>
      </c>
      <c r="S820" s="7"/>
      <c r="T820" s="7"/>
      <c r="U820" s="7"/>
      <c r="V820" s="7"/>
      <c r="W820" s="7"/>
      <c r="X820" s="7"/>
      <c r="Y820" s="7"/>
      <c r="Z820" s="7"/>
      <c r="AA820" s="7"/>
      <c r="AB820" s="7"/>
    </row>
    <row r="821" spans="1:28" ht="13.2">
      <c r="A821" s="166"/>
      <c r="B821" s="162" t="s">
        <v>24</v>
      </c>
      <c r="C821" s="162" t="s">
        <v>24</v>
      </c>
      <c r="D821" s="162" t="s">
        <v>24</v>
      </c>
      <c r="E821" s="162">
        <v>51</v>
      </c>
      <c r="F821" s="163">
        <v>0</v>
      </c>
      <c r="G821" s="164">
        <v>0</v>
      </c>
      <c r="H821" s="164">
        <v>0</v>
      </c>
      <c r="I821" s="164">
        <v>0</v>
      </c>
      <c r="J821" s="164">
        <v>0</v>
      </c>
      <c r="K821" s="164">
        <v>0</v>
      </c>
      <c r="L821" s="164">
        <v>0</v>
      </c>
      <c r="M821" s="164">
        <v>0</v>
      </c>
      <c r="N821" s="164">
        <v>0</v>
      </c>
      <c r="O821" s="164">
        <v>0</v>
      </c>
      <c r="P821" s="164">
        <v>16910.673059999997</v>
      </c>
      <c r="Q821" s="164">
        <v>0</v>
      </c>
      <c r="R821" s="165">
        <v>16910.673059999997</v>
      </c>
      <c r="S821" s="7"/>
      <c r="T821" s="7"/>
      <c r="U821" s="7"/>
      <c r="V821" s="7"/>
      <c r="W821" s="7"/>
      <c r="X821" s="7"/>
      <c r="Y821" s="7"/>
      <c r="Z821" s="7"/>
      <c r="AA821" s="7"/>
      <c r="AB821" s="7"/>
    </row>
    <row r="822" spans="1:28" ht="13.2">
      <c r="A822" s="166"/>
      <c r="B822" s="162" t="s">
        <v>25</v>
      </c>
      <c r="C822" s="162" t="s">
        <v>25</v>
      </c>
      <c r="D822" s="162" t="s">
        <v>25</v>
      </c>
      <c r="E822" s="162">
        <v>143</v>
      </c>
      <c r="F822" s="163">
        <v>0</v>
      </c>
      <c r="G822" s="164">
        <v>0</v>
      </c>
      <c r="H822" s="164">
        <v>0</v>
      </c>
      <c r="I822" s="164">
        <v>0</v>
      </c>
      <c r="J822" s="164">
        <v>0</v>
      </c>
      <c r="K822" s="164">
        <v>0</v>
      </c>
      <c r="L822" s="164">
        <v>0</v>
      </c>
      <c r="M822" s="164">
        <v>0</v>
      </c>
      <c r="N822" s="164">
        <v>0</v>
      </c>
      <c r="O822" s="164">
        <v>0</v>
      </c>
      <c r="P822" s="164">
        <v>4237.731900000001</v>
      </c>
      <c r="Q822" s="164">
        <v>0</v>
      </c>
      <c r="R822" s="165">
        <v>4237.731900000001</v>
      </c>
      <c r="S822" s="7"/>
      <c r="T822" s="7"/>
      <c r="U822" s="7"/>
      <c r="V822" s="7"/>
      <c r="W822" s="7"/>
      <c r="X822" s="7"/>
      <c r="Y822" s="7"/>
      <c r="Z822" s="7"/>
      <c r="AA822" s="7"/>
      <c r="AB822" s="7"/>
    </row>
    <row r="823" spans="1:28" ht="13.2">
      <c r="A823" s="166"/>
      <c r="B823" s="162" t="s">
        <v>26</v>
      </c>
      <c r="C823" s="162" t="s">
        <v>189</v>
      </c>
      <c r="D823" s="162" t="s">
        <v>359</v>
      </c>
      <c r="E823" s="162">
        <v>88</v>
      </c>
      <c r="F823" s="163">
        <v>0</v>
      </c>
      <c r="G823" s="164">
        <v>0</v>
      </c>
      <c r="H823" s="164">
        <v>0</v>
      </c>
      <c r="I823" s="164">
        <v>0</v>
      </c>
      <c r="J823" s="164">
        <v>0</v>
      </c>
      <c r="K823" s="164">
        <v>0</v>
      </c>
      <c r="L823" s="164">
        <v>0</v>
      </c>
      <c r="M823" s="164">
        <v>0</v>
      </c>
      <c r="N823" s="164">
        <v>0</v>
      </c>
      <c r="O823" s="164">
        <v>0</v>
      </c>
      <c r="P823" s="164">
        <v>20125.77568</v>
      </c>
      <c r="Q823" s="164">
        <v>0</v>
      </c>
      <c r="R823" s="165">
        <v>20125.77568</v>
      </c>
      <c r="S823" s="7"/>
      <c r="T823" s="7"/>
      <c r="U823" s="7"/>
      <c r="V823" s="7"/>
      <c r="W823" s="7"/>
      <c r="X823" s="7"/>
      <c r="Y823" s="7"/>
      <c r="Z823" s="7"/>
      <c r="AA823" s="7"/>
      <c r="AB823" s="7"/>
    </row>
    <row r="824" spans="1:28" ht="13.2">
      <c r="A824" s="170" t="s">
        <v>360</v>
      </c>
      <c r="B824" s="171"/>
      <c r="C824" s="171"/>
      <c r="D824" s="171"/>
      <c r="E824" s="171"/>
      <c r="F824" s="172">
        <v>521.1537700000002</v>
      </c>
      <c r="G824" s="173">
        <v>110.85783</v>
      </c>
      <c r="H824" s="173">
        <v>632.0115999999998</v>
      </c>
      <c r="I824" s="173">
        <v>1241757.4475700012</v>
      </c>
      <c r="J824" s="173">
        <v>42273.539119999994</v>
      </c>
      <c r="K824" s="173">
        <v>1284030.9866899992</v>
      </c>
      <c r="L824" s="173">
        <v>6698246.040649996</v>
      </c>
      <c r="M824" s="173">
        <v>125517.62774000003</v>
      </c>
      <c r="N824" s="173">
        <v>6823763.6683899965</v>
      </c>
      <c r="O824" s="173">
        <v>8108426.666679995</v>
      </c>
      <c r="P824" s="173">
        <v>13838160.063979993</v>
      </c>
      <c r="Q824" s="173">
        <v>286709.75094</v>
      </c>
      <c r="R824" s="174">
        <v>14124869.814919993</v>
      </c>
      <c r="S824" s="7"/>
      <c r="T824" s="7"/>
      <c r="U824" s="7"/>
      <c r="V824" s="7"/>
      <c r="W824" s="7"/>
      <c r="X824" s="7"/>
      <c r="Y824" s="7"/>
      <c r="Z824" s="7"/>
      <c r="AA824" s="7"/>
      <c r="AB824" s="7"/>
    </row>
    <row r="825" spans="1:28" ht="13.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spans="1:28" ht="13.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spans="1:28" ht="13.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3.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3.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3.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3.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3.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3.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3.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3.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3.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3.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3.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3.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3.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3.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3.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3.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3.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3.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3.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3.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3.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3.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3.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3.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3.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3.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3.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3.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3.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3.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3.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3.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3.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3.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3.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3.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3.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3.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3.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3.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3.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3.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3.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3.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3.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3.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3.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3.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3.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3.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3.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3.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3.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3.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3.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3.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3.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3.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3.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3.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3.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3.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3.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3.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3.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3.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3.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3.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3.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3.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3.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3.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3.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3.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3.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3.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3.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3.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3.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3.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3.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3.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3.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3.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3.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3.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3.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3.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3.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3.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3.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3.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3.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3.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3.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3.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3.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3.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3.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3.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3.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3.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3.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3.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3.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3.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3.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3.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3.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3.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3.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3.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3.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3.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3.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3.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3.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3.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3.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3.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3.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3.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3.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3.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3.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3.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3.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3.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3.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3.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3.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3.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3.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3.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3.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3.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3.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3.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3.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3.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3.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3.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3.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3.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3.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3.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3.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3.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3.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3.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3.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3.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3.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3.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3.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3.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3.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3.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3.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3.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3.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3.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3.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3.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3.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3.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3.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3.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3.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3.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3.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3.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3.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3.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3.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3.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row r="1006" spans="1:28" ht="13.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row>
    <row r="1007" spans="1:28" ht="13.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row>
    <row r="1008" spans="1:28" ht="13.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row>
    <row r="1009" spans="1:28" ht="13.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row>
    <row r="1010" spans="1:28" ht="13.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row>
    <row r="1011" spans="1:28" ht="13.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row>
    <row r="1012" spans="1:28" ht="13.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row>
    <row r="1013" spans="1:28" ht="13.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row>
    <row r="1014" spans="1:28" ht="13.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row>
    <row r="1015" spans="1:28" ht="13.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row>
    <row r="1016" spans="1:28" ht="13.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1:28" ht="13.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row>
    <row r="1018" spans="1:28" ht="13.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row>
    <row r="1019" spans="1:28" ht="13.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row>
    <row r="1020" spans="1:28" ht="13.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row>
    <row r="1021" spans="1:28" ht="13.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row>
    <row r="1022" spans="1:28" ht="13.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row>
    <row r="1023" spans="1:28" ht="13.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row>
    <row r="1024" spans="1:28" ht="13.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row>
    <row r="1025" spans="1:28" ht="13.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row>
    <row r="1026" spans="1:28" ht="13.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row>
    <row r="1027" spans="1:28" ht="13.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row>
    <row r="1028" spans="1:28" ht="13.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row>
    <row r="1029" spans="1:28" ht="13.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row>
    <row r="1030" spans="1:28" ht="13.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row>
    <row r="1031" spans="1:28" ht="13.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1:28" ht="1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row>
    <row r="1033" spans="1:28" ht="13.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row>
    <row r="1034" spans="1:28" ht="13.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row>
    <row r="1035" spans="1:28" ht="13.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c r="AB1035" s="7"/>
    </row>
    <row r="1036" spans="1:28" ht="13.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c r="AB1036" s="7"/>
    </row>
    <row r="1037" spans="1:28" ht="13.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c r="AB1037" s="7"/>
    </row>
    <row r="1038" spans="1:28" ht="13.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c r="AB1038" s="7"/>
    </row>
    <row r="1039" spans="1:28" ht="13.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c r="AB1039" s="7"/>
    </row>
    <row r="1040" spans="1:28" ht="13.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c r="AB1040" s="7"/>
    </row>
    <row r="1041" spans="1:28" ht="13.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c r="AB1041" s="7"/>
    </row>
    <row r="1042" spans="1:28" ht="13.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c r="AB1042" s="7"/>
    </row>
    <row r="1043" spans="1:28" ht="13.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c r="AB1043" s="7"/>
    </row>
    <row r="1044" spans="1:28" ht="13.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c r="AB1044" s="7"/>
    </row>
    <row r="1045" spans="1:28" ht="13.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c r="AB1045" s="7"/>
    </row>
    <row r="1046" spans="1:28" ht="13.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1:28" ht="13.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c r="AB1047" s="7"/>
    </row>
    <row r="1048" spans="1:28" ht="13.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c r="AB1048" s="7"/>
    </row>
    <row r="1049" spans="1:28" ht="13.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c r="AB1049" s="7"/>
    </row>
    <row r="1050" spans="1:28" ht="13.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c r="AB1050" s="7"/>
    </row>
    <row r="1051" spans="1:28" ht="13.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c r="AB1051" s="7"/>
    </row>
    <row r="1052" spans="1:28" ht="13.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c r="AB1052" s="7"/>
    </row>
    <row r="1053" spans="1:28" ht="13.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c r="AB1053" s="7"/>
    </row>
    <row r="1054" spans="1:28" ht="13.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c r="AB1054" s="7"/>
    </row>
    <row r="1055" spans="1:28" ht="13.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c r="AB1055" s="7"/>
    </row>
    <row r="1056" spans="1:28" ht="13.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c r="AB1056" s="7"/>
    </row>
    <row r="1057" spans="1:28" ht="13.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c r="AB1057" s="7"/>
    </row>
    <row r="1058" spans="1:28" ht="13.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row>
    <row r="1059" spans="1:28" ht="13.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c r="AB1059" s="7"/>
    </row>
    <row r="1060" spans="1:28" ht="13.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c r="AB1060" s="7"/>
    </row>
    <row r="1061" spans="1:28" ht="13.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1:28" ht="13.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c r="AB1062" s="7"/>
    </row>
    <row r="1063" spans="1:28" ht="13.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c r="AB1063" s="7"/>
    </row>
    <row r="1064" spans="1:28" ht="13.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c r="AB1064" s="7"/>
    </row>
    <row r="1065" spans="1:28" ht="13.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c r="AB1065" s="7"/>
    </row>
    <row r="1066" spans="1:28" ht="13.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c r="AB1066" s="7"/>
    </row>
    <row r="1067" spans="1:28" ht="13.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c r="AB1067" s="7"/>
    </row>
    <row r="1068" spans="1:28" ht="13.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c r="AB1068" s="7"/>
    </row>
    <row r="1069" spans="1:28" ht="13.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c r="AB1069" s="7"/>
    </row>
    <row r="1070" spans="1:28" ht="13.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row>
    <row r="1071" spans="1:28" ht="13.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c r="AB1071" s="7"/>
    </row>
    <row r="1072" spans="1:28" ht="13.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c r="AB1072" s="7"/>
    </row>
    <row r="1073" spans="1:28" ht="13.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c r="AB1073" s="7"/>
    </row>
    <row r="1074" spans="1:28" ht="13.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c r="AB1074" s="7"/>
    </row>
    <row r="1075" spans="1:28" ht="13.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c r="AB1075" s="7"/>
    </row>
    <row r="1076" spans="1:28" ht="13.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1:28" ht="13.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c r="AB1077" s="7"/>
    </row>
    <row r="1078" spans="1:28" ht="13.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row>
    <row r="1079" spans="1:28" ht="13.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c r="AB1079" s="7"/>
    </row>
    <row r="1080" spans="1:28" ht="13.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c r="AB1080" s="7"/>
    </row>
    <row r="1081" spans="1:28" ht="13.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c r="AB1081" s="7"/>
    </row>
    <row r="1082" spans="1:28" ht="13.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c r="AB1082" s="7"/>
    </row>
    <row r="1083" spans="1:28" ht="13.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c r="AB1083" s="7"/>
    </row>
    <row r="1084" spans="1:28" ht="13.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c r="AB1084" s="7"/>
    </row>
    <row r="1085" spans="1:28" ht="13.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c r="AB1085" s="7"/>
    </row>
    <row r="1086" spans="1:28" ht="13.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c r="AB1086" s="7"/>
    </row>
    <row r="1087" spans="1:28" ht="13.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c r="AB1087" s="7"/>
    </row>
    <row r="1088" spans="1:28" ht="13.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c r="AB1088" s="7"/>
    </row>
    <row r="1089" spans="1:28" ht="13.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c r="AB1089" s="7"/>
    </row>
    <row r="1090" spans="1:28" ht="13.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c r="AB1090" s="7"/>
    </row>
    <row r="1091" spans="1:28" ht="13.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1:28" ht="13.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c r="AB1092" s="7"/>
    </row>
    <row r="1093" spans="1:28" ht="13.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c r="AB1093" s="7"/>
    </row>
    <row r="1094" spans="1:28" ht="13.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c r="AB1094" s="7"/>
    </row>
    <row r="1095" spans="1:28" ht="13.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c r="AB1095" s="7"/>
    </row>
    <row r="1096" spans="1:28" ht="13.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c r="AB1096" s="7"/>
    </row>
    <row r="1097" spans="1:28" ht="13.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c r="AB1097" s="7"/>
    </row>
    <row r="1098" spans="1:28" ht="13.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row>
    <row r="1099" spans="1:28" ht="13.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row>
    <row r="1100" spans="1:28" ht="13.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row>
    <row r="1101" spans="1:28" ht="13.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row>
    <row r="1102" spans="1:28" ht="13.2">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c r="AB1102" s="7"/>
    </row>
    <row r="1103" spans="1:28" ht="13.2">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c r="AB1103" s="7"/>
    </row>
    <row r="1104" spans="1:28" ht="13.2">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c r="AB1104" s="7"/>
    </row>
    <row r="1105" spans="1:28" ht="13.2">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c r="AB1105" s="7"/>
    </row>
    <row r="1106" spans="1:28" ht="13.2">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1:28" ht="13.2">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row>
    <row r="1108" spans="1:28" ht="13.2">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row>
    <row r="1109" spans="1:28" ht="13.2">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c r="AB1109" s="7"/>
    </row>
    <row r="1110" spans="1:28" ht="13.2">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row>
    <row r="1111" spans="1:28" ht="13.2">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c r="AB1111" s="7"/>
    </row>
    <row r="1112" spans="1:28" ht="13.2">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c r="AB1112" s="7"/>
    </row>
    <row r="1113" spans="1:28" ht="13.2">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c r="AB1113" s="7"/>
    </row>
    <row r="1114" spans="1:28" ht="13.2">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c r="AB1114" s="7"/>
    </row>
    <row r="1115" spans="1:28" ht="13.2">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c r="AB1115" s="7"/>
    </row>
    <row r="1116" spans="1:28" ht="13.2">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c r="AB1116" s="7"/>
    </row>
    <row r="1117" spans="1:28" ht="13.2">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c r="AB1117" s="7"/>
    </row>
    <row r="1118" spans="1:28" ht="13.2">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c r="AB1118" s="7"/>
    </row>
    <row r="1119" spans="1:28" ht="13.2">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row>
    <row r="1120" spans="1:28" ht="13.2">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c r="AB1120" s="7"/>
    </row>
    <row r="1121" spans="1:28" ht="13.2">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1:28" ht="13.2">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c r="AB1122" s="7"/>
    </row>
    <row r="1123" spans="1:28" ht="13.2">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c r="AB1123" s="7"/>
    </row>
    <row r="1124" spans="1:28" ht="13.2">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row>
    <row r="1125" spans="1:28" ht="13.2">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c r="AB1125" s="7"/>
    </row>
    <row r="1126" spans="1:28" ht="13.2">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c r="AB1126" s="7"/>
    </row>
    <row r="1127" spans="1:28" ht="13.2">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c r="AB1127" s="7"/>
    </row>
    <row r="1128" spans="1:28" ht="13.2">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c r="AB1128" s="7"/>
    </row>
    <row r="1129" spans="1:28" ht="13.2">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c r="AB1129" s="7"/>
    </row>
    <row r="1130" spans="1:28" ht="13.2">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c r="AB1130" s="7"/>
    </row>
    <row r="1131" spans="1:28" ht="13.2">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c r="AB1131" s="7"/>
    </row>
    <row r="1132" spans="1:28" ht="13.2">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c r="AB1132" s="7"/>
    </row>
    <row r="1133" spans="1:28" ht="13.2">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c r="AB1133" s="7"/>
    </row>
    <row r="1134" spans="1:28" ht="13.2">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c r="AB1134" s="7"/>
    </row>
    <row r="1135" spans="1:28" ht="13.2">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c r="AB1135" s="7"/>
    </row>
    <row r="1136" spans="1:28" ht="13.2">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1:28" ht="13.2">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1:28" ht="13.2">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1:28" ht="13.2">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1:28" ht="13.2">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1:28" ht="13.2">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1:28" ht="13.2">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1:28" ht="13.2">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c r="AB1143" s="7"/>
    </row>
    <row r="1144" spans="1:28" ht="13.2">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c r="AB1144" s="7"/>
    </row>
    <row r="1145" spans="1:28" ht="13.2">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c r="AB1145" s="7"/>
    </row>
    <row r="1146" spans="1:28" ht="13.2">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c r="AB1146" s="7"/>
    </row>
    <row r="1147" spans="1:28" ht="13.2">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c r="AB1147" s="7"/>
    </row>
    <row r="1148" spans="1:28" ht="13.2">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c r="AB1148" s="7"/>
    </row>
    <row r="1149" spans="1:28" ht="13.2">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c r="AB1149" s="7"/>
    </row>
    <row r="1150" spans="1:28" ht="13.2">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c r="AB1150" s="7"/>
    </row>
    <row r="1151" spans="1:28" ht="13.2">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c r="AB1151" s="7"/>
    </row>
    <row r="1152" spans="1:28" ht="13.2">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c r="AB1152" s="7"/>
    </row>
    <row r="1153" spans="1:28" ht="13.2">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c r="AB1153" s="7"/>
    </row>
    <row r="1154" spans="1:28" ht="13.2">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c r="AB1154" s="7"/>
    </row>
    <row r="1155" spans="1:28" ht="13.2">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c r="AB1155" s="7"/>
    </row>
    <row r="1156" spans="1:28" ht="13.2">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c r="AB1156" s="7"/>
    </row>
    <row r="1157" spans="1:28" ht="13.2">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row>
    <row r="1158" spans="1:28" ht="13.2">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c r="AB1158" s="7"/>
    </row>
    <row r="1159" spans="1:28" ht="13.2">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c r="AB1159" s="7"/>
    </row>
    <row r="1160" spans="1:28" ht="13.2">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c r="AB1160" s="7"/>
    </row>
    <row r="1161" spans="1:28" ht="13.2">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c r="AB1161" s="7"/>
    </row>
    <row r="1162" spans="1:28" ht="13.2">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c r="AB1162" s="7"/>
    </row>
    <row r="1163" spans="1:28" ht="13.2">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c r="AB1163" s="7"/>
    </row>
    <row r="1164" spans="1:28" ht="13.2">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c r="AB1164" s="7"/>
    </row>
    <row r="1165" spans="1:28" ht="13.2">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c r="AB1165" s="7"/>
    </row>
    <row r="1166" spans="1:28" ht="13.2">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c r="AB1166" s="7"/>
    </row>
    <row r="1167" spans="1:28" ht="13.2">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c r="AB1167" s="7"/>
    </row>
    <row r="1168" spans="1:28" ht="13.2">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c r="AB1168" s="7"/>
    </row>
    <row r="1169" spans="1:28" ht="13.2">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c r="AB1169" s="7"/>
    </row>
    <row r="1170" spans="1:28" ht="13.2">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c r="AB1170" s="7"/>
    </row>
    <row r="1171" spans="1:28" ht="13.2">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c r="AB1171" s="7"/>
    </row>
    <row r="1172" spans="1:28" ht="13.2">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c r="AB1172" s="7"/>
    </row>
    <row r="1173" spans="1:28" ht="13.2">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c r="AB1173" s="7"/>
    </row>
    <row r="1174" spans="1:28" ht="13.2">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c r="AB1174" s="7"/>
    </row>
    <row r="1175" spans="1:28" ht="13.2">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row>
    <row r="1176" spans="1:28" ht="13.2">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row>
    <row r="1177" spans="1:28" ht="13.2">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row>
    <row r="1178" spans="1:28" ht="13.2">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row>
    <row r="1179" spans="1:28" ht="13.2">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row>
    <row r="1180" spans="1:28" ht="13.2">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row>
    <row r="1181" spans="1:28" ht="13.2">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row>
    <row r="1182" spans="1:28" ht="13.2">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c r="AB1182" s="7"/>
    </row>
    <row r="1183" spans="1:28" ht="13.2">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c r="AB1183" s="7"/>
    </row>
    <row r="1184" spans="1:28" ht="13.2">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c r="AB1184" s="7"/>
    </row>
    <row r="1185" spans="1:28" ht="13.2">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c r="AB1185" s="7"/>
    </row>
    <row r="1186" spans="1:28" ht="13.2">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c r="AB1186" s="7"/>
    </row>
    <row r="1187" spans="1:28" ht="13.2">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c r="AB1187" s="7"/>
    </row>
    <row r="1188" spans="1:28" ht="13.2">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c r="AB1188" s="7"/>
    </row>
    <row r="1189" spans="1:28" ht="13.2">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c r="AB1189" s="7"/>
    </row>
    <row r="1190" spans="1:28" ht="13.2">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row>
    <row r="1191" spans="1:28" ht="13.2">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c r="AB1191" s="7"/>
    </row>
    <row r="1192" spans="1:28" ht="13.2">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c r="AB1192" s="7"/>
    </row>
    <row r="1193" spans="1:28" ht="13.2">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c r="AB1193" s="7"/>
    </row>
    <row r="1194" spans="1:28" ht="13.2">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c r="AB1194" s="7"/>
    </row>
    <row r="1195" spans="1:28" ht="13.2">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c r="AB1195" s="7"/>
    </row>
    <row r="1196" spans="1:28" ht="13.2">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c r="AB1196" s="7"/>
    </row>
    <row r="1197" spans="1:28" ht="13.2">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c r="AB1197" s="7"/>
    </row>
    <row r="1198" spans="1:28" ht="13.2">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c r="AB1198" s="7"/>
    </row>
    <row r="1199" spans="1:28" ht="13.2">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c r="AB1199" s="7"/>
    </row>
    <row r="1200" spans="1:28" ht="13.2">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c r="AB1200" s="7"/>
    </row>
    <row r="1201" spans="1:28" ht="13.2">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row>
    <row r="1202" spans="1:28" ht="13.2">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c r="AB1202" s="7"/>
    </row>
    <row r="1203" spans="1:28" ht="13.2">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c r="AB1203" s="7"/>
    </row>
    <row r="1204" spans="1:28" ht="13.2">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c r="AB1204" s="7"/>
    </row>
    <row r="1205" spans="1:28" ht="13.2">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c r="AB1205" s="7"/>
    </row>
    <row r="1206" spans="1:28" ht="13.2">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c r="AB1206" s="7"/>
    </row>
    <row r="1207" spans="1:28" ht="13.2">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c r="AB1207" s="7"/>
    </row>
    <row r="1208" spans="1:28" ht="13.2">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c r="AB1208" s="7"/>
    </row>
    <row r="1209" spans="1:28" ht="13.2">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c r="AB1209" s="7"/>
    </row>
    <row r="1210" spans="1:28" ht="13.2">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c r="AB1210" s="7"/>
    </row>
    <row r="1211" spans="1:28" ht="13.2">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c r="AB1211" s="7"/>
    </row>
    <row r="1212" spans="1:28" ht="13.2">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c r="AB1212" s="7"/>
    </row>
    <row r="1213" spans="1:28" ht="13.2">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c r="AB1213" s="7"/>
    </row>
    <row r="1214" spans="1:28" ht="13.2">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c r="AB1214" s="7"/>
    </row>
    <row r="1215" spans="1:28" ht="13.2">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c r="AB1215" s="7"/>
    </row>
    <row r="1216" spans="1:28" ht="13.2">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c r="AB1216" s="7"/>
    </row>
    <row r="1217" spans="1:28" ht="13.2">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c r="AB1217" s="7"/>
    </row>
    <row r="1218" spans="1:28" ht="13.2">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c r="AB1218" s="7"/>
    </row>
    <row r="1219" spans="1:28" ht="13.2">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c r="AB1219" s="7"/>
    </row>
    <row r="1220" spans="1:28" ht="13.2">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row>
    <row r="1221" spans="1:28" ht="13.2">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c r="AB1221" s="7"/>
    </row>
    <row r="1222" spans="1:28" ht="13.2">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c r="AB1222" s="7"/>
    </row>
    <row r="1223" spans="1:28" ht="13.2">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row>
    <row r="1224" spans="1:28" ht="13.2">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c r="AB1224" s="7"/>
    </row>
    <row r="1225" spans="1:28" ht="13.2">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c r="AB1225" s="7"/>
    </row>
    <row r="1226" spans="1:28" ht="13.2">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c r="AB1226" s="7"/>
    </row>
    <row r="1227" spans="1:28" ht="13.2">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c r="AB1227" s="7"/>
    </row>
    <row r="1228" spans="1:28" ht="13.2">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c r="AB1228" s="7"/>
    </row>
    <row r="1229" spans="1:28" ht="13.2">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c r="AB1229" s="7"/>
    </row>
    <row r="1230" spans="1:28" ht="13.2">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row>
    <row r="1231" spans="1:28" ht="13.2">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row>
    <row r="1232" spans="1:28" ht="13.2">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row>
    <row r="1233" spans="1:28" ht="13.2">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c r="AB1233" s="7"/>
    </row>
    <row r="1234" spans="1:28" ht="13.2">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c r="AB1234" s="7"/>
    </row>
    <row r="1235" spans="1:28" ht="13.2">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c r="AB1235" s="7"/>
    </row>
    <row r="1236" spans="1:28" ht="13.2">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row>
    <row r="1237" spans="1:28" ht="13.2">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c r="AB1237" s="7"/>
    </row>
    <row r="1238" spans="1:28" ht="13.2">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row>
    <row r="1239" spans="1:28" ht="13.2">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c r="AB1239" s="7"/>
    </row>
    <row r="1240" spans="1:28" ht="13.2">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c r="AB1240" s="7"/>
    </row>
    <row r="1241" spans="1:28" ht="13.2">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c r="AB1241" s="7"/>
    </row>
    <row r="1242" spans="1:28" ht="13.2">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row>
    <row r="1243" spans="1:28" ht="13.2">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c r="AB1243" s="7"/>
    </row>
    <row r="1244" spans="1:28" ht="13.2">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c r="AB1244" s="7"/>
    </row>
    <row r="1245" spans="1:28" ht="13.2">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c r="AB1245" s="7"/>
    </row>
    <row r="1246" spans="1:28" ht="13.2">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c r="AB1246" s="7"/>
    </row>
    <row r="1247" spans="1:28" ht="13.2">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row>
    <row r="1248" spans="1:28" ht="13.2">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c r="AB1248" s="7"/>
    </row>
    <row r="1249" spans="1:28" ht="13.2">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c r="AB1249" s="7"/>
    </row>
    <row r="1250" spans="1:28" ht="13.2">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c r="AB1250" s="7"/>
    </row>
    <row r="1251" spans="1:28" ht="13.2">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c r="AB1251" s="7"/>
    </row>
    <row r="1252" spans="1:28" ht="13.2">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c r="AB1252" s="7"/>
    </row>
    <row r="1253" spans="1:28" ht="13.2">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c r="AB1253" s="7"/>
    </row>
    <row r="1254" spans="1:28" ht="13.2">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c r="AB1254" s="7"/>
    </row>
    <row r="1255" spans="1:28" ht="13.2">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c r="AB1255" s="7"/>
    </row>
    <row r="1256" spans="1:28" ht="13.2">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row>
    <row r="1257" spans="1:28" ht="13.2">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c r="AB1257" s="7"/>
    </row>
    <row r="1258" spans="1:28" ht="13.2">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c r="AB1258" s="7"/>
    </row>
    <row r="1259" spans="1:28" ht="13.2">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c r="AB1259" s="7"/>
    </row>
    <row r="1260" spans="1:28" ht="13.2">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c r="AB1260" s="7"/>
    </row>
    <row r="1261" spans="1:28" ht="13.2">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c r="AB1261" s="7"/>
    </row>
    <row r="1262" spans="1:28" ht="13.2">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c r="AB1262" s="7"/>
    </row>
    <row r="1263" spans="1:28" ht="13.2">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c r="AB1263" s="7"/>
    </row>
    <row r="1264" spans="1:28" ht="13.2">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c r="AB1264" s="7"/>
    </row>
    <row r="1265" spans="1:28" ht="13.2">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c r="AB1265" s="7"/>
    </row>
    <row r="1266" spans="1:28" ht="13.2">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c r="AB1266" s="7"/>
    </row>
    <row r="1267" spans="1:28" ht="13.2">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c r="AB1267" s="7"/>
    </row>
    <row r="1268" spans="1:28" ht="13.2">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c r="AB1268" s="7"/>
    </row>
    <row r="1269" spans="1:28" ht="13.2">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c r="AB1269" s="7"/>
    </row>
    <row r="1270" spans="1:28" ht="13.2">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c r="AB1270" s="7"/>
    </row>
    <row r="1271" spans="1:28" ht="13.2">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c r="AB1271" s="7"/>
    </row>
    <row r="1272" spans="1:28" ht="13.2">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c r="AB1272" s="7"/>
    </row>
    <row r="1273" spans="1:28" ht="13.2">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c r="AB1273" s="7"/>
    </row>
    <row r="1274" spans="1:28" ht="13.2">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c r="AB1274" s="7"/>
    </row>
    <row r="1275" spans="1:28" ht="13.2">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row>
    <row r="1276" spans="1:28" ht="13.2">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c r="AB1276" s="7"/>
    </row>
    <row r="1277" spans="1:28" ht="13.2">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c r="AB1277" s="7"/>
    </row>
    <row r="1278" spans="1:28" ht="13.2">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c r="AB1278" s="7"/>
    </row>
    <row r="1279" spans="1:28" ht="13.2">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c r="AB1279" s="7"/>
    </row>
    <row r="1280" spans="1:28" ht="13.2">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c r="AB1280" s="7"/>
    </row>
    <row r="1281" spans="1:28" ht="13.2">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c r="AB1281" s="7"/>
    </row>
    <row r="1282" spans="1:28" ht="13.2">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c r="AB1282" s="7"/>
    </row>
    <row r="1283" spans="1:28" ht="13.2">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c r="AB1283" s="7"/>
    </row>
    <row r="1284" spans="1:28" ht="13.2">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c r="AB1284" s="7"/>
    </row>
    <row r="1285" spans="1:28" ht="13.2">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c r="AB1285" s="7"/>
    </row>
    <row r="1286" spans="1:28" ht="13.2">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c r="AB1286" s="7"/>
    </row>
    <row r="1287" spans="1:28" ht="13.2">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c r="AB1287" s="7"/>
    </row>
    <row r="1288" spans="1:28" ht="13.2">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c r="AB1288" s="7"/>
    </row>
    <row r="1289" spans="1:28" ht="13.2">
      <c r="A1289" s="7"/>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row>
    <row r="1290" spans="1:28" ht="13.2">
      <c r="A1290" s="7"/>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c r="AB1290" s="7"/>
    </row>
    <row r="1291" spans="1:28" ht="13.2">
      <c r="A1291" s="7"/>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c r="AB1291" s="7"/>
    </row>
    <row r="1292" spans="1:28" ht="13.2">
      <c r="A1292" s="7"/>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c r="AB1292" s="7"/>
    </row>
    <row r="1293" spans="1:28" ht="13.2">
      <c r="A1293" s="7"/>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c r="AB1293" s="7"/>
    </row>
    <row r="1294" spans="1:28" ht="13.2">
      <c r="A1294" s="7"/>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c r="AB1294" s="7"/>
    </row>
    <row r="1295" spans="1:28" ht="13.2">
      <c r="A1295" s="7"/>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c r="AB1295" s="7"/>
    </row>
    <row r="1296" spans="1:28" ht="13.2">
      <c r="A1296" s="7"/>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c r="AB1296" s="7"/>
    </row>
    <row r="1297" spans="1:28" ht="13.2">
      <c r="A1297" s="7"/>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c r="AB1297" s="7"/>
    </row>
    <row r="1298" spans="1:28" ht="13.2">
      <c r="A1298" s="7"/>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c r="AB1298" s="7"/>
    </row>
    <row r="1299" spans="1:28" ht="13.2">
      <c r="A1299" s="7"/>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c r="AB1299" s="7"/>
    </row>
    <row r="1300" spans="1:28" ht="13.2">
      <c r="A1300" s="7"/>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c r="AB1300" s="7"/>
    </row>
    <row r="1301" spans="1:28" ht="13.2">
      <c r="A1301" s="7"/>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c r="AB1301" s="7"/>
    </row>
    <row r="1302" spans="1:28" ht="13.2">
      <c r="A1302" s="7"/>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c r="AB1302" s="7"/>
    </row>
    <row r="1303" spans="1:28" ht="13.2">
      <c r="A1303" s="7"/>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c r="AB1303" s="7"/>
    </row>
    <row r="1304" spans="1:28" ht="13.2">
      <c r="A1304" s="7"/>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c r="AB1304" s="7"/>
    </row>
    <row r="1305" spans="1:28" ht="13.2">
      <c r="A1305" s="7"/>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c r="AB1305" s="7"/>
    </row>
    <row r="1306" spans="1:28" ht="13.2">
      <c r="A1306" s="7"/>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c r="AB1306" s="7"/>
    </row>
    <row r="1307" spans="1:28" ht="13.2">
      <c r="A1307" s="7"/>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c r="AB1307" s="7"/>
    </row>
    <row r="1308" spans="1:28" ht="13.2">
      <c r="A1308" s="7"/>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c r="AB1308" s="7"/>
    </row>
    <row r="1309" spans="1:28" ht="13.2">
      <c r="A1309" s="7"/>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c r="AB1309" s="7"/>
    </row>
    <row r="1310" spans="1:28" ht="13.2">
      <c r="A1310" s="7"/>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c r="AB1310" s="7"/>
    </row>
    <row r="1311" spans="1:28" ht="13.2">
      <c r="A1311" s="7"/>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c r="AB1311" s="7"/>
    </row>
    <row r="1312" spans="1:28" ht="13.2">
      <c r="A1312" s="7"/>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c r="AB1312" s="7"/>
    </row>
    <row r="1313" spans="1:28" ht="13.2">
      <c r="A1313" s="7"/>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c r="AB1313" s="7"/>
    </row>
    <row r="1314" spans="1:28" ht="13.2">
      <c r="A1314" s="7"/>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c r="AB1314" s="7"/>
    </row>
    <row r="1315" spans="1:28" ht="13.2">
      <c r="A1315" s="7"/>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c r="AB1315" s="7"/>
    </row>
    <row r="1316" spans="1:28" ht="13.2">
      <c r="A1316" s="7"/>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c r="AB1316" s="7"/>
    </row>
    <row r="1317" spans="1:28" ht="13.2">
      <c r="A1317" s="7"/>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c r="AB1317" s="7"/>
    </row>
    <row r="1318" spans="1:28" ht="13.2">
      <c r="A1318" s="7"/>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c r="AB1318" s="7"/>
    </row>
    <row r="1319" spans="1:28" ht="13.2">
      <c r="A1319" s="7"/>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c r="AB1319" s="7"/>
    </row>
    <row r="1320" spans="1:28" ht="13.2">
      <c r="A1320" s="7"/>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c r="AB1320" s="7"/>
    </row>
    <row r="1321" spans="1:28" ht="13.2">
      <c r="A1321" s="7"/>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c r="AB1321" s="7"/>
    </row>
    <row r="1322" spans="1:28" ht="13.2">
      <c r="A1322" s="7"/>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c r="AB1322" s="7"/>
    </row>
    <row r="1323" spans="1:28" ht="13.2">
      <c r="A1323" s="7"/>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c r="AB1323" s="7"/>
    </row>
    <row r="1324" spans="1:28" ht="13.2">
      <c r="A1324" s="7"/>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c r="AB1324" s="7"/>
    </row>
    <row r="1325" spans="1:28" ht="13.2">
      <c r="A1325" s="7"/>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c r="AB1325" s="7"/>
    </row>
    <row r="1326" spans="1:28" ht="13.2">
      <c r="A1326" s="7"/>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c r="AB1326" s="7"/>
    </row>
    <row r="1327" spans="1:28" ht="13.2">
      <c r="A1327" s="7"/>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c r="AB1327" s="7"/>
    </row>
    <row r="1328" spans="1:28" ht="13.2">
      <c r="A1328" s="7"/>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c r="AB1328" s="7"/>
    </row>
    <row r="1329" spans="1:28" ht="13.2">
      <c r="A1329" s="7"/>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c r="AB1329" s="7"/>
    </row>
    <row r="1330" spans="1:28" ht="13.2">
      <c r="A1330" s="7"/>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c r="AB1330" s="7"/>
    </row>
    <row r="1331" spans="1:28" ht="13.2">
      <c r="A1331" s="7"/>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row>
    <row r="1332" spans="1:28" ht="13.2">
      <c r="A1332" s="7"/>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c r="AB1332" s="7"/>
    </row>
    <row r="1333" spans="1:28" ht="13.2">
      <c r="A1333" s="7"/>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c r="AB1333" s="7"/>
    </row>
    <row r="1334" spans="1:28" ht="13.2">
      <c r="A1334" s="7"/>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c r="AB1334" s="7"/>
    </row>
    <row r="1335" spans="1:28" ht="13.2">
      <c r="A1335" s="7"/>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c r="AB1335" s="7"/>
    </row>
    <row r="1336" spans="1:28" ht="13.2">
      <c r="A1336" s="7"/>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c r="AB1336" s="7"/>
    </row>
    <row r="1337" spans="1:28" ht="13.2">
      <c r="A1337" s="7"/>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c r="AB1337" s="7"/>
    </row>
    <row r="1338" spans="1:28" ht="13.2">
      <c r="A1338" s="7"/>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c r="AB1338" s="7"/>
    </row>
    <row r="1339" spans="1:28" ht="13.2">
      <c r="A1339" s="7"/>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c r="AB1339" s="7"/>
    </row>
    <row r="1340" spans="1:28" ht="13.2">
      <c r="A1340" s="7"/>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c r="AB1340" s="7"/>
    </row>
    <row r="1341" spans="1:28" ht="13.2">
      <c r="A1341" s="7"/>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c r="AB1341" s="7"/>
    </row>
    <row r="1342" spans="1:28" ht="13.2">
      <c r="A1342" s="7"/>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row>
    <row r="1343" spans="1:28" ht="13.2">
      <c r="A1343" s="7"/>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row>
    <row r="1344" spans="1:28" ht="13.2">
      <c r="A1344" s="7"/>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row>
    <row r="1345" spans="1:28" ht="13.2">
      <c r="A1345" s="7"/>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row>
    <row r="1346" spans="1:28" ht="13.2">
      <c r="A1346" s="7"/>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c r="AB1346" s="7"/>
    </row>
    <row r="1347" spans="1:28" ht="13.2">
      <c r="A1347" s="7"/>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c r="AB1347" s="7"/>
    </row>
    <row r="1348" spans="1:28" ht="13.2">
      <c r="A1348" s="7"/>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row>
    <row r="1349" spans="1:28" ht="13.2">
      <c r="A1349" s="7"/>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c r="AB1349" s="7"/>
    </row>
    <row r="1350" spans="1:28" ht="13.2">
      <c r="A1350" s="7"/>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row>
    <row r="1351" spans="1:28" ht="13.2">
      <c r="A1351" s="7"/>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c r="AB1351" s="7"/>
    </row>
    <row r="1352" spans="1:28" ht="13.2">
      <c r="A1352" s="7"/>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c r="AB1352" s="7"/>
    </row>
    <row r="1353" spans="1:28" ht="13.2">
      <c r="A1353" s="7"/>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c r="AB1353" s="7"/>
    </row>
    <row r="1354" spans="1:28" ht="13.2">
      <c r="A1354" s="7"/>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c r="AB1354" s="7"/>
    </row>
    <row r="1355" spans="1:28" ht="13.2">
      <c r="A1355" s="7"/>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c r="AB1355" s="7"/>
    </row>
    <row r="1356" spans="1:28" ht="13.2">
      <c r="A1356" s="7"/>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c r="AB1356" s="7"/>
    </row>
    <row r="1357" spans="1:28" ht="13.2">
      <c r="A1357" s="7"/>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c r="AB1357" s="7"/>
    </row>
    <row r="1358" spans="1:28" ht="13.2">
      <c r="A1358" s="7"/>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c r="AB1358" s="7"/>
    </row>
    <row r="1359" spans="1:28" ht="13.2">
      <c r="A1359" s="7"/>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c r="AB1359" s="7"/>
    </row>
    <row r="1360" spans="1:28" ht="13.2">
      <c r="A1360" s="7"/>
      <c r="B1360" s="7"/>
      <c r="C1360" s="7"/>
      <c r="D1360" s="7"/>
      <c r="E1360" s="7"/>
      <c r="F1360" s="7"/>
      <c r="G1360" s="7"/>
      <c r="H1360" s="7"/>
      <c r="I1360" s="7"/>
      <c r="J1360" s="7"/>
      <c r="K1360" s="7"/>
      <c r="L1360" s="7"/>
      <c r="M1360" s="7"/>
      <c r="N1360" s="7"/>
      <c r="O1360" s="7"/>
      <c r="P1360" s="7"/>
      <c r="Q1360" s="7"/>
      <c r="R1360" s="7"/>
      <c r="S1360" s="7"/>
      <c r="T1360" s="7"/>
      <c r="U1360" s="7"/>
      <c r="V1360" s="7"/>
      <c r="W1360" s="7"/>
      <c r="X1360" s="7"/>
      <c r="Y1360" s="7"/>
      <c r="Z1360" s="7"/>
      <c r="AA1360" s="7"/>
      <c r="AB1360" s="7"/>
    </row>
    <row r="1361" spans="1:28" ht="13.2">
      <c r="A1361" s="7"/>
      <c r="B1361" s="7"/>
      <c r="C1361" s="7"/>
      <c r="D1361" s="7"/>
      <c r="E1361" s="7"/>
      <c r="F1361" s="7"/>
      <c r="G1361" s="7"/>
      <c r="H1361" s="7"/>
      <c r="I1361" s="7"/>
      <c r="J1361" s="7"/>
      <c r="K1361" s="7"/>
      <c r="L1361" s="7"/>
      <c r="M1361" s="7"/>
      <c r="N1361" s="7"/>
      <c r="O1361" s="7"/>
      <c r="P1361" s="7"/>
      <c r="Q1361" s="7"/>
      <c r="R1361" s="7"/>
      <c r="S1361" s="7"/>
      <c r="T1361" s="7"/>
      <c r="U1361" s="7"/>
      <c r="V1361" s="7"/>
      <c r="W1361" s="7"/>
      <c r="X1361" s="7"/>
      <c r="Y1361" s="7"/>
      <c r="Z1361" s="7"/>
      <c r="AA1361" s="7"/>
      <c r="AB1361" s="7"/>
    </row>
    <row r="1362" spans="1:28" ht="13.2">
      <c r="A1362" s="7"/>
      <c r="B1362" s="7"/>
      <c r="C1362" s="7"/>
      <c r="D1362" s="7"/>
      <c r="E1362" s="7"/>
      <c r="F1362" s="7"/>
      <c r="G1362" s="7"/>
      <c r="H1362" s="7"/>
      <c r="I1362" s="7"/>
      <c r="J1362" s="7"/>
      <c r="K1362" s="7"/>
      <c r="L1362" s="7"/>
      <c r="M1362" s="7"/>
      <c r="N1362" s="7"/>
      <c r="O1362" s="7"/>
      <c r="P1362" s="7"/>
      <c r="Q1362" s="7"/>
      <c r="R1362" s="7"/>
      <c r="S1362" s="7"/>
      <c r="T1362" s="7"/>
      <c r="U1362" s="7"/>
      <c r="V1362" s="7"/>
      <c r="W1362" s="7"/>
      <c r="X1362" s="7"/>
      <c r="Y1362" s="7"/>
      <c r="Z1362" s="7"/>
      <c r="AA1362" s="7"/>
      <c r="AB1362" s="7"/>
    </row>
    <row r="1363" spans="1:28" ht="13.2">
      <c r="A1363" s="7"/>
      <c r="B1363" s="7"/>
      <c r="C1363" s="7"/>
      <c r="D1363" s="7"/>
      <c r="E1363" s="7"/>
      <c r="F1363" s="7"/>
      <c r="G1363" s="7"/>
      <c r="H1363" s="7"/>
      <c r="I1363" s="7"/>
      <c r="J1363" s="7"/>
      <c r="K1363" s="7"/>
      <c r="L1363" s="7"/>
      <c r="M1363" s="7"/>
      <c r="N1363" s="7"/>
      <c r="O1363" s="7"/>
      <c r="P1363" s="7"/>
      <c r="Q1363" s="7"/>
      <c r="R1363" s="7"/>
      <c r="S1363" s="7"/>
      <c r="T1363" s="7"/>
      <c r="U1363" s="7"/>
      <c r="V1363" s="7"/>
      <c r="W1363" s="7"/>
      <c r="X1363" s="7"/>
      <c r="Y1363" s="7"/>
      <c r="Z1363" s="7"/>
      <c r="AA1363" s="7"/>
      <c r="AB1363" s="7"/>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A8EC-3685-4746-96F9-F1B4AA54571C}">
  <dimension ref="A1:AB25"/>
  <sheetViews>
    <sheetView showGridLines="0" workbookViewId="0" topLeftCell="A1"/>
  </sheetViews>
  <sheetFormatPr defaultColWidth="11.421875" defaultRowHeight="15"/>
  <cols>
    <col min="1" max="1" width="18.57421875" style="7" customWidth="1"/>
    <col min="2" max="2" width="4.421875" style="7" customWidth="1"/>
    <col min="3" max="4" width="4.57421875" style="7" customWidth="1"/>
    <col min="5" max="5" width="4.8515625" style="7" customWidth="1"/>
    <col min="6" max="6" width="5.140625" style="7" customWidth="1"/>
    <col min="7" max="7" width="5.00390625" style="7" customWidth="1"/>
    <col min="8" max="8" width="4.8515625" style="7" customWidth="1"/>
    <col min="9" max="9" width="5.140625" style="7" customWidth="1"/>
    <col min="10" max="10" width="4.421875" style="7" customWidth="1"/>
    <col min="11" max="11" width="4.57421875" style="7" customWidth="1"/>
    <col min="12" max="12" width="5.57421875" style="7" customWidth="1"/>
    <col min="13" max="13" width="5.421875" style="7" customWidth="1"/>
    <col min="14" max="14" width="4.8515625" style="7" customWidth="1"/>
    <col min="15" max="15" width="5.00390625" style="7" customWidth="1"/>
    <col min="16" max="16" width="5.8515625" style="7" customWidth="1"/>
    <col min="17" max="18" width="4.8515625" style="7" customWidth="1"/>
    <col min="19" max="19" width="4.421875" style="7" customWidth="1"/>
    <col min="20" max="20" width="4.57421875" style="7" customWidth="1"/>
    <col min="21" max="21" width="5.00390625" style="7" customWidth="1"/>
    <col min="22" max="22" width="5.140625" style="7" bestFit="1" customWidth="1"/>
    <col min="23" max="23" width="5.140625" style="7" customWidth="1"/>
    <col min="24" max="26" width="4.57421875" style="7" customWidth="1"/>
    <col min="27" max="27" width="8.421875" style="7" bestFit="1" customWidth="1"/>
    <col min="28" max="16384" width="11.421875" style="7" customWidth="1"/>
  </cols>
  <sheetData>
    <row r="1" spans="1:27" s="69" customFormat="1" ht="20.25" customHeight="1">
      <c r="A1" s="1243" t="s">
        <v>1063</v>
      </c>
      <c r="B1" s="68"/>
      <c r="C1" s="68"/>
      <c r="D1" s="68"/>
      <c r="E1" s="68"/>
      <c r="F1" s="68"/>
      <c r="G1" s="68"/>
      <c r="H1" s="68"/>
      <c r="I1" s="68"/>
      <c r="J1" s="68"/>
      <c r="K1" s="68"/>
      <c r="L1" s="68"/>
      <c r="M1" s="68"/>
      <c r="N1" s="68"/>
      <c r="O1" s="68"/>
      <c r="P1" s="68"/>
      <c r="Q1" s="68"/>
      <c r="R1" s="68"/>
      <c r="S1" s="68"/>
      <c r="T1" s="68"/>
      <c r="U1" s="68"/>
      <c r="V1" s="68"/>
      <c r="W1" s="68"/>
      <c r="X1" s="68"/>
      <c r="Y1" s="68"/>
      <c r="Z1" s="68"/>
      <c r="AA1" s="68"/>
    </row>
    <row r="2" spans="1:27" s="71" customFormat="1" ht="24.75" customHeight="1">
      <c r="A2" s="70" t="s">
        <v>62</v>
      </c>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7" s="73" customFormat="1" ht="21" customHeight="1">
      <c r="A3" s="72">
        <v>45016</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s="75" customFormat="1" ht="20.25" customHeight="1">
      <c r="A4" s="74" t="s">
        <v>63</v>
      </c>
      <c r="B4" s="74"/>
      <c r="C4" s="74"/>
      <c r="D4" s="74"/>
      <c r="E4" s="74"/>
      <c r="F4" s="74"/>
      <c r="G4" s="74"/>
      <c r="H4" s="74"/>
      <c r="I4" s="74"/>
      <c r="J4" s="74"/>
      <c r="K4" s="74"/>
      <c r="L4" s="74"/>
      <c r="M4" s="74"/>
      <c r="N4" s="74"/>
      <c r="O4" s="74"/>
      <c r="P4" s="74"/>
      <c r="Q4" s="74"/>
      <c r="R4" s="74"/>
      <c r="S4" s="74"/>
      <c r="T4" s="74"/>
      <c r="U4" s="74"/>
      <c r="V4" s="74"/>
      <c r="W4" s="74"/>
      <c r="X4" s="74"/>
      <c r="Y4" s="74"/>
      <c r="Z4" s="74"/>
      <c r="AA4" s="74"/>
    </row>
    <row r="5" s="76" customFormat="1" ht="8.25" customHeight="1" thickBot="1"/>
    <row r="6" spans="1:28" s="76" customFormat="1" ht="82.5" customHeight="1">
      <c r="A6" s="9" t="s">
        <v>64</v>
      </c>
      <c r="B6" s="10" t="s">
        <v>2</v>
      </c>
      <c r="C6" s="10" t="s">
        <v>3</v>
      </c>
      <c r="D6" s="10" t="s">
        <v>65</v>
      </c>
      <c r="E6" s="10" t="s">
        <v>5</v>
      </c>
      <c r="F6" s="10" t="s">
        <v>6</v>
      </c>
      <c r="G6" s="10" t="s">
        <v>7</v>
      </c>
      <c r="H6" s="10" t="s">
        <v>8</v>
      </c>
      <c r="I6" s="10" t="s">
        <v>9</v>
      </c>
      <c r="J6" s="10" t="s">
        <v>10</v>
      </c>
      <c r="K6" s="10" t="s">
        <v>11</v>
      </c>
      <c r="L6" s="10" t="s">
        <v>12</v>
      </c>
      <c r="M6" s="10" t="s">
        <v>13</v>
      </c>
      <c r="N6" s="10" t="s">
        <v>14</v>
      </c>
      <c r="O6" s="10" t="s">
        <v>15</v>
      </c>
      <c r="P6" s="10" t="s">
        <v>16</v>
      </c>
      <c r="Q6" s="10" t="s">
        <v>17</v>
      </c>
      <c r="R6" s="10" t="s">
        <v>18</v>
      </c>
      <c r="S6" s="10" t="s">
        <v>19</v>
      </c>
      <c r="T6" s="10" t="s">
        <v>20</v>
      </c>
      <c r="U6" s="10" t="s">
        <v>21</v>
      </c>
      <c r="V6" s="10" t="s">
        <v>22</v>
      </c>
      <c r="W6" s="10" t="s">
        <v>23</v>
      </c>
      <c r="X6" s="10" t="s">
        <v>24</v>
      </c>
      <c r="Y6" s="10" t="s">
        <v>25</v>
      </c>
      <c r="Z6" s="10" t="s">
        <v>26</v>
      </c>
      <c r="AA6" s="77" t="s">
        <v>66</v>
      </c>
      <c r="AB6" s="78"/>
    </row>
    <row r="7" spans="1:28" s="76" customFormat="1" ht="6" customHeight="1">
      <c r="A7" s="79"/>
      <c r="B7" s="80"/>
      <c r="C7" s="80"/>
      <c r="D7" s="80"/>
      <c r="E7" s="80"/>
      <c r="F7" s="80"/>
      <c r="G7" s="80"/>
      <c r="H7" s="80"/>
      <c r="I7" s="80"/>
      <c r="J7" s="80"/>
      <c r="K7" s="80"/>
      <c r="L7" s="80"/>
      <c r="M7" s="80"/>
      <c r="N7" s="80"/>
      <c r="O7" s="80"/>
      <c r="P7" s="80"/>
      <c r="Q7" s="80"/>
      <c r="R7" s="80"/>
      <c r="S7" s="80"/>
      <c r="T7" s="80"/>
      <c r="U7" s="80"/>
      <c r="V7" s="80"/>
      <c r="W7" s="80"/>
      <c r="X7" s="80"/>
      <c r="Y7" s="80"/>
      <c r="Z7" s="80"/>
      <c r="AA7" s="81"/>
      <c r="AB7" s="78"/>
    </row>
    <row r="8" spans="1:28" s="76" customFormat="1" ht="9.75" customHeight="1">
      <c r="A8" s="82"/>
      <c r="B8" s="83"/>
      <c r="C8" s="83"/>
      <c r="D8" s="83"/>
      <c r="E8" s="83"/>
      <c r="F8" s="83"/>
      <c r="G8" s="83"/>
      <c r="H8" s="83"/>
      <c r="I8" s="83"/>
      <c r="J8" s="83"/>
      <c r="K8" s="83"/>
      <c r="L8" s="83"/>
      <c r="M8" s="83"/>
      <c r="N8" s="83"/>
      <c r="O8" s="83"/>
      <c r="P8" s="83"/>
      <c r="Q8" s="83"/>
      <c r="R8" s="83"/>
      <c r="S8" s="83"/>
      <c r="T8" s="83"/>
      <c r="U8" s="83"/>
      <c r="V8" s="83"/>
      <c r="W8" s="83"/>
      <c r="X8" s="83"/>
      <c r="Y8" s="83"/>
      <c r="Z8" s="83"/>
      <c r="AA8" s="84"/>
      <c r="AB8" s="78"/>
    </row>
    <row r="9" spans="1:28" s="21" customFormat="1" ht="18" customHeight="1">
      <c r="A9" s="85" t="s">
        <v>28</v>
      </c>
      <c r="B9" s="86" t="s">
        <v>67</v>
      </c>
      <c r="C9" s="86">
        <v>2.6878740198598554</v>
      </c>
      <c r="D9" s="86">
        <v>0.16648734791056174</v>
      </c>
      <c r="E9" s="86">
        <v>4.405646468835593</v>
      </c>
      <c r="F9" s="86">
        <v>0.8096186870815015</v>
      </c>
      <c r="G9" s="86">
        <v>2.171015201819044</v>
      </c>
      <c r="H9" s="86">
        <v>1.8704764283403008</v>
      </c>
      <c r="I9" s="86">
        <v>1.1105154538968438</v>
      </c>
      <c r="J9" s="86">
        <v>0.1882892106673681</v>
      </c>
      <c r="K9" s="86">
        <v>2.3699566197571804</v>
      </c>
      <c r="L9" s="86">
        <v>3.8343189868117347</v>
      </c>
      <c r="M9" s="86">
        <v>3.1890859037261623</v>
      </c>
      <c r="N9" s="86">
        <v>5.940360353955226</v>
      </c>
      <c r="O9" s="86">
        <v>5.369784307082979</v>
      </c>
      <c r="P9" s="86">
        <v>44.85675328752536</v>
      </c>
      <c r="Q9" s="86">
        <v>2.6833604889110925</v>
      </c>
      <c r="R9" s="86">
        <v>0.7603696603140321</v>
      </c>
      <c r="S9" s="86">
        <v>0.4745377305885411</v>
      </c>
      <c r="T9" s="86">
        <v>0.4189146721861913</v>
      </c>
      <c r="U9" s="86">
        <v>6.733132544870882</v>
      </c>
      <c r="V9" s="86">
        <v>1.4780588283525682</v>
      </c>
      <c r="W9" s="86">
        <v>3.2556479834817282</v>
      </c>
      <c r="X9" s="86">
        <v>1.4173255431122678</v>
      </c>
      <c r="Y9" s="86">
        <v>1.4803062780152167</v>
      </c>
      <c r="Z9" s="86">
        <v>2.328163992897767</v>
      </c>
      <c r="AA9" s="87">
        <v>2479655.092</v>
      </c>
      <c r="AB9" s="88"/>
    </row>
    <row r="10" spans="1:28" s="21" customFormat="1" ht="18" customHeight="1">
      <c r="A10" s="21" t="s">
        <v>29</v>
      </c>
      <c r="B10" s="86">
        <v>0.2959459555161603</v>
      </c>
      <c r="C10" s="86">
        <v>2.70389600527071</v>
      </c>
      <c r="D10" s="86" t="s">
        <v>67</v>
      </c>
      <c r="E10" s="86">
        <v>22.518144216269416</v>
      </c>
      <c r="F10" s="86">
        <v>0.818847298829439</v>
      </c>
      <c r="G10" s="86">
        <v>2.843458453278142</v>
      </c>
      <c r="H10" s="86">
        <v>3.689467906025311</v>
      </c>
      <c r="I10" s="86">
        <v>1.6332342902286707</v>
      </c>
      <c r="J10" s="86" t="s">
        <v>67</v>
      </c>
      <c r="K10" s="86">
        <v>1.555403348189781</v>
      </c>
      <c r="L10" s="86">
        <v>3.5023142086592345</v>
      </c>
      <c r="M10" s="86">
        <v>1.3342460974563704</v>
      </c>
      <c r="N10" s="86">
        <v>4.637768860766463</v>
      </c>
      <c r="O10" s="86">
        <v>3.987684988285639</v>
      </c>
      <c r="P10" s="86">
        <v>36.3339133320297</v>
      </c>
      <c r="Q10" s="86">
        <v>1.248708896133374</v>
      </c>
      <c r="R10" s="86" t="s">
        <v>67</v>
      </c>
      <c r="S10" s="86">
        <v>0.6409206409791971</v>
      </c>
      <c r="T10" s="86" t="s">
        <v>67</v>
      </c>
      <c r="U10" s="86">
        <v>5.601919433862595</v>
      </c>
      <c r="V10" s="86">
        <v>1.9741479759448173</v>
      </c>
      <c r="W10" s="86">
        <v>1.711307551119992</v>
      </c>
      <c r="X10" s="86">
        <v>1.193034116177084</v>
      </c>
      <c r="Y10" s="86">
        <v>0.5771881026906527</v>
      </c>
      <c r="Z10" s="86">
        <v>1.1984483222872466</v>
      </c>
      <c r="AA10" s="87">
        <v>3693893.36</v>
      </c>
      <c r="AB10" s="88"/>
    </row>
    <row r="11" spans="1:28" s="21" customFormat="1" ht="18" customHeight="1">
      <c r="A11" s="21" t="s">
        <v>30</v>
      </c>
      <c r="B11" s="86">
        <v>2.0146541095464334</v>
      </c>
      <c r="C11" s="86">
        <v>2.557415646462538</v>
      </c>
      <c r="D11" s="86">
        <v>1.8927089935829522</v>
      </c>
      <c r="E11" s="86">
        <v>8.204921631419896</v>
      </c>
      <c r="F11" s="86">
        <v>1.086331000941661</v>
      </c>
      <c r="G11" s="86">
        <v>9.78240658867288</v>
      </c>
      <c r="H11" s="86">
        <v>0.6650046850869631</v>
      </c>
      <c r="I11" s="86">
        <v>3.4820240577181227</v>
      </c>
      <c r="J11" s="86">
        <v>2.5898006113138687</v>
      </c>
      <c r="K11" s="86">
        <v>3.477354373555444</v>
      </c>
      <c r="L11" s="86">
        <v>0.5489569050576321</v>
      </c>
      <c r="M11" s="86">
        <v>11.492673665137891</v>
      </c>
      <c r="N11" s="86">
        <v>9.364710427324061</v>
      </c>
      <c r="O11" s="86">
        <v>2.140996024894427</v>
      </c>
      <c r="P11" s="86">
        <v>14.625738278347672</v>
      </c>
      <c r="Q11" s="86">
        <v>0.6234989850666832</v>
      </c>
      <c r="R11" s="86">
        <v>1.3251773707863417</v>
      </c>
      <c r="S11" s="86">
        <v>1.692775236923394</v>
      </c>
      <c r="T11" s="86">
        <v>3.5046274639591277</v>
      </c>
      <c r="U11" s="86">
        <v>7.784326041825536</v>
      </c>
      <c r="V11" s="86">
        <v>2.6441182670564842</v>
      </c>
      <c r="W11" s="86">
        <v>2.671492035105085</v>
      </c>
      <c r="X11" s="86">
        <v>2.369209384622619</v>
      </c>
      <c r="Y11" s="86">
        <v>0.5643782143088458</v>
      </c>
      <c r="Z11" s="86">
        <v>2.894700001283442</v>
      </c>
      <c r="AA11" s="87">
        <v>2274586.381</v>
      </c>
      <c r="AB11" s="88"/>
    </row>
    <row r="12" spans="1:28" s="21" customFormat="1" ht="18" customHeight="1">
      <c r="A12" s="21" t="s">
        <v>31</v>
      </c>
      <c r="B12" s="86">
        <v>0.2411256152988902</v>
      </c>
      <c r="C12" s="86">
        <v>2.1748482140359346</v>
      </c>
      <c r="D12" s="86">
        <v>0.4365613612397964</v>
      </c>
      <c r="E12" s="86">
        <v>2.4965000135889546</v>
      </c>
      <c r="F12" s="86">
        <v>0.8962614892284776</v>
      </c>
      <c r="G12" s="86">
        <v>3.9797075710145804</v>
      </c>
      <c r="H12" s="86">
        <v>0.6519487823333225</v>
      </c>
      <c r="I12" s="86">
        <v>0.9568855863853162</v>
      </c>
      <c r="J12" s="86">
        <v>0.18890615361685142</v>
      </c>
      <c r="K12" s="86">
        <v>1.941517724747852</v>
      </c>
      <c r="L12" s="86">
        <v>3.1940619159282946</v>
      </c>
      <c r="M12" s="86">
        <v>2.6709841001258092</v>
      </c>
      <c r="N12" s="86">
        <v>5.67935353389567</v>
      </c>
      <c r="O12" s="86">
        <v>5.0824539718188335</v>
      </c>
      <c r="P12" s="86">
        <v>44.38650355668458</v>
      </c>
      <c r="Q12" s="86">
        <v>4.894295958259516</v>
      </c>
      <c r="R12" s="86">
        <v>1.2312070407131057</v>
      </c>
      <c r="S12" s="86">
        <v>0.4933712481777012</v>
      </c>
      <c r="T12" s="86">
        <v>0.5996611266924478</v>
      </c>
      <c r="U12" s="86">
        <v>9.23499269419264</v>
      </c>
      <c r="V12" s="86">
        <v>0.6518948750503938</v>
      </c>
      <c r="W12" s="86">
        <v>4.470109350217393</v>
      </c>
      <c r="X12" s="86">
        <v>0.4015826779569947</v>
      </c>
      <c r="Y12" s="86">
        <v>1.3204385451326393</v>
      </c>
      <c r="Z12" s="86">
        <v>1.7248268936640054</v>
      </c>
      <c r="AA12" s="87">
        <v>1203918.96</v>
      </c>
      <c r="AB12" s="88"/>
    </row>
    <row r="13" spans="1:28" s="21" customFormat="1" ht="18" customHeight="1">
      <c r="A13" s="21" t="s">
        <v>32</v>
      </c>
      <c r="B13" s="86" t="s">
        <v>67</v>
      </c>
      <c r="C13" s="86" t="s">
        <v>67</v>
      </c>
      <c r="D13" s="86" t="s">
        <v>67</v>
      </c>
      <c r="E13" s="86" t="s">
        <v>67</v>
      </c>
      <c r="F13" s="86" t="s">
        <v>67</v>
      </c>
      <c r="G13" s="86" t="s">
        <v>67</v>
      </c>
      <c r="H13" s="86">
        <v>1.9937365008914756</v>
      </c>
      <c r="I13" s="86" t="s">
        <v>67</v>
      </c>
      <c r="J13" s="86" t="s">
        <v>67</v>
      </c>
      <c r="K13" s="86" t="s">
        <v>67</v>
      </c>
      <c r="L13" s="86">
        <v>9.383577427064417</v>
      </c>
      <c r="M13" s="86">
        <v>15.343952649834197</v>
      </c>
      <c r="N13" s="86">
        <v>4.652088849186263</v>
      </c>
      <c r="O13" s="86">
        <v>5.000023397992103</v>
      </c>
      <c r="P13" s="86">
        <v>57.608202458682975</v>
      </c>
      <c r="Q13" s="86" t="s">
        <v>67</v>
      </c>
      <c r="R13" s="86" t="s">
        <v>67</v>
      </c>
      <c r="S13" s="86" t="s">
        <v>67</v>
      </c>
      <c r="T13" s="86">
        <v>1.2825906803521716</v>
      </c>
      <c r="U13" s="86">
        <v>4.7358280359963985</v>
      </c>
      <c r="V13" s="86" t="s">
        <v>67</v>
      </c>
      <c r="W13" s="86" t="s">
        <v>67</v>
      </c>
      <c r="X13" s="86" t="s">
        <v>67</v>
      </c>
      <c r="Y13" s="86" t="s">
        <v>67</v>
      </c>
      <c r="Z13" s="86" t="s">
        <v>67</v>
      </c>
      <c r="AA13" s="87">
        <v>327805.906</v>
      </c>
      <c r="AB13" s="88"/>
    </row>
    <row r="14" spans="1:28" s="21" customFormat="1" ht="18" customHeight="1">
      <c r="A14" s="89" t="s">
        <v>33</v>
      </c>
      <c r="B14" s="86" t="s">
        <v>67</v>
      </c>
      <c r="C14" s="86">
        <v>1.611363929240683</v>
      </c>
      <c r="D14" s="86" t="s">
        <v>67</v>
      </c>
      <c r="E14" s="86">
        <v>2.754938141730006</v>
      </c>
      <c r="F14" s="86" t="s">
        <v>67</v>
      </c>
      <c r="G14" s="86">
        <v>1.8024584456160608</v>
      </c>
      <c r="H14" s="86">
        <v>2.731643504599212</v>
      </c>
      <c r="I14" s="86">
        <v>1.8932213530740136</v>
      </c>
      <c r="J14" s="86" t="s">
        <v>67</v>
      </c>
      <c r="K14" s="86">
        <v>1.4905444000452062</v>
      </c>
      <c r="L14" s="86">
        <v>2.899397778514601</v>
      </c>
      <c r="M14" s="86">
        <v>2.4948405713825164</v>
      </c>
      <c r="N14" s="86">
        <v>5.004442452016222</v>
      </c>
      <c r="O14" s="86">
        <v>4.033833916856403</v>
      </c>
      <c r="P14" s="86">
        <v>62.28175566110497</v>
      </c>
      <c r="Q14" s="86" t="s">
        <v>67</v>
      </c>
      <c r="R14" s="86" t="s">
        <v>67</v>
      </c>
      <c r="S14" s="86">
        <v>0.753014785689941</v>
      </c>
      <c r="T14" s="86" t="s">
        <v>67</v>
      </c>
      <c r="U14" s="86">
        <v>6.147480066782645</v>
      </c>
      <c r="V14" s="86">
        <v>1.2936014470290749</v>
      </c>
      <c r="W14" s="86">
        <v>0.42778905765922187</v>
      </c>
      <c r="X14" s="86">
        <v>0.9749896448372329</v>
      </c>
      <c r="Y14" s="86">
        <v>0.24432758191266146</v>
      </c>
      <c r="Z14" s="86">
        <v>1.1603572619093319</v>
      </c>
      <c r="AA14" s="87">
        <v>1734446.421</v>
      </c>
      <c r="AB14" s="88"/>
    </row>
    <row r="15" spans="1:28" s="21" customFormat="1" ht="18" customHeight="1">
      <c r="A15" s="21" t="s">
        <v>34</v>
      </c>
      <c r="B15" s="86" t="s">
        <v>67</v>
      </c>
      <c r="C15" s="86" t="s">
        <v>67</v>
      </c>
      <c r="D15" s="86" t="s">
        <v>67</v>
      </c>
      <c r="E15" s="86" t="s">
        <v>67</v>
      </c>
      <c r="F15" s="86" t="s">
        <v>67</v>
      </c>
      <c r="G15" s="86" t="s">
        <v>67</v>
      </c>
      <c r="H15" s="86" t="s">
        <v>67</v>
      </c>
      <c r="I15" s="86" t="s">
        <v>67</v>
      </c>
      <c r="J15" s="86" t="s">
        <v>67</v>
      </c>
      <c r="K15" s="86" t="s">
        <v>67</v>
      </c>
      <c r="L15" s="86" t="s">
        <v>67</v>
      </c>
      <c r="M15" s="86" t="s">
        <v>67</v>
      </c>
      <c r="N15" s="86" t="s">
        <v>67</v>
      </c>
      <c r="O15" s="86" t="s">
        <v>67</v>
      </c>
      <c r="P15" s="86">
        <v>100</v>
      </c>
      <c r="Q15" s="86" t="s">
        <v>67</v>
      </c>
      <c r="R15" s="86" t="s">
        <v>67</v>
      </c>
      <c r="S15" s="86" t="s">
        <v>67</v>
      </c>
      <c r="T15" s="86" t="s">
        <v>67</v>
      </c>
      <c r="U15" s="86" t="s">
        <v>67</v>
      </c>
      <c r="V15" s="86" t="s">
        <v>67</v>
      </c>
      <c r="W15" s="86" t="s">
        <v>67</v>
      </c>
      <c r="X15" s="86" t="s">
        <v>67</v>
      </c>
      <c r="Y15" s="86" t="s">
        <v>67</v>
      </c>
      <c r="Z15" s="86" t="s">
        <v>67</v>
      </c>
      <c r="AA15" s="87">
        <v>1226759.401</v>
      </c>
      <c r="AB15" s="88"/>
    </row>
    <row r="16" spans="1:28" s="21" customFormat="1" ht="18" customHeight="1">
      <c r="A16" s="21" t="s">
        <v>35</v>
      </c>
      <c r="B16" s="86" t="s">
        <v>67</v>
      </c>
      <c r="C16" s="86" t="s">
        <v>67</v>
      </c>
      <c r="D16" s="86">
        <v>4.247531328745502</v>
      </c>
      <c r="E16" s="86">
        <v>5.315352354277248</v>
      </c>
      <c r="F16" s="86">
        <v>6.474311920772659</v>
      </c>
      <c r="G16" s="86" t="s">
        <v>67</v>
      </c>
      <c r="H16" s="86">
        <v>7.3190308455783555</v>
      </c>
      <c r="I16" s="86">
        <v>2.0935162943625616</v>
      </c>
      <c r="J16" s="86">
        <v>1.1513547069992203</v>
      </c>
      <c r="K16" s="86">
        <v>5.010861524187684</v>
      </c>
      <c r="L16" s="86">
        <v>4.178783082944269</v>
      </c>
      <c r="M16" s="86">
        <v>5.069736961360711</v>
      </c>
      <c r="N16" s="86">
        <v>4.618711373129923</v>
      </c>
      <c r="O16" s="86" t="s">
        <v>67</v>
      </c>
      <c r="P16" s="86">
        <v>54.520809607641866</v>
      </c>
      <c r="Q16" s="86" t="s">
        <v>67</v>
      </c>
      <c r="R16" s="86" t="s">
        <v>67</v>
      </c>
      <c r="S16" s="86" t="s">
        <v>67</v>
      </c>
      <c r="T16" s="86" t="s">
        <v>67</v>
      </c>
      <c r="U16" s="86" t="s">
        <v>67</v>
      </c>
      <c r="V16" s="86" t="s">
        <v>67</v>
      </c>
      <c r="W16" s="86" t="s">
        <v>67</v>
      </c>
      <c r="X16" s="86" t="s">
        <v>67</v>
      </c>
      <c r="Y16" s="86" t="s">
        <v>67</v>
      </c>
      <c r="Z16" s="86" t="s">
        <v>67</v>
      </c>
      <c r="AA16" s="87">
        <v>620340.192</v>
      </c>
      <c r="AB16" s="88"/>
    </row>
    <row r="17" spans="1:28" s="21" customFormat="1" ht="18" customHeight="1">
      <c r="A17" s="21" t="s">
        <v>36</v>
      </c>
      <c r="B17" s="86" t="s">
        <v>67</v>
      </c>
      <c r="C17" s="86">
        <v>0.979714886220102</v>
      </c>
      <c r="D17" s="86">
        <v>8.168325640348947</v>
      </c>
      <c r="E17" s="86">
        <v>7.244581496197436</v>
      </c>
      <c r="F17" s="86">
        <v>2.8275728520680445</v>
      </c>
      <c r="G17" s="86">
        <v>12.328568826909612</v>
      </c>
      <c r="H17" s="86" t="s">
        <v>67</v>
      </c>
      <c r="I17" s="86">
        <v>36.38610068370788</v>
      </c>
      <c r="J17" s="86">
        <v>0.7124641098653126</v>
      </c>
      <c r="K17" s="86" t="s">
        <v>67</v>
      </c>
      <c r="L17" s="86">
        <v>2.743609018862805</v>
      </c>
      <c r="M17" s="86">
        <v>1.1488724447987482</v>
      </c>
      <c r="N17" s="86">
        <v>3.1195513824740457</v>
      </c>
      <c r="O17" s="86">
        <v>0.5826682474028795</v>
      </c>
      <c r="P17" s="86">
        <v>5.709041602144358</v>
      </c>
      <c r="Q17" s="86" t="s">
        <v>67</v>
      </c>
      <c r="R17" s="86" t="s">
        <v>67</v>
      </c>
      <c r="S17" s="86">
        <v>2.712248188363512</v>
      </c>
      <c r="T17" s="86" t="s">
        <v>67</v>
      </c>
      <c r="U17" s="86" t="s">
        <v>67</v>
      </c>
      <c r="V17" s="86">
        <v>11.108780586726075</v>
      </c>
      <c r="W17" s="86" t="s">
        <v>67</v>
      </c>
      <c r="X17" s="86">
        <v>4.227900033910239</v>
      </c>
      <c r="Y17" s="86" t="s">
        <v>67</v>
      </c>
      <c r="Z17" s="86" t="s">
        <v>67</v>
      </c>
      <c r="AA17" s="87">
        <v>563464.032</v>
      </c>
      <c r="AB17" s="88"/>
    </row>
    <row r="18" spans="1:27" s="93" customFormat="1" ht="30.75" customHeight="1" thickBot="1">
      <c r="A18" s="90" t="s">
        <v>37</v>
      </c>
      <c r="B18" s="91">
        <v>0.42237510205089684</v>
      </c>
      <c r="C18" s="91">
        <v>2.013127682828059</v>
      </c>
      <c r="D18" s="91">
        <v>0.8836200351099237</v>
      </c>
      <c r="E18" s="91">
        <v>9.057087003955235</v>
      </c>
      <c r="F18" s="91">
        <v>1.0047385467057983</v>
      </c>
      <c r="G18" s="91">
        <v>3.752384910930731</v>
      </c>
      <c r="H18" s="91">
        <v>2.1590201503128976</v>
      </c>
      <c r="I18" s="91">
        <v>3.0402763972532476</v>
      </c>
      <c r="J18" s="91">
        <v>0.5451890770692555</v>
      </c>
      <c r="K18" s="91">
        <v>1.9513702212904902</v>
      </c>
      <c r="L18" s="91">
        <v>2.8164535615687547</v>
      </c>
      <c r="M18" s="91">
        <v>3.918084895585704</v>
      </c>
      <c r="N18" s="91">
        <v>5.2975808450543695</v>
      </c>
      <c r="O18" s="91">
        <v>3.398109764303529</v>
      </c>
      <c r="P18" s="91">
        <v>43.80720344830337</v>
      </c>
      <c r="Q18" s="91">
        <v>1.3151940042899135</v>
      </c>
      <c r="R18" s="91">
        <v>0.4518242302559371</v>
      </c>
      <c r="S18" s="91">
        <v>0.7662260392759466</v>
      </c>
      <c r="T18" s="91">
        <v>0.7187836902774922</v>
      </c>
      <c r="U18" s="91">
        <v>5.552472540694569</v>
      </c>
      <c r="V18" s="91">
        <v>1.8591005350187744</v>
      </c>
      <c r="W18" s="91">
        <v>1.8828094120594667</v>
      </c>
      <c r="X18" s="91">
        <v>1.2649462205713247</v>
      </c>
      <c r="Y18" s="91">
        <v>0.6442481640031578</v>
      </c>
      <c r="Z18" s="91">
        <v>1.4777735212311511</v>
      </c>
      <c r="AA18" s="92">
        <v>14124869.745</v>
      </c>
    </row>
    <row r="19" spans="1:28" ht="8.2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6"/>
      <c r="AB19" s="94"/>
    </row>
    <row r="20" spans="1:28" ht="13.8">
      <c r="A20" s="26" t="s">
        <v>68</v>
      </c>
      <c r="B20" s="26"/>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94"/>
    </row>
    <row r="21" spans="1:28" ht="13.95" customHeight="1">
      <c r="A21" s="89" t="s">
        <v>69</v>
      </c>
      <c r="B21" s="95"/>
      <c r="C21" s="95"/>
      <c r="D21" s="95"/>
      <c r="E21" s="95"/>
      <c r="F21" s="95"/>
      <c r="G21" s="95"/>
      <c r="H21" s="95"/>
      <c r="I21" s="95"/>
      <c r="J21" s="95"/>
      <c r="K21" s="95"/>
      <c r="L21" s="95"/>
      <c r="M21" s="95"/>
      <c r="N21" s="95"/>
      <c r="O21" s="95"/>
      <c r="P21" s="95"/>
      <c r="Q21" s="15"/>
      <c r="R21" s="15"/>
      <c r="S21" s="15"/>
      <c r="T21" s="15"/>
      <c r="U21" s="15"/>
      <c r="V21" s="15"/>
      <c r="W21" s="15"/>
      <c r="X21" s="15"/>
      <c r="Y21" s="15"/>
      <c r="Z21" s="15"/>
      <c r="AA21" s="15"/>
      <c r="AB21" s="94"/>
    </row>
    <row r="22" spans="1:28" ht="13.8">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row>
    <row r="23" spans="1:28" ht="13.8">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13.8">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row>
    <row r="25" spans="1:28" ht="13.8">
      <c r="A25" s="94"/>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row>
  </sheetData>
  <mergeCells count="3">
    <mergeCell ref="A2:AA2"/>
    <mergeCell ref="A3:AA3"/>
    <mergeCell ref="A4:AA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D8007-04FF-4550-B776-2FAFEC8C877D}">
  <dimension ref="A1:AU84"/>
  <sheetViews>
    <sheetView showGridLines="0" zoomScaleSheetLayoutView="100" workbookViewId="0" topLeftCell="Z1"/>
  </sheetViews>
  <sheetFormatPr defaultColWidth="11.421875" defaultRowHeight="15"/>
  <cols>
    <col min="1" max="1" width="58.421875" style="7" customWidth="1"/>
    <col min="2" max="2" width="13.421875" style="7" bestFit="1" customWidth="1"/>
    <col min="3" max="4" width="11.57421875" style="7" bestFit="1" customWidth="1"/>
    <col min="5" max="5" width="2.57421875" style="7" customWidth="1"/>
    <col min="6" max="8" width="11.00390625" style="7" bestFit="1" customWidth="1"/>
    <col min="9" max="9" width="2.140625" style="7" customWidth="1"/>
    <col min="10" max="12" width="11.00390625" style="7" customWidth="1"/>
    <col min="13" max="13" width="55.421875" style="7" customWidth="1"/>
    <col min="14" max="16" width="10.140625" style="7" customWidth="1"/>
    <col min="17" max="17" width="2.57421875" style="7" customWidth="1"/>
    <col min="18" max="18" width="11.00390625" style="7" bestFit="1" customWidth="1"/>
    <col min="19" max="19" width="10.140625" style="7" customWidth="1"/>
    <col min="20" max="20" width="11.00390625" style="7" bestFit="1" customWidth="1"/>
    <col min="21" max="21" width="1.8515625" style="7" customWidth="1"/>
    <col min="22" max="24" width="11.00390625" style="7" customWidth="1"/>
    <col min="25" max="25" width="55.421875" style="7" customWidth="1"/>
    <col min="26" max="27" width="10.140625" style="7" customWidth="1"/>
    <col min="28" max="28" width="11.00390625" style="7" bestFit="1" customWidth="1"/>
    <col min="29" max="29" width="2.57421875" style="7" customWidth="1"/>
    <col min="30" max="32" width="10.140625" style="7" customWidth="1"/>
    <col min="33" max="33" width="1.8515625" style="7" customWidth="1"/>
    <col min="34" max="36" width="10.140625" style="7" customWidth="1"/>
    <col min="37" max="37" width="55.421875" style="7" customWidth="1"/>
    <col min="38" max="40" width="10.8515625" style="7" customWidth="1"/>
    <col min="41" max="41" width="12.8515625" style="7" bestFit="1" customWidth="1"/>
    <col min="42" max="16384" width="11.421875" style="7" customWidth="1"/>
  </cols>
  <sheetData>
    <row r="1" spans="1:40" s="474" customFormat="1" ht="18" customHeight="1">
      <c r="A1" s="1242" t="s">
        <v>1063</v>
      </c>
      <c r="B1" s="471"/>
      <c r="C1" s="471"/>
      <c r="D1" s="471"/>
      <c r="E1" s="471"/>
      <c r="F1" s="471"/>
      <c r="G1" s="471"/>
      <c r="H1" s="471"/>
      <c r="I1" s="471"/>
      <c r="J1" s="471"/>
      <c r="K1" s="471"/>
      <c r="L1" s="471"/>
      <c r="M1" s="472"/>
      <c r="N1" s="473"/>
      <c r="O1" s="473"/>
      <c r="P1" s="473"/>
      <c r="Q1" s="473"/>
      <c r="R1" s="473"/>
      <c r="S1" s="473"/>
      <c r="T1" s="473"/>
      <c r="U1" s="473"/>
      <c r="V1" s="473"/>
      <c r="W1" s="473"/>
      <c r="X1" s="473"/>
      <c r="Y1" s="472"/>
      <c r="Z1" s="472"/>
      <c r="AA1" s="472"/>
      <c r="AB1" s="472"/>
      <c r="AC1" s="472"/>
      <c r="AD1" s="472"/>
      <c r="AE1" s="472"/>
      <c r="AF1" s="472"/>
      <c r="AG1" s="472"/>
      <c r="AH1" s="472"/>
      <c r="AI1" s="472"/>
      <c r="AJ1" s="472"/>
      <c r="AK1" s="472"/>
      <c r="AL1" s="472"/>
      <c r="AM1" s="472"/>
      <c r="AN1" s="472"/>
    </row>
    <row r="2" spans="1:47" s="358" customFormat="1" ht="24" customHeight="1">
      <c r="A2" s="475" t="s">
        <v>528</v>
      </c>
      <c r="B2" s="475"/>
      <c r="C2" s="475"/>
      <c r="D2" s="475"/>
      <c r="E2" s="475"/>
      <c r="F2" s="475"/>
      <c r="G2" s="475"/>
      <c r="H2" s="475"/>
      <c r="I2" s="475"/>
      <c r="J2" s="475"/>
      <c r="K2" s="475"/>
      <c r="L2" s="475"/>
      <c r="M2" s="475" t="s">
        <v>528</v>
      </c>
      <c r="N2" s="475"/>
      <c r="O2" s="475"/>
      <c r="P2" s="475"/>
      <c r="Q2" s="475"/>
      <c r="R2" s="475"/>
      <c r="S2" s="475"/>
      <c r="T2" s="475"/>
      <c r="U2" s="475"/>
      <c r="V2" s="475"/>
      <c r="W2" s="475"/>
      <c r="X2" s="475"/>
      <c r="Y2" s="475" t="s">
        <v>528</v>
      </c>
      <c r="Z2" s="475"/>
      <c r="AA2" s="475"/>
      <c r="AB2" s="475"/>
      <c r="AC2" s="475"/>
      <c r="AD2" s="475"/>
      <c r="AE2" s="475"/>
      <c r="AF2" s="475"/>
      <c r="AG2" s="475"/>
      <c r="AH2" s="475"/>
      <c r="AI2" s="475"/>
      <c r="AJ2" s="475"/>
      <c r="AK2" s="475" t="s">
        <v>528</v>
      </c>
      <c r="AL2" s="475"/>
      <c r="AM2" s="475"/>
      <c r="AN2" s="475"/>
      <c r="AO2" s="476"/>
      <c r="AP2" s="476"/>
      <c r="AQ2" s="476"/>
      <c r="AR2" s="476"/>
      <c r="AS2" s="476"/>
      <c r="AT2" s="476"/>
      <c r="AU2" s="476"/>
    </row>
    <row r="3" spans="1:40" s="387" customFormat="1" ht="18" customHeight="1">
      <c r="A3" s="385">
        <v>45016</v>
      </c>
      <c r="B3" s="385"/>
      <c r="C3" s="385"/>
      <c r="D3" s="385"/>
      <c r="E3" s="385"/>
      <c r="F3" s="385"/>
      <c r="G3" s="385"/>
      <c r="H3" s="385"/>
      <c r="I3" s="385"/>
      <c r="J3" s="385"/>
      <c r="K3" s="385"/>
      <c r="L3" s="385"/>
      <c r="M3" s="385">
        <v>45016</v>
      </c>
      <c r="N3" s="385"/>
      <c r="O3" s="385"/>
      <c r="P3" s="385"/>
      <c r="Q3" s="385"/>
      <c r="R3" s="385"/>
      <c r="S3" s="385"/>
      <c r="T3" s="385"/>
      <c r="U3" s="385"/>
      <c r="V3" s="385"/>
      <c r="W3" s="385"/>
      <c r="X3" s="385"/>
      <c r="Y3" s="385">
        <v>45016</v>
      </c>
      <c r="Z3" s="385"/>
      <c r="AA3" s="385"/>
      <c r="AB3" s="385"/>
      <c r="AC3" s="385"/>
      <c r="AD3" s="385"/>
      <c r="AE3" s="385"/>
      <c r="AF3" s="385"/>
      <c r="AG3" s="385"/>
      <c r="AH3" s="385"/>
      <c r="AI3" s="385"/>
      <c r="AJ3" s="385"/>
      <c r="AK3" s="386">
        <v>45016</v>
      </c>
      <c r="AL3" s="386"/>
      <c r="AM3" s="386"/>
      <c r="AN3" s="386"/>
    </row>
    <row r="4" spans="1:40" s="360" customFormat="1" ht="15" customHeight="1">
      <c r="A4" s="388" t="s">
        <v>425</v>
      </c>
      <c r="B4" s="388"/>
      <c r="C4" s="388"/>
      <c r="D4" s="388"/>
      <c r="E4" s="388"/>
      <c r="F4" s="388"/>
      <c r="G4" s="388"/>
      <c r="H4" s="388"/>
      <c r="I4" s="388"/>
      <c r="J4" s="388"/>
      <c r="K4" s="388"/>
      <c r="L4" s="388"/>
      <c r="M4" s="388" t="s">
        <v>425</v>
      </c>
      <c r="N4" s="388"/>
      <c r="O4" s="388"/>
      <c r="P4" s="388"/>
      <c r="Q4" s="388"/>
      <c r="R4" s="388"/>
      <c r="S4" s="388"/>
      <c r="T4" s="388"/>
      <c r="U4" s="388"/>
      <c r="V4" s="388"/>
      <c r="W4" s="388"/>
      <c r="X4" s="388"/>
      <c r="Y4" s="388" t="s">
        <v>425</v>
      </c>
      <c r="Z4" s="388"/>
      <c r="AA4" s="388"/>
      <c r="AB4" s="388"/>
      <c r="AC4" s="388"/>
      <c r="AD4" s="388"/>
      <c r="AE4" s="388"/>
      <c r="AF4" s="388"/>
      <c r="AG4" s="388"/>
      <c r="AH4" s="388"/>
      <c r="AI4" s="388"/>
      <c r="AJ4" s="388"/>
      <c r="AK4" s="388" t="s">
        <v>425</v>
      </c>
      <c r="AL4" s="388"/>
      <c r="AM4" s="388"/>
      <c r="AN4" s="388"/>
    </row>
    <row r="5" spans="1:40" s="481" customFormat="1" ht="6" customHeight="1" thickBot="1">
      <c r="A5" s="477"/>
      <c r="B5" s="477"/>
      <c r="C5" s="477"/>
      <c r="D5" s="477"/>
      <c r="E5" s="477"/>
      <c r="F5" s="477"/>
      <c r="G5" s="477"/>
      <c r="H5" s="477"/>
      <c r="I5" s="477"/>
      <c r="J5" s="477"/>
      <c r="K5" s="477"/>
      <c r="L5" s="477"/>
      <c r="M5" s="478"/>
      <c r="N5" s="479"/>
      <c r="O5" s="479"/>
      <c r="P5" s="479"/>
      <c r="Q5" s="479"/>
      <c r="R5" s="479"/>
      <c r="S5" s="479"/>
      <c r="T5" s="479"/>
      <c r="U5" s="479"/>
      <c r="V5" s="479"/>
      <c r="W5" s="479"/>
      <c r="X5" s="479"/>
      <c r="Y5" s="478"/>
      <c r="Z5" s="478"/>
      <c r="AA5" s="478"/>
      <c r="AB5" s="478"/>
      <c r="AC5" s="478"/>
      <c r="AD5" s="478"/>
      <c r="AE5" s="478"/>
      <c r="AF5" s="478"/>
      <c r="AG5" s="478"/>
      <c r="AH5" s="478"/>
      <c r="AI5" s="478"/>
      <c r="AJ5" s="478"/>
      <c r="AK5" s="478"/>
      <c r="AL5" s="478"/>
      <c r="AM5" s="478"/>
      <c r="AN5" s="480"/>
    </row>
    <row r="6" spans="1:41" ht="27" customHeight="1" thickTop="1">
      <c r="A6" s="482"/>
      <c r="B6" s="397" t="s">
        <v>28</v>
      </c>
      <c r="C6" s="397"/>
      <c r="D6" s="397"/>
      <c r="E6" s="398"/>
      <c r="F6" s="397" t="s">
        <v>29</v>
      </c>
      <c r="G6" s="397"/>
      <c r="H6" s="397"/>
      <c r="I6" s="399"/>
      <c r="J6" s="397" t="s">
        <v>30</v>
      </c>
      <c r="K6" s="397"/>
      <c r="L6" s="397"/>
      <c r="M6" s="483"/>
      <c r="N6" s="397" t="s">
        <v>427</v>
      </c>
      <c r="O6" s="397"/>
      <c r="P6" s="397"/>
      <c r="Q6" s="400"/>
      <c r="R6" s="397" t="s">
        <v>529</v>
      </c>
      <c r="S6" s="397"/>
      <c r="T6" s="397"/>
      <c r="U6" s="399"/>
      <c r="V6" s="397" t="s">
        <v>33</v>
      </c>
      <c r="W6" s="397"/>
      <c r="X6" s="397"/>
      <c r="Y6" s="483"/>
      <c r="Z6" s="397" t="s">
        <v>428</v>
      </c>
      <c r="AA6" s="397"/>
      <c r="AB6" s="397"/>
      <c r="AC6" s="400"/>
      <c r="AD6" s="397" t="s">
        <v>429</v>
      </c>
      <c r="AE6" s="397"/>
      <c r="AF6" s="397"/>
      <c r="AG6" s="399"/>
      <c r="AH6" s="397" t="s">
        <v>36</v>
      </c>
      <c r="AI6" s="397"/>
      <c r="AJ6" s="397"/>
      <c r="AK6" s="483"/>
      <c r="AL6" s="401" t="s">
        <v>430</v>
      </c>
      <c r="AM6" s="401"/>
      <c r="AN6" s="401"/>
      <c r="AO6" s="484"/>
    </row>
    <row r="7" spans="1:40" ht="12" customHeight="1">
      <c r="A7" s="485"/>
      <c r="B7" s="454" t="s">
        <v>431</v>
      </c>
      <c r="C7" s="455" t="s">
        <v>432</v>
      </c>
      <c r="D7" s="455" t="s">
        <v>433</v>
      </c>
      <c r="E7" s="454"/>
      <c r="F7" s="455" t="s">
        <v>431</v>
      </c>
      <c r="G7" s="455" t="s">
        <v>432</v>
      </c>
      <c r="H7" s="455" t="s">
        <v>433</v>
      </c>
      <c r="I7" s="454"/>
      <c r="J7" s="405" t="s">
        <v>431</v>
      </c>
      <c r="K7" s="406" t="s">
        <v>432</v>
      </c>
      <c r="L7" s="405" t="s">
        <v>433</v>
      </c>
      <c r="M7" s="486"/>
      <c r="N7" s="405" t="s">
        <v>431</v>
      </c>
      <c r="O7" s="406" t="s">
        <v>432</v>
      </c>
      <c r="P7" s="405" t="s">
        <v>433</v>
      </c>
      <c r="Q7" s="405"/>
      <c r="R7" s="405" t="s">
        <v>431</v>
      </c>
      <c r="S7" s="406" t="s">
        <v>432</v>
      </c>
      <c r="T7" s="405" t="s">
        <v>433</v>
      </c>
      <c r="U7" s="405"/>
      <c r="V7" s="406" t="s">
        <v>431</v>
      </c>
      <c r="W7" s="406" t="s">
        <v>432</v>
      </c>
      <c r="X7" s="406" t="s">
        <v>433</v>
      </c>
      <c r="Y7" s="486"/>
      <c r="Z7" s="405" t="s">
        <v>431</v>
      </c>
      <c r="AA7" s="406" t="s">
        <v>432</v>
      </c>
      <c r="AB7" s="406" t="s">
        <v>433</v>
      </c>
      <c r="AC7" s="405"/>
      <c r="AD7" s="406" t="s">
        <v>431</v>
      </c>
      <c r="AE7" s="406" t="s">
        <v>432</v>
      </c>
      <c r="AF7" s="406" t="s">
        <v>433</v>
      </c>
      <c r="AG7" s="405"/>
      <c r="AH7" s="405" t="s">
        <v>431</v>
      </c>
      <c r="AI7" s="406" t="s">
        <v>432</v>
      </c>
      <c r="AJ7" s="405" t="s">
        <v>433</v>
      </c>
      <c r="AK7" s="486"/>
      <c r="AL7" s="405" t="s">
        <v>431</v>
      </c>
      <c r="AM7" s="406" t="s">
        <v>432</v>
      </c>
      <c r="AN7" s="406" t="s">
        <v>433</v>
      </c>
    </row>
    <row r="8" spans="1:40" s="25" customFormat="1" ht="5.25" customHeight="1">
      <c r="A8" s="456"/>
      <c r="B8" s="408"/>
      <c r="C8" s="408"/>
      <c r="D8" s="408"/>
      <c r="E8" s="487"/>
      <c r="F8" s="408"/>
      <c r="G8" s="408"/>
      <c r="H8" s="408"/>
      <c r="I8" s="408"/>
      <c r="J8" s="408"/>
      <c r="K8" s="408"/>
      <c r="L8" s="408"/>
      <c r="M8" s="409"/>
      <c r="N8" s="408"/>
      <c r="O8" s="408"/>
      <c r="P8" s="408"/>
      <c r="Q8" s="488"/>
      <c r="R8" s="408"/>
      <c r="S8" s="408"/>
      <c r="T8" s="408"/>
      <c r="U8" s="408"/>
      <c r="V8" s="408"/>
      <c r="W8" s="408"/>
      <c r="X8" s="408"/>
      <c r="Y8" s="409"/>
      <c r="Z8" s="408"/>
      <c r="AA8" s="408"/>
      <c r="AB8" s="408"/>
      <c r="AC8" s="488"/>
      <c r="AD8" s="408"/>
      <c r="AE8" s="408"/>
      <c r="AF8" s="408"/>
      <c r="AG8" s="408"/>
      <c r="AH8" s="408"/>
      <c r="AI8" s="408"/>
      <c r="AJ8" s="408"/>
      <c r="AK8" s="409"/>
      <c r="AL8" s="408"/>
      <c r="AM8" s="408"/>
      <c r="AN8" s="408"/>
    </row>
    <row r="9" spans="1:41" s="412" customFormat="1" ht="8.1" customHeight="1">
      <c r="A9" s="489" t="s">
        <v>530</v>
      </c>
      <c r="B9" s="411">
        <v>170769.11039</v>
      </c>
      <c r="C9" s="411">
        <v>902.3829499999999</v>
      </c>
      <c r="D9" s="411">
        <v>171671.49334000002</v>
      </c>
      <c r="E9" s="411"/>
      <c r="F9" s="411">
        <v>281119.03286000004</v>
      </c>
      <c r="G9" s="411">
        <v>203.54006</v>
      </c>
      <c r="H9" s="411">
        <v>281322.57292</v>
      </c>
      <c r="I9" s="411"/>
      <c r="J9" s="411">
        <v>133981.67568000001</v>
      </c>
      <c r="K9" s="411">
        <v>145.43656</v>
      </c>
      <c r="L9" s="411">
        <v>134127.11224</v>
      </c>
      <c r="M9" s="489" t="s">
        <v>530</v>
      </c>
      <c r="N9" s="411">
        <v>111430.96238</v>
      </c>
      <c r="O9" s="411">
        <v>213.74532000000002</v>
      </c>
      <c r="P9" s="411">
        <v>111644.7077</v>
      </c>
      <c r="Q9" s="411"/>
      <c r="R9" s="411">
        <v>30575.535350000002</v>
      </c>
      <c r="S9" s="411">
        <v>1449.20307</v>
      </c>
      <c r="T9" s="411">
        <v>32024.73842</v>
      </c>
      <c r="U9" s="411"/>
      <c r="V9" s="411">
        <v>128039.33252</v>
      </c>
      <c r="W9" s="411">
        <v>358.05316999999997</v>
      </c>
      <c r="X9" s="411">
        <v>128397.38569</v>
      </c>
      <c r="Y9" s="489" t="s">
        <v>530</v>
      </c>
      <c r="Z9" s="411">
        <v>47421.20976</v>
      </c>
      <c r="AA9" s="411">
        <v>9997.258820000001</v>
      </c>
      <c r="AB9" s="411">
        <v>57418.46858</v>
      </c>
      <c r="AC9" s="411"/>
      <c r="AD9" s="411">
        <v>33013.30101</v>
      </c>
      <c r="AE9" s="411">
        <v>271.29055</v>
      </c>
      <c r="AF9" s="411">
        <v>33284.59156</v>
      </c>
      <c r="AG9" s="411"/>
      <c r="AH9" s="411">
        <v>29870.84782</v>
      </c>
      <c r="AI9" s="411">
        <v>264.12041</v>
      </c>
      <c r="AJ9" s="411">
        <v>30134.968230000002</v>
      </c>
      <c r="AK9" s="489" t="s">
        <v>530</v>
      </c>
      <c r="AL9" s="411">
        <v>966221.0077700003</v>
      </c>
      <c r="AM9" s="411">
        <v>13805.03091</v>
      </c>
      <c r="AN9" s="411">
        <v>980026.0386799999</v>
      </c>
      <c r="AO9" s="490"/>
    </row>
    <row r="10" spans="1:41" s="412" customFormat="1" ht="9" customHeight="1">
      <c r="A10" s="491" t="s">
        <v>531</v>
      </c>
      <c r="B10" s="414">
        <v>2023.50608</v>
      </c>
      <c r="C10" s="414">
        <v>557.89639</v>
      </c>
      <c r="D10" s="414">
        <v>2581.40247</v>
      </c>
      <c r="E10" s="414"/>
      <c r="F10" s="414">
        <v>2370.5987200000004</v>
      </c>
      <c r="G10" s="414">
        <v>183.33828</v>
      </c>
      <c r="H10" s="414">
        <v>2553.937</v>
      </c>
      <c r="I10" s="414"/>
      <c r="J10" s="414">
        <v>2069.32053</v>
      </c>
      <c r="K10" s="414">
        <v>133.24423000000002</v>
      </c>
      <c r="L10" s="414">
        <v>2202.5647599999998</v>
      </c>
      <c r="M10" s="491" t="s">
        <v>531</v>
      </c>
      <c r="N10" s="414">
        <v>2204.60539</v>
      </c>
      <c r="O10" s="414">
        <v>211.67901</v>
      </c>
      <c r="P10" s="414">
        <v>2416.2844</v>
      </c>
      <c r="Q10" s="414"/>
      <c r="R10" s="414">
        <v>1182.77609</v>
      </c>
      <c r="S10" s="414">
        <v>7.60975</v>
      </c>
      <c r="T10" s="414">
        <v>1190.3858400000001</v>
      </c>
      <c r="U10" s="414"/>
      <c r="V10" s="414">
        <v>2537.40236</v>
      </c>
      <c r="W10" s="414">
        <v>358.05316999999997</v>
      </c>
      <c r="X10" s="414">
        <v>2895.4555299999997</v>
      </c>
      <c r="Y10" s="491" t="s">
        <v>531</v>
      </c>
      <c r="Z10" s="414">
        <v>482.70377</v>
      </c>
      <c r="AA10" s="414">
        <v>88.93081</v>
      </c>
      <c r="AB10" s="414">
        <v>571.6345799999999</v>
      </c>
      <c r="AC10" s="414"/>
      <c r="AD10" s="414">
        <v>1207.5401399999998</v>
      </c>
      <c r="AE10" s="414">
        <v>2.44854</v>
      </c>
      <c r="AF10" s="414">
        <v>1209.98868</v>
      </c>
      <c r="AG10" s="414"/>
      <c r="AH10" s="414">
        <v>950.65443</v>
      </c>
      <c r="AI10" s="414">
        <v>202.16428</v>
      </c>
      <c r="AJ10" s="414">
        <v>1152.81871</v>
      </c>
      <c r="AK10" s="491" t="s">
        <v>531</v>
      </c>
      <c r="AL10" s="414">
        <v>15029.10751</v>
      </c>
      <c r="AM10" s="414">
        <v>1745.3644600000002</v>
      </c>
      <c r="AN10" s="414">
        <v>16774.471970000002</v>
      </c>
      <c r="AO10" s="490"/>
    </row>
    <row r="11" spans="1:41" s="412" customFormat="1" ht="9" customHeight="1">
      <c r="A11" s="416" t="s">
        <v>532</v>
      </c>
      <c r="B11" s="414">
        <v>251.47326</v>
      </c>
      <c r="C11" s="414">
        <v>0</v>
      </c>
      <c r="D11" s="414">
        <v>251.47326</v>
      </c>
      <c r="E11" s="414"/>
      <c r="F11" s="414">
        <v>0</v>
      </c>
      <c r="G11" s="414">
        <v>0</v>
      </c>
      <c r="H11" s="414">
        <v>0</v>
      </c>
      <c r="I11" s="414"/>
      <c r="J11" s="414">
        <v>244.43332</v>
      </c>
      <c r="K11" s="414">
        <v>0</v>
      </c>
      <c r="L11" s="414">
        <v>244.43332</v>
      </c>
      <c r="M11" s="416" t="s">
        <v>532</v>
      </c>
      <c r="N11" s="414">
        <v>0</v>
      </c>
      <c r="O11" s="414">
        <v>0</v>
      </c>
      <c r="P11" s="414">
        <v>0</v>
      </c>
      <c r="Q11" s="414"/>
      <c r="R11" s="414">
        <v>0</v>
      </c>
      <c r="S11" s="414">
        <v>0</v>
      </c>
      <c r="T11" s="414">
        <v>0</v>
      </c>
      <c r="U11" s="414"/>
      <c r="V11" s="414">
        <v>0</v>
      </c>
      <c r="W11" s="414">
        <v>0</v>
      </c>
      <c r="X11" s="414">
        <v>0</v>
      </c>
      <c r="Y11" s="416" t="s">
        <v>532</v>
      </c>
      <c r="Z11" s="414">
        <v>0</v>
      </c>
      <c r="AA11" s="414">
        <v>0</v>
      </c>
      <c r="AB11" s="414">
        <v>0</v>
      </c>
      <c r="AC11" s="414"/>
      <c r="AD11" s="414">
        <v>0</v>
      </c>
      <c r="AE11" s="414">
        <v>0</v>
      </c>
      <c r="AF11" s="414">
        <v>0</v>
      </c>
      <c r="AG11" s="414"/>
      <c r="AH11" s="414">
        <v>8.58043</v>
      </c>
      <c r="AI11" s="414">
        <v>0</v>
      </c>
      <c r="AJ11" s="414">
        <v>8.58043</v>
      </c>
      <c r="AK11" s="416" t="s">
        <v>532</v>
      </c>
      <c r="AL11" s="414">
        <v>504.48701</v>
      </c>
      <c r="AM11" s="414">
        <v>0</v>
      </c>
      <c r="AN11" s="414">
        <v>504.48701</v>
      </c>
      <c r="AO11" s="490"/>
    </row>
    <row r="12" spans="1:41" s="412" customFormat="1" ht="9" customHeight="1">
      <c r="A12" s="416" t="s">
        <v>533</v>
      </c>
      <c r="B12" s="414">
        <v>2993.31375</v>
      </c>
      <c r="C12" s="414">
        <v>0</v>
      </c>
      <c r="D12" s="414">
        <v>2993.31375</v>
      </c>
      <c r="E12" s="414"/>
      <c r="F12" s="414">
        <v>5023.44209</v>
      </c>
      <c r="G12" s="414">
        <v>0</v>
      </c>
      <c r="H12" s="414">
        <v>5023.44209</v>
      </c>
      <c r="I12" s="414"/>
      <c r="J12" s="414">
        <v>1255.33964</v>
      </c>
      <c r="K12" s="414">
        <v>0</v>
      </c>
      <c r="L12" s="414">
        <v>1255.33964</v>
      </c>
      <c r="M12" s="416" t="s">
        <v>533</v>
      </c>
      <c r="N12" s="414">
        <v>242.16048</v>
      </c>
      <c r="O12" s="414">
        <v>0</v>
      </c>
      <c r="P12" s="414">
        <v>242.16048</v>
      </c>
      <c r="Q12" s="414"/>
      <c r="R12" s="414">
        <v>431.63505</v>
      </c>
      <c r="S12" s="414">
        <v>0</v>
      </c>
      <c r="T12" s="414">
        <v>431.63505</v>
      </c>
      <c r="U12" s="414"/>
      <c r="V12" s="414">
        <v>0</v>
      </c>
      <c r="W12" s="414">
        <v>0</v>
      </c>
      <c r="X12" s="414">
        <v>0</v>
      </c>
      <c r="Y12" s="416" t="s">
        <v>533</v>
      </c>
      <c r="Z12" s="414">
        <v>0</v>
      </c>
      <c r="AA12" s="414">
        <v>0</v>
      </c>
      <c r="AB12" s="414">
        <v>0</v>
      </c>
      <c r="AC12" s="414"/>
      <c r="AD12" s="414">
        <v>144.81614000000002</v>
      </c>
      <c r="AE12" s="414">
        <v>0</v>
      </c>
      <c r="AF12" s="414">
        <v>144.81614000000002</v>
      </c>
      <c r="AG12" s="414"/>
      <c r="AH12" s="414">
        <v>171.09842999999998</v>
      </c>
      <c r="AI12" s="414">
        <v>0</v>
      </c>
      <c r="AJ12" s="414">
        <v>171.09842999999998</v>
      </c>
      <c r="AK12" s="416" t="s">
        <v>533</v>
      </c>
      <c r="AL12" s="414">
        <v>10261.805580000002</v>
      </c>
      <c r="AM12" s="414">
        <v>0</v>
      </c>
      <c r="AN12" s="414">
        <v>10261.805580000002</v>
      </c>
      <c r="AO12" s="490"/>
    </row>
    <row r="13" spans="1:41" s="412" customFormat="1" ht="9" customHeight="1">
      <c r="A13" s="416" t="s">
        <v>534</v>
      </c>
      <c r="B13" s="414">
        <v>165501.71758000003</v>
      </c>
      <c r="C13" s="414">
        <v>10.43983</v>
      </c>
      <c r="D13" s="414">
        <v>165512.15740999999</v>
      </c>
      <c r="E13" s="414"/>
      <c r="F13" s="414">
        <v>273621.84095</v>
      </c>
      <c r="G13" s="414">
        <v>0</v>
      </c>
      <c r="H13" s="414">
        <v>273621.84095</v>
      </c>
      <c r="I13" s="414"/>
      <c r="J13" s="414">
        <v>130374.24912000001</v>
      </c>
      <c r="K13" s="414">
        <v>12.14494</v>
      </c>
      <c r="L13" s="414">
        <v>130386.39406</v>
      </c>
      <c r="M13" s="416" t="s">
        <v>534</v>
      </c>
      <c r="N13" s="414">
        <v>108984.19651000001</v>
      </c>
      <c r="O13" s="414">
        <v>2.06631</v>
      </c>
      <c r="P13" s="414">
        <v>108986.26281999999</v>
      </c>
      <c r="Q13" s="414"/>
      <c r="R13" s="414">
        <v>28961.12421</v>
      </c>
      <c r="S13" s="414">
        <v>0</v>
      </c>
      <c r="T13" s="414">
        <v>28961.12421</v>
      </c>
      <c r="U13" s="414"/>
      <c r="V13" s="414">
        <v>125487.32827</v>
      </c>
      <c r="W13" s="414">
        <v>0</v>
      </c>
      <c r="X13" s="414">
        <v>125487.32827</v>
      </c>
      <c r="Y13" s="416" t="s">
        <v>534</v>
      </c>
      <c r="Z13" s="414">
        <v>40492.77690999999</v>
      </c>
      <c r="AA13" s="414">
        <v>9908.129449999999</v>
      </c>
      <c r="AB13" s="414">
        <v>50400.90636</v>
      </c>
      <c r="AC13" s="414"/>
      <c r="AD13" s="414">
        <v>31660.94473</v>
      </c>
      <c r="AE13" s="414">
        <v>152.42721</v>
      </c>
      <c r="AF13" s="414">
        <v>31813.37194</v>
      </c>
      <c r="AG13" s="414"/>
      <c r="AH13" s="414">
        <v>28740.51453</v>
      </c>
      <c r="AI13" s="414">
        <v>15.23193</v>
      </c>
      <c r="AJ13" s="414">
        <v>28755.746460000002</v>
      </c>
      <c r="AK13" s="416" t="s">
        <v>534</v>
      </c>
      <c r="AL13" s="414">
        <v>933824.6928100003</v>
      </c>
      <c r="AM13" s="414">
        <v>10100.439669999998</v>
      </c>
      <c r="AN13" s="414">
        <v>943925.13248</v>
      </c>
      <c r="AO13" s="490"/>
    </row>
    <row r="14" spans="1:41" s="412" customFormat="1" ht="9" customHeight="1">
      <c r="A14" s="416" t="s">
        <v>535</v>
      </c>
      <c r="B14" s="414">
        <v>0</v>
      </c>
      <c r="C14" s="414">
        <v>0</v>
      </c>
      <c r="D14" s="414">
        <v>0</v>
      </c>
      <c r="E14" s="414"/>
      <c r="F14" s="414">
        <v>0</v>
      </c>
      <c r="G14" s="414">
        <v>0</v>
      </c>
      <c r="H14" s="414">
        <v>0</v>
      </c>
      <c r="I14" s="414"/>
      <c r="J14" s="414">
        <v>0</v>
      </c>
      <c r="K14" s="414">
        <v>0</v>
      </c>
      <c r="L14" s="414">
        <v>0</v>
      </c>
      <c r="M14" s="416" t="s">
        <v>535</v>
      </c>
      <c r="N14" s="414">
        <v>0</v>
      </c>
      <c r="O14" s="414">
        <v>0</v>
      </c>
      <c r="P14" s="414">
        <v>0</v>
      </c>
      <c r="Q14" s="414"/>
      <c r="R14" s="414">
        <v>0</v>
      </c>
      <c r="S14" s="414">
        <v>0</v>
      </c>
      <c r="T14" s="414">
        <v>0</v>
      </c>
      <c r="U14" s="414"/>
      <c r="V14" s="414">
        <v>0</v>
      </c>
      <c r="W14" s="414">
        <v>0</v>
      </c>
      <c r="X14" s="414">
        <v>0</v>
      </c>
      <c r="Y14" s="416" t="s">
        <v>535</v>
      </c>
      <c r="Z14" s="414">
        <v>0</v>
      </c>
      <c r="AA14" s="414">
        <v>0</v>
      </c>
      <c r="AB14" s="414">
        <v>0</v>
      </c>
      <c r="AC14" s="414"/>
      <c r="AD14" s="414">
        <v>0</v>
      </c>
      <c r="AE14" s="414">
        <v>0</v>
      </c>
      <c r="AF14" s="414">
        <v>0</v>
      </c>
      <c r="AG14" s="414"/>
      <c r="AH14" s="414">
        <v>0</v>
      </c>
      <c r="AI14" s="414">
        <v>0</v>
      </c>
      <c r="AJ14" s="414">
        <v>0</v>
      </c>
      <c r="AK14" s="416" t="s">
        <v>535</v>
      </c>
      <c r="AL14" s="414">
        <v>0</v>
      </c>
      <c r="AM14" s="414">
        <v>0</v>
      </c>
      <c r="AN14" s="414">
        <v>0</v>
      </c>
      <c r="AO14" s="490"/>
    </row>
    <row r="15" spans="1:41" s="412" customFormat="1" ht="9" customHeight="1">
      <c r="A15" s="416" t="s">
        <v>536</v>
      </c>
      <c r="B15" s="414">
        <v>0</v>
      </c>
      <c r="C15" s="414">
        <v>0</v>
      </c>
      <c r="D15" s="414">
        <v>0</v>
      </c>
      <c r="E15" s="414"/>
      <c r="F15" s="414">
        <v>0</v>
      </c>
      <c r="G15" s="414">
        <v>0</v>
      </c>
      <c r="H15" s="414">
        <v>0</v>
      </c>
      <c r="I15" s="414"/>
      <c r="J15" s="414">
        <v>0</v>
      </c>
      <c r="K15" s="414">
        <v>0</v>
      </c>
      <c r="L15" s="414">
        <v>0</v>
      </c>
      <c r="M15" s="416" t="s">
        <v>536</v>
      </c>
      <c r="N15" s="414">
        <v>0</v>
      </c>
      <c r="O15" s="414">
        <v>0</v>
      </c>
      <c r="P15" s="414">
        <v>0</v>
      </c>
      <c r="Q15" s="414"/>
      <c r="R15" s="414">
        <v>0</v>
      </c>
      <c r="S15" s="414">
        <v>0</v>
      </c>
      <c r="T15" s="414">
        <v>0</v>
      </c>
      <c r="U15" s="414"/>
      <c r="V15" s="414">
        <v>0</v>
      </c>
      <c r="W15" s="414">
        <v>0</v>
      </c>
      <c r="X15" s="414">
        <v>0</v>
      </c>
      <c r="Y15" s="416" t="s">
        <v>536</v>
      </c>
      <c r="Z15" s="414">
        <v>0</v>
      </c>
      <c r="AA15" s="414">
        <v>0</v>
      </c>
      <c r="AB15" s="414">
        <v>0</v>
      </c>
      <c r="AC15" s="414"/>
      <c r="AD15" s="414">
        <v>0</v>
      </c>
      <c r="AE15" s="414">
        <v>0</v>
      </c>
      <c r="AF15" s="414">
        <v>0</v>
      </c>
      <c r="AG15" s="414"/>
      <c r="AH15" s="414">
        <v>0</v>
      </c>
      <c r="AI15" s="414">
        <v>0</v>
      </c>
      <c r="AJ15" s="414">
        <v>0</v>
      </c>
      <c r="AK15" s="416" t="s">
        <v>536</v>
      </c>
      <c r="AL15" s="414">
        <v>0</v>
      </c>
      <c r="AM15" s="414">
        <v>0</v>
      </c>
      <c r="AN15" s="414">
        <v>0</v>
      </c>
      <c r="AO15" s="490"/>
    </row>
    <row r="16" spans="1:41" s="412" customFormat="1" ht="9" customHeight="1">
      <c r="A16" s="416" t="s">
        <v>537</v>
      </c>
      <c r="B16" s="414">
        <v>-0.90028</v>
      </c>
      <c r="C16" s="414">
        <v>334.04672999999997</v>
      </c>
      <c r="D16" s="414">
        <v>333.14645</v>
      </c>
      <c r="E16" s="414"/>
      <c r="F16" s="414">
        <v>103.1511</v>
      </c>
      <c r="G16" s="414">
        <v>20.20178</v>
      </c>
      <c r="H16" s="414">
        <v>123.35288</v>
      </c>
      <c r="I16" s="414"/>
      <c r="J16" s="414">
        <v>38.33307</v>
      </c>
      <c r="K16" s="414">
        <v>0.04739</v>
      </c>
      <c r="L16" s="414">
        <v>38.38046</v>
      </c>
      <c r="M16" s="416" t="s">
        <v>537</v>
      </c>
      <c r="N16" s="414">
        <v>0</v>
      </c>
      <c r="O16" s="414">
        <v>0</v>
      </c>
      <c r="P16" s="414">
        <v>0</v>
      </c>
      <c r="Q16" s="414"/>
      <c r="R16" s="414">
        <v>0</v>
      </c>
      <c r="S16" s="414">
        <v>0</v>
      </c>
      <c r="T16" s="414">
        <v>0</v>
      </c>
      <c r="U16" s="414"/>
      <c r="V16" s="414">
        <v>14.60189</v>
      </c>
      <c r="W16" s="414">
        <v>0</v>
      </c>
      <c r="X16" s="414">
        <v>14.60189</v>
      </c>
      <c r="Y16" s="416" t="s">
        <v>537</v>
      </c>
      <c r="Z16" s="414">
        <v>6445.72908</v>
      </c>
      <c r="AA16" s="414">
        <v>0</v>
      </c>
      <c r="AB16" s="414">
        <v>6445.72908</v>
      </c>
      <c r="AC16" s="414"/>
      <c r="AD16" s="414">
        <v>0</v>
      </c>
      <c r="AE16" s="414">
        <v>116.4148</v>
      </c>
      <c r="AF16" s="414">
        <v>116.4148</v>
      </c>
      <c r="AG16" s="414"/>
      <c r="AH16" s="414">
        <v>0</v>
      </c>
      <c r="AI16" s="414">
        <v>46.724199999999996</v>
      </c>
      <c r="AJ16" s="414">
        <v>46.724199999999996</v>
      </c>
      <c r="AK16" s="416" t="s">
        <v>537</v>
      </c>
      <c r="AL16" s="414">
        <v>6600.91486</v>
      </c>
      <c r="AM16" s="414">
        <v>517.4349</v>
      </c>
      <c r="AN16" s="414">
        <v>7118.349759999999</v>
      </c>
      <c r="AO16" s="490"/>
    </row>
    <row r="17" spans="1:41" s="412" customFormat="1" ht="9" customHeight="1">
      <c r="A17" s="416" t="s">
        <v>538</v>
      </c>
      <c r="B17" s="414">
        <v>0</v>
      </c>
      <c r="C17" s="414">
        <v>0</v>
      </c>
      <c r="D17" s="414">
        <v>0</v>
      </c>
      <c r="E17" s="414"/>
      <c r="F17" s="414">
        <v>0</v>
      </c>
      <c r="G17" s="414">
        <v>0</v>
      </c>
      <c r="H17" s="414">
        <v>0</v>
      </c>
      <c r="I17" s="414"/>
      <c r="J17" s="414">
        <v>0</v>
      </c>
      <c r="K17" s="414">
        <v>0</v>
      </c>
      <c r="L17" s="414">
        <v>0</v>
      </c>
      <c r="M17" s="416" t="s">
        <v>538</v>
      </c>
      <c r="N17" s="414">
        <v>0</v>
      </c>
      <c r="O17" s="414">
        <v>0</v>
      </c>
      <c r="P17" s="414">
        <v>0</v>
      </c>
      <c r="Q17" s="414"/>
      <c r="R17" s="414">
        <v>0</v>
      </c>
      <c r="S17" s="414">
        <v>0</v>
      </c>
      <c r="T17" s="414">
        <v>0</v>
      </c>
      <c r="U17" s="414"/>
      <c r="V17" s="414">
        <v>0</v>
      </c>
      <c r="W17" s="414">
        <v>0</v>
      </c>
      <c r="X17" s="414">
        <v>0</v>
      </c>
      <c r="Y17" s="416" t="s">
        <v>538</v>
      </c>
      <c r="Z17" s="414">
        <v>0</v>
      </c>
      <c r="AA17" s="414">
        <v>0</v>
      </c>
      <c r="AB17" s="414">
        <v>0</v>
      </c>
      <c r="AC17" s="414"/>
      <c r="AD17" s="414">
        <v>0</v>
      </c>
      <c r="AE17" s="414">
        <v>0</v>
      </c>
      <c r="AF17" s="414">
        <v>0</v>
      </c>
      <c r="AG17" s="414"/>
      <c r="AH17" s="414">
        <v>0</v>
      </c>
      <c r="AI17" s="414">
        <v>0</v>
      </c>
      <c r="AJ17" s="414">
        <v>0</v>
      </c>
      <c r="AK17" s="416" t="s">
        <v>538</v>
      </c>
      <c r="AL17" s="414">
        <v>0</v>
      </c>
      <c r="AM17" s="414">
        <v>0</v>
      </c>
      <c r="AN17" s="414">
        <v>0</v>
      </c>
      <c r="AO17" s="490"/>
    </row>
    <row r="18" spans="1:41" s="412" customFormat="1" ht="9" customHeight="1">
      <c r="A18" s="416" t="s">
        <v>458</v>
      </c>
      <c r="B18" s="414">
        <v>0</v>
      </c>
      <c r="C18" s="414">
        <v>0</v>
      </c>
      <c r="D18" s="414">
        <v>0</v>
      </c>
      <c r="E18" s="414"/>
      <c r="F18" s="414">
        <v>0</v>
      </c>
      <c r="G18" s="414">
        <v>0</v>
      </c>
      <c r="H18" s="414">
        <v>0</v>
      </c>
      <c r="I18" s="414"/>
      <c r="J18" s="414">
        <v>0</v>
      </c>
      <c r="K18" s="414">
        <v>0</v>
      </c>
      <c r="L18" s="414">
        <v>0</v>
      </c>
      <c r="M18" s="416" t="s">
        <v>458</v>
      </c>
      <c r="N18" s="414">
        <v>0</v>
      </c>
      <c r="O18" s="414">
        <v>0</v>
      </c>
      <c r="P18" s="414">
        <v>0</v>
      </c>
      <c r="Q18" s="414"/>
      <c r="R18" s="414">
        <v>0</v>
      </c>
      <c r="S18" s="414">
        <v>1441.5933200000002</v>
      </c>
      <c r="T18" s="414">
        <v>1441.5933200000002</v>
      </c>
      <c r="U18" s="414"/>
      <c r="V18" s="414">
        <v>0</v>
      </c>
      <c r="W18" s="414">
        <v>0</v>
      </c>
      <c r="X18" s="414">
        <v>0</v>
      </c>
      <c r="Y18" s="416" t="s">
        <v>458</v>
      </c>
      <c r="Z18" s="414">
        <v>0</v>
      </c>
      <c r="AA18" s="414">
        <v>0.19856000000000001</v>
      </c>
      <c r="AB18" s="414">
        <v>0.19856000000000001</v>
      </c>
      <c r="AC18" s="414"/>
      <c r="AD18" s="414">
        <v>0</v>
      </c>
      <c r="AE18" s="414">
        <v>0</v>
      </c>
      <c r="AF18" s="414">
        <v>0</v>
      </c>
      <c r="AG18" s="414"/>
      <c r="AH18" s="414">
        <v>0</v>
      </c>
      <c r="AI18" s="414">
        <v>0</v>
      </c>
      <c r="AJ18" s="414">
        <v>0</v>
      </c>
      <c r="AK18" s="416" t="s">
        <v>458</v>
      </c>
      <c r="AL18" s="414">
        <v>0</v>
      </c>
      <c r="AM18" s="414">
        <v>1441.7918800000002</v>
      </c>
      <c r="AN18" s="414">
        <v>1441.7918800000002</v>
      </c>
      <c r="AO18" s="490"/>
    </row>
    <row r="19" spans="1:41" s="412" customFormat="1" ht="5.1" customHeight="1">
      <c r="A19" s="416"/>
      <c r="B19" s="414"/>
      <c r="C19" s="414"/>
      <c r="D19" s="414"/>
      <c r="E19" s="414"/>
      <c r="F19" s="414"/>
      <c r="G19" s="414"/>
      <c r="H19" s="414"/>
      <c r="I19" s="414"/>
      <c r="J19" s="414"/>
      <c r="K19" s="414"/>
      <c r="L19" s="414"/>
      <c r="M19" s="416"/>
      <c r="N19" s="414"/>
      <c r="O19" s="414"/>
      <c r="P19" s="414"/>
      <c r="Q19" s="414"/>
      <c r="R19" s="414"/>
      <c r="S19" s="414"/>
      <c r="T19" s="414"/>
      <c r="U19" s="414"/>
      <c r="V19" s="414">
        <v>0</v>
      </c>
      <c r="W19" s="414">
        <v>0</v>
      </c>
      <c r="X19" s="414">
        <v>0</v>
      </c>
      <c r="Y19" s="416"/>
      <c r="Z19" s="414"/>
      <c r="AA19" s="414"/>
      <c r="AB19" s="414"/>
      <c r="AC19" s="414"/>
      <c r="AD19" s="414"/>
      <c r="AE19" s="414"/>
      <c r="AF19" s="414"/>
      <c r="AG19" s="414"/>
      <c r="AH19" s="414">
        <v>0</v>
      </c>
      <c r="AI19" s="414">
        <v>0</v>
      </c>
      <c r="AJ19" s="414">
        <v>0</v>
      </c>
      <c r="AK19" s="416"/>
      <c r="AL19" s="414"/>
      <c r="AM19" s="414"/>
      <c r="AN19" s="414"/>
      <c r="AO19" s="490"/>
    </row>
    <row r="20" spans="1:40" s="25" customFormat="1" ht="9.75" customHeight="1">
      <c r="A20" s="410" t="s">
        <v>539</v>
      </c>
      <c r="B20" s="411">
        <v>32611.440309999998</v>
      </c>
      <c r="C20" s="411">
        <v>189.37561</v>
      </c>
      <c r="D20" s="411">
        <v>32800.81592</v>
      </c>
      <c r="E20" s="411"/>
      <c r="F20" s="411">
        <v>61379.216799999995</v>
      </c>
      <c r="G20" s="411">
        <v>479.17454</v>
      </c>
      <c r="H20" s="411">
        <v>61858.39134</v>
      </c>
      <c r="I20" s="411"/>
      <c r="J20" s="411">
        <v>30159.45197</v>
      </c>
      <c r="K20" s="411">
        <v>15.9915</v>
      </c>
      <c r="L20" s="411">
        <v>30175.44347</v>
      </c>
      <c r="M20" s="410" t="s">
        <v>539</v>
      </c>
      <c r="N20" s="411">
        <v>23702.93236</v>
      </c>
      <c r="O20" s="411">
        <v>0.93709</v>
      </c>
      <c r="P20" s="411">
        <v>23703.86945</v>
      </c>
      <c r="Q20" s="411"/>
      <c r="R20" s="411">
        <v>7798.27704</v>
      </c>
      <c r="S20" s="411">
        <v>1374.03291</v>
      </c>
      <c r="T20" s="411">
        <v>9172.309949999999</v>
      </c>
      <c r="U20" s="411"/>
      <c r="V20" s="411">
        <v>27440.33811</v>
      </c>
      <c r="W20" s="411">
        <v>359.4196</v>
      </c>
      <c r="X20" s="411">
        <v>27799.75771</v>
      </c>
      <c r="Y20" s="410" t="s">
        <v>539</v>
      </c>
      <c r="Z20" s="411">
        <v>11220.46174</v>
      </c>
      <c r="AA20" s="411">
        <v>2965.2614900000003</v>
      </c>
      <c r="AB20" s="411">
        <v>14185.72323</v>
      </c>
      <c r="AC20" s="411"/>
      <c r="AD20" s="411">
        <v>12042.41222</v>
      </c>
      <c r="AE20" s="411">
        <v>105.79875</v>
      </c>
      <c r="AF20" s="411">
        <v>12148.21097</v>
      </c>
      <c r="AG20" s="411"/>
      <c r="AH20" s="411">
        <v>12226.221220000001</v>
      </c>
      <c r="AI20" s="411">
        <v>134.10294</v>
      </c>
      <c r="AJ20" s="411">
        <v>12360.32416</v>
      </c>
      <c r="AK20" s="410" t="s">
        <v>539</v>
      </c>
      <c r="AL20" s="411">
        <v>218580.75177</v>
      </c>
      <c r="AM20" s="411">
        <v>5624.09443</v>
      </c>
      <c r="AN20" s="411">
        <v>224204.8462</v>
      </c>
    </row>
    <row r="21" spans="1:41" s="412" customFormat="1" ht="9" customHeight="1">
      <c r="A21" s="416" t="s">
        <v>540</v>
      </c>
      <c r="B21" s="414">
        <v>20925.16878</v>
      </c>
      <c r="C21" s="414">
        <v>125.31552</v>
      </c>
      <c r="D21" s="414">
        <v>21050.4843</v>
      </c>
      <c r="E21" s="414"/>
      <c r="F21" s="414">
        <v>42475.21121</v>
      </c>
      <c r="G21" s="414">
        <v>88.67574</v>
      </c>
      <c r="H21" s="414">
        <v>42563.88695</v>
      </c>
      <c r="I21" s="414"/>
      <c r="J21" s="414">
        <v>20515.867</v>
      </c>
      <c r="K21" s="414">
        <v>15.9915</v>
      </c>
      <c r="L21" s="414">
        <v>20531.8585</v>
      </c>
      <c r="M21" s="416" t="s">
        <v>540</v>
      </c>
      <c r="N21" s="414">
        <v>9432.49678</v>
      </c>
      <c r="O21" s="414">
        <v>0</v>
      </c>
      <c r="P21" s="414">
        <v>9432.49678</v>
      </c>
      <c r="Q21" s="414"/>
      <c r="R21" s="414">
        <v>6819.65336</v>
      </c>
      <c r="S21" s="414">
        <v>5.96881</v>
      </c>
      <c r="T21" s="414">
        <v>6825.62217</v>
      </c>
      <c r="U21" s="414"/>
      <c r="V21" s="414">
        <v>13550.15025</v>
      </c>
      <c r="W21" s="414">
        <v>274.36546999999996</v>
      </c>
      <c r="X21" s="414">
        <v>13824.515720000001</v>
      </c>
      <c r="Y21" s="416" t="s">
        <v>540</v>
      </c>
      <c r="Z21" s="414">
        <v>0</v>
      </c>
      <c r="AA21" s="414">
        <v>0</v>
      </c>
      <c r="AB21" s="414">
        <v>0</v>
      </c>
      <c r="AC21" s="414"/>
      <c r="AD21" s="414">
        <v>9549.98468</v>
      </c>
      <c r="AE21" s="414">
        <v>2.1748000000000003</v>
      </c>
      <c r="AF21" s="414">
        <v>9552.15948</v>
      </c>
      <c r="AG21" s="414"/>
      <c r="AH21" s="414">
        <v>8197.79688</v>
      </c>
      <c r="AI21" s="414">
        <v>95.36259</v>
      </c>
      <c r="AJ21" s="414">
        <v>8293.15947</v>
      </c>
      <c r="AK21" s="416" t="s">
        <v>540</v>
      </c>
      <c r="AL21" s="414">
        <v>131466.32894</v>
      </c>
      <c r="AM21" s="414">
        <v>607.8544299999999</v>
      </c>
      <c r="AN21" s="414">
        <v>132074.18337</v>
      </c>
      <c r="AO21" s="490"/>
    </row>
    <row r="22" spans="1:41" s="412" customFormat="1" ht="9" customHeight="1">
      <c r="A22" s="416" t="s">
        <v>541</v>
      </c>
      <c r="B22" s="414">
        <v>0</v>
      </c>
      <c r="C22" s="414">
        <v>0</v>
      </c>
      <c r="D22" s="414">
        <v>0</v>
      </c>
      <c r="E22" s="414"/>
      <c r="F22" s="414">
        <v>0</v>
      </c>
      <c r="G22" s="414">
        <v>0</v>
      </c>
      <c r="H22" s="414">
        <v>0</v>
      </c>
      <c r="I22" s="414"/>
      <c r="J22" s="414">
        <v>281.63849</v>
      </c>
      <c r="K22" s="414">
        <v>0</v>
      </c>
      <c r="L22" s="414">
        <v>281.63849</v>
      </c>
      <c r="M22" s="416" t="s">
        <v>541</v>
      </c>
      <c r="N22" s="414">
        <v>0</v>
      </c>
      <c r="O22" s="414">
        <v>0</v>
      </c>
      <c r="P22" s="414">
        <v>0</v>
      </c>
      <c r="Q22" s="414"/>
      <c r="R22" s="414">
        <v>0</v>
      </c>
      <c r="S22" s="414">
        <v>0</v>
      </c>
      <c r="T22" s="414">
        <v>0</v>
      </c>
      <c r="U22" s="414"/>
      <c r="V22" s="414">
        <v>0</v>
      </c>
      <c r="W22" s="414">
        <v>0</v>
      </c>
      <c r="X22" s="414">
        <v>0</v>
      </c>
      <c r="Y22" s="416" t="s">
        <v>541</v>
      </c>
      <c r="Z22" s="414">
        <v>0</v>
      </c>
      <c r="AA22" s="414">
        <v>0</v>
      </c>
      <c r="AB22" s="414">
        <v>0</v>
      </c>
      <c r="AC22" s="414"/>
      <c r="AD22" s="414">
        <v>194.45531</v>
      </c>
      <c r="AE22" s="414">
        <v>0</v>
      </c>
      <c r="AF22" s="414">
        <v>194.45531</v>
      </c>
      <c r="AG22" s="414"/>
      <c r="AH22" s="414">
        <v>99.13726</v>
      </c>
      <c r="AI22" s="414">
        <v>0</v>
      </c>
      <c r="AJ22" s="414">
        <v>99.13726</v>
      </c>
      <c r="AK22" s="416" t="s">
        <v>541</v>
      </c>
      <c r="AL22" s="414">
        <v>575.23106</v>
      </c>
      <c r="AM22" s="414">
        <v>0</v>
      </c>
      <c r="AN22" s="414">
        <v>575.23106</v>
      </c>
      <c r="AO22" s="490"/>
    </row>
    <row r="23" spans="1:41" s="412" customFormat="1" ht="9" customHeight="1">
      <c r="A23" s="416" t="s">
        <v>532</v>
      </c>
      <c r="B23" s="414">
        <v>182.61805999999999</v>
      </c>
      <c r="C23" s="414">
        <v>0</v>
      </c>
      <c r="D23" s="414">
        <v>182.61805999999999</v>
      </c>
      <c r="E23" s="414"/>
      <c r="F23" s="414">
        <v>0</v>
      </c>
      <c r="G23" s="414">
        <v>0</v>
      </c>
      <c r="H23" s="414">
        <v>0</v>
      </c>
      <c r="I23" s="414"/>
      <c r="J23" s="414">
        <v>0</v>
      </c>
      <c r="K23" s="414">
        <v>0</v>
      </c>
      <c r="L23" s="414">
        <v>0</v>
      </c>
      <c r="M23" s="416" t="s">
        <v>532</v>
      </c>
      <c r="N23" s="414">
        <v>0</v>
      </c>
      <c r="O23" s="414">
        <v>0</v>
      </c>
      <c r="P23" s="414">
        <v>0</v>
      </c>
      <c r="Q23" s="414"/>
      <c r="R23" s="414">
        <v>0</v>
      </c>
      <c r="S23" s="414">
        <v>0</v>
      </c>
      <c r="T23" s="414">
        <v>0</v>
      </c>
      <c r="U23" s="414"/>
      <c r="V23" s="414">
        <v>0</v>
      </c>
      <c r="W23" s="414">
        <v>0</v>
      </c>
      <c r="X23" s="414">
        <v>0</v>
      </c>
      <c r="Y23" s="416" t="s">
        <v>532</v>
      </c>
      <c r="Z23" s="414">
        <v>0</v>
      </c>
      <c r="AA23" s="414">
        <v>0</v>
      </c>
      <c r="AB23" s="414">
        <v>0</v>
      </c>
      <c r="AC23" s="414"/>
      <c r="AD23" s="414">
        <v>0</v>
      </c>
      <c r="AE23" s="414">
        <v>0</v>
      </c>
      <c r="AF23" s="414">
        <v>0</v>
      </c>
      <c r="AG23" s="414"/>
      <c r="AH23" s="414">
        <v>0</v>
      </c>
      <c r="AI23" s="414">
        <v>0</v>
      </c>
      <c r="AJ23" s="414">
        <v>0</v>
      </c>
      <c r="AK23" s="416" t="s">
        <v>532</v>
      </c>
      <c r="AL23" s="414">
        <v>182.61805999999999</v>
      </c>
      <c r="AM23" s="414">
        <v>0</v>
      </c>
      <c r="AN23" s="414">
        <v>182.61805999999999</v>
      </c>
      <c r="AO23" s="490"/>
    </row>
    <row r="24" spans="1:41" s="412" customFormat="1" ht="9" customHeight="1">
      <c r="A24" s="416" t="s">
        <v>542</v>
      </c>
      <c r="B24" s="414">
        <v>7836.95847</v>
      </c>
      <c r="C24" s="414">
        <v>10.0788</v>
      </c>
      <c r="D24" s="414">
        <v>7847.03727</v>
      </c>
      <c r="E24" s="414"/>
      <c r="F24" s="414">
        <v>13695.32578</v>
      </c>
      <c r="G24" s="414">
        <v>386.46335999999997</v>
      </c>
      <c r="H24" s="414">
        <v>14081.78914</v>
      </c>
      <c r="I24" s="414"/>
      <c r="J24" s="414">
        <v>6743.470679999999</v>
      </c>
      <c r="K24" s="414">
        <v>0</v>
      </c>
      <c r="L24" s="414">
        <v>6743.470679999999</v>
      </c>
      <c r="M24" s="416" t="s">
        <v>542</v>
      </c>
      <c r="N24" s="414">
        <v>4043.7739300000003</v>
      </c>
      <c r="O24" s="414">
        <v>0.93709</v>
      </c>
      <c r="P24" s="414">
        <v>4044.71102</v>
      </c>
      <c r="Q24" s="414"/>
      <c r="R24" s="414">
        <v>15.63773</v>
      </c>
      <c r="S24" s="414">
        <v>0</v>
      </c>
      <c r="T24" s="414">
        <v>15.63773</v>
      </c>
      <c r="U24" s="414"/>
      <c r="V24" s="414">
        <v>2212.7525</v>
      </c>
      <c r="W24" s="414">
        <v>28.380110000000002</v>
      </c>
      <c r="X24" s="414">
        <v>2241.1326099999997</v>
      </c>
      <c r="Y24" s="416" t="s">
        <v>542</v>
      </c>
      <c r="Z24" s="414">
        <v>11220.46174</v>
      </c>
      <c r="AA24" s="414">
        <v>2965.2614900000003</v>
      </c>
      <c r="AB24" s="414">
        <v>14185.72323</v>
      </c>
      <c r="AC24" s="414"/>
      <c r="AD24" s="414">
        <v>1599.8143400000001</v>
      </c>
      <c r="AE24" s="414">
        <v>99.53811999999999</v>
      </c>
      <c r="AF24" s="414">
        <v>1699.35246</v>
      </c>
      <c r="AG24" s="414"/>
      <c r="AH24" s="414">
        <v>1010.52383</v>
      </c>
      <c r="AI24" s="414">
        <v>0</v>
      </c>
      <c r="AJ24" s="414">
        <v>1010.52383</v>
      </c>
      <c r="AK24" s="416" t="s">
        <v>542</v>
      </c>
      <c r="AL24" s="414">
        <v>48378.71899999999</v>
      </c>
      <c r="AM24" s="414">
        <v>3490.6589700000004</v>
      </c>
      <c r="AN24" s="414">
        <v>51869.37797</v>
      </c>
      <c r="AO24" s="490"/>
    </row>
    <row r="25" spans="1:41" s="412" customFormat="1" ht="9" customHeight="1">
      <c r="A25" s="416" t="s">
        <v>543</v>
      </c>
      <c r="B25" s="414">
        <v>0</v>
      </c>
      <c r="C25" s="414">
        <v>0</v>
      </c>
      <c r="D25" s="414">
        <v>0</v>
      </c>
      <c r="E25" s="414"/>
      <c r="F25" s="414">
        <v>3466.5446899999997</v>
      </c>
      <c r="G25" s="414">
        <v>0</v>
      </c>
      <c r="H25" s="414">
        <v>3466.5446899999997</v>
      </c>
      <c r="I25" s="414"/>
      <c r="J25" s="414">
        <v>1610.18747</v>
      </c>
      <c r="K25" s="414">
        <v>0</v>
      </c>
      <c r="L25" s="414">
        <v>1610.18747</v>
      </c>
      <c r="M25" s="416" t="s">
        <v>543</v>
      </c>
      <c r="N25" s="414">
        <v>2892.85296</v>
      </c>
      <c r="O25" s="414">
        <v>0</v>
      </c>
      <c r="P25" s="414">
        <v>2892.85296</v>
      </c>
      <c r="Q25" s="414"/>
      <c r="R25" s="414">
        <v>0</v>
      </c>
      <c r="S25" s="414">
        <v>0</v>
      </c>
      <c r="T25" s="414">
        <v>0</v>
      </c>
      <c r="U25" s="414"/>
      <c r="V25" s="414">
        <v>10792.01821</v>
      </c>
      <c r="W25" s="414">
        <v>0</v>
      </c>
      <c r="X25" s="414">
        <v>10792.01821</v>
      </c>
      <c r="Y25" s="416" t="s">
        <v>543</v>
      </c>
      <c r="Z25" s="414">
        <v>0</v>
      </c>
      <c r="AA25" s="414">
        <v>0</v>
      </c>
      <c r="AB25" s="414">
        <v>0</v>
      </c>
      <c r="AC25" s="414"/>
      <c r="AD25" s="414">
        <v>0</v>
      </c>
      <c r="AE25" s="414">
        <v>0</v>
      </c>
      <c r="AF25" s="414">
        <v>0</v>
      </c>
      <c r="AG25" s="414"/>
      <c r="AH25" s="414">
        <v>0</v>
      </c>
      <c r="AI25" s="414">
        <v>0</v>
      </c>
      <c r="AJ25" s="414">
        <v>0</v>
      </c>
      <c r="AK25" s="416" t="s">
        <v>543</v>
      </c>
      <c r="AL25" s="414">
        <v>18761.603329999998</v>
      </c>
      <c r="AM25" s="414">
        <v>0</v>
      </c>
      <c r="AN25" s="414">
        <v>18761.603329999998</v>
      </c>
      <c r="AO25" s="490"/>
    </row>
    <row r="26" spans="1:41" s="412" customFormat="1" ht="9" customHeight="1">
      <c r="A26" s="416" t="s">
        <v>544</v>
      </c>
      <c r="B26" s="414">
        <v>3057.03125</v>
      </c>
      <c r="C26" s="414">
        <v>0</v>
      </c>
      <c r="D26" s="414">
        <v>3057.03125</v>
      </c>
      <c r="E26" s="414"/>
      <c r="F26" s="414">
        <v>0</v>
      </c>
      <c r="G26" s="414">
        <v>0</v>
      </c>
      <c r="H26" s="414">
        <v>0</v>
      </c>
      <c r="I26" s="414"/>
      <c r="J26" s="414">
        <v>0</v>
      </c>
      <c r="K26" s="414">
        <v>0</v>
      </c>
      <c r="L26" s="414">
        <v>0</v>
      </c>
      <c r="M26" s="416" t="s">
        <v>544</v>
      </c>
      <c r="N26" s="414">
        <v>0</v>
      </c>
      <c r="O26" s="414">
        <v>0</v>
      </c>
      <c r="P26" s="414">
        <v>0</v>
      </c>
      <c r="Q26" s="414"/>
      <c r="R26" s="414">
        <v>171.92823</v>
      </c>
      <c r="S26" s="414">
        <v>0</v>
      </c>
      <c r="T26" s="414">
        <v>171.92823</v>
      </c>
      <c r="U26" s="414"/>
      <c r="V26" s="414">
        <v>0</v>
      </c>
      <c r="W26" s="414">
        <v>0</v>
      </c>
      <c r="X26" s="414">
        <v>0</v>
      </c>
      <c r="Y26" s="416" t="s">
        <v>544</v>
      </c>
      <c r="Z26" s="414">
        <v>0</v>
      </c>
      <c r="AA26" s="414">
        <v>0</v>
      </c>
      <c r="AB26" s="414">
        <v>0</v>
      </c>
      <c r="AC26" s="414"/>
      <c r="AD26" s="414">
        <v>0</v>
      </c>
      <c r="AE26" s="414">
        <v>0</v>
      </c>
      <c r="AF26" s="414">
        <v>0</v>
      </c>
      <c r="AG26" s="414"/>
      <c r="AH26" s="414">
        <v>1750.46381</v>
      </c>
      <c r="AI26" s="414">
        <v>0</v>
      </c>
      <c r="AJ26" s="414">
        <v>1750.46381</v>
      </c>
      <c r="AK26" s="416" t="s">
        <v>544</v>
      </c>
      <c r="AL26" s="414">
        <v>4979.42329</v>
      </c>
      <c r="AM26" s="414">
        <v>0</v>
      </c>
      <c r="AN26" s="414">
        <v>4979.42329</v>
      </c>
      <c r="AO26" s="490"/>
    </row>
    <row r="27" spans="1:41" s="412" customFormat="1" ht="9" customHeight="1">
      <c r="A27" s="416" t="s">
        <v>545</v>
      </c>
      <c r="B27" s="414">
        <v>0</v>
      </c>
      <c r="C27" s="414">
        <v>0</v>
      </c>
      <c r="D27" s="414">
        <v>0</v>
      </c>
      <c r="E27" s="414"/>
      <c r="F27" s="414">
        <v>0</v>
      </c>
      <c r="G27" s="414">
        <v>0</v>
      </c>
      <c r="H27" s="414">
        <v>0</v>
      </c>
      <c r="I27" s="414"/>
      <c r="J27" s="414">
        <v>0</v>
      </c>
      <c r="K27" s="414">
        <v>0</v>
      </c>
      <c r="L27" s="414">
        <v>0</v>
      </c>
      <c r="M27" s="416" t="s">
        <v>545</v>
      </c>
      <c r="N27" s="414">
        <v>0</v>
      </c>
      <c r="O27" s="414">
        <v>0</v>
      </c>
      <c r="P27" s="414">
        <v>0</v>
      </c>
      <c r="Q27" s="414"/>
      <c r="R27" s="414">
        <v>0</v>
      </c>
      <c r="S27" s="414">
        <v>0</v>
      </c>
      <c r="T27" s="414">
        <v>0</v>
      </c>
      <c r="U27" s="414"/>
      <c r="V27" s="414">
        <v>0</v>
      </c>
      <c r="W27" s="414">
        <v>0</v>
      </c>
      <c r="X27" s="414">
        <v>0</v>
      </c>
      <c r="Y27" s="416" t="s">
        <v>545</v>
      </c>
      <c r="Z27" s="414">
        <v>0</v>
      </c>
      <c r="AA27" s="414">
        <v>0</v>
      </c>
      <c r="AB27" s="414">
        <v>0</v>
      </c>
      <c r="AC27" s="414"/>
      <c r="AD27" s="414">
        <v>0</v>
      </c>
      <c r="AE27" s="414">
        <v>0</v>
      </c>
      <c r="AF27" s="414">
        <v>0</v>
      </c>
      <c r="AG27" s="414"/>
      <c r="AH27" s="414">
        <v>0</v>
      </c>
      <c r="AI27" s="414">
        <v>0</v>
      </c>
      <c r="AJ27" s="414">
        <v>0</v>
      </c>
      <c r="AK27" s="416" t="s">
        <v>545</v>
      </c>
      <c r="AL27" s="414">
        <v>0</v>
      </c>
      <c r="AM27" s="414">
        <v>0</v>
      </c>
      <c r="AN27" s="414">
        <v>0</v>
      </c>
      <c r="AO27" s="490"/>
    </row>
    <row r="28" spans="1:41" s="412" customFormat="1" ht="9" customHeight="1">
      <c r="A28" s="416" t="s">
        <v>546</v>
      </c>
      <c r="B28" s="414">
        <v>0</v>
      </c>
      <c r="C28" s="414">
        <v>0</v>
      </c>
      <c r="D28" s="414">
        <v>0</v>
      </c>
      <c r="E28" s="414"/>
      <c r="F28" s="414">
        <v>731.40215</v>
      </c>
      <c r="G28" s="414">
        <v>0</v>
      </c>
      <c r="H28" s="414">
        <v>731.40215</v>
      </c>
      <c r="I28" s="414"/>
      <c r="J28" s="414">
        <v>0</v>
      </c>
      <c r="K28" s="414">
        <v>0</v>
      </c>
      <c r="L28" s="414">
        <v>0</v>
      </c>
      <c r="M28" s="416" t="s">
        <v>546</v>
      </c>
      <c r="N28" s="414">
        <v>6716</v>
      </c>
      <c r="O28" s="414">
        <v>0</v>
      </c>
      <c r="P28" s="414">
        <v>6716</v>
      </c>
      <c r="Q28" s="414"/>
      <c r="R28" s="414">
        <v>0</v>
      </c>
      <c r="S28" s="414">
        <v>0</v>
      </c>
      <c r="T28" s="414">
        <v>0</v>
      </c>
      <c r="U28" s="414"/>
      <c r="V28" s="414">
        <v>0</v>
      </c>
      <c r="W28" s="414">
        <v>0</v>
      </c>
      <c r="X28" s="414">
        <v>0</v>
      </c>
      <c r="Y28" s="416" t="s">
        <v>546</v>
      </c>
      <c r="Z28" s="414">
        <v>0</v>
      </c>
      <c r="AA28" s="414">
        <v>0</v>
      </c>
      <c r="AB28" s="414">
        <v>0</v>
      </c>
      <c r="AC28" s="414"/>
      <c r="AD28" s="414">
        <v>0</v>
      </c>
      <c r="AE28" s="414">
        <v>0</v>
      </c>
      <c r="AF28" s="414">
        <v>0</v>
      </c>
      <c r="AG28" s="414"/>
      <c r="AH28" s="414">
        <v>0</v>
      </c>
      <c r="AI28" s="414">
        <v>0</v>
      </c>
      <c r="AJ28" s="414">
        <v>0</v>
      </c>
      <c r="AK28" s="416" t="s">
        <v>546</v>
      </c>
      <c r="AL28" s="414">
        <v>7447.40215</v>
      </c>
      <c r="AM28" s="414">
        <v>0</v>
      </c>
      <c r="AN28" s="414">
        <v>7447.40215</v>
      </c>
      <c r="AO28" s="490"/>
    </row>
    <row r="29" spans="1:41" s="412" customFormat="1" ht="9" customHeight="1">
      <c r="A29" s="416" t="s">
        <v>547</v>
      </c>
      <c r="B29" s="414">
        <v>609.66214</v>
      </c>
      <c r="C29" s="414">
        <v>53.81526</v>
      </c>
      <c r="D29" s="414">
        <v>663.4774</v>
      </c>
      <c r="E29" s="414"/>
      <c r="F29" s="414">
        <v>1010.73297</v>
      </c>
      <c r="G29" s="414">
        <v>4.03544</v>
      </c>
      <c r="H29" s="414">
        <v>1014.76841</v>
      </c>
      <c r="I29" s="414"/>
      <c r="J29" s="414">
        <v>1008.28833</v>
      </c>
      <c r="K29" s="414">
        <v>0</v>
      </c>
      <c r="L29" s="414">
        <v>1008.28833</v>
      </c>
      <c r="M29" s="416" t="s">
        <v>547</v>
      </c>
      <c r="N29" s="414">
        <v>374</v>
      </c>
      <c r="O29" s="414">
        <v>0</v>
      </c>
      <c r="P29" s="414">
        <v>374</v>
      </c>
      <c r="Q29" s="414"/>
      <c r="R29" s="414">
        <v>791.05772</v>
      </c>
      <c r="S29" s="414">
        <v>4.1309</v>
      </c>
      <c r="T29" s="414">
        <v>795.18862</v>
      </c>
      <c r="U29" s="414"/>
      <c r="V29" s="414">
        <v>784.5274499999999</v>
      </c>
      <c r="W29" s="414">
        <v>29.4361</v>
      </c>
      <c r="X29" s="414">
        <v>813.96355</v>
      </c>
      <c r="Y29" s="416" t="s">
        <v>547</v>
      </c>
      <c r="Z29" s="414">
        <v>0</v>
      </c>
      <c r="AA29" s="414">
        <v>0</v>
      </c>
      <c r="AB29" s="414">
        <v>0</v>
      </c>
      <c r="AC29" s="414"/>
      <c r="AD29" s="414">
        <v>694.61291</v>
      </c>
      <c r="AE29" s="414">
        <v>4.08384</v>
      </c>
      <c r="AF29" s="414">
        <v>698.69675</v>
      </c>
      <c r="AG29" s="414"/>
      <c r="AH29" s="414">
        <v>1168.29944</v>
      </c>
      <c r="AI29" s="414">
        <v>38.74035</v>
      </c>
      <c r="AJ29" s="414">
        <v>1207.03979</v>
      </c>
      <c r="AK29" s="416" t="s">
        <v>547</v>
      </c>
      <c r="AL29" s="414">
        <v>6441.180959999999</v>
      </c>
      <c r="AM29" s="414">
        <v>134.24188999999998</v>
      </c>
      <c r="AN29" s="414">
        <v>6575.42285</v>
      </c>
      <c r="AO29" s="490"/>
    </row>
    <row r="30" spans="1:41" s="412" customFormat="1" ht="9" customHeight="1">
      <c r="A30" s="416" t="s">
        <v>537</v>
      </c>
      <c r="B30" s="414">
        <v>0</v>
      </c>
      <c r="C30" s="414">
        <v>0</v>
      </c>
      <c r="D30" s="414">
        <v>0</v>
      </c>
      <c r="E30" s="414"/>
      <c r="F30" s="414">
        <v>0</v>
      </c>
      <c r="G30" s="414">
        <v>0</v>
      </c>
      <c r="H30" s="414">
        <v>0</v>
      </c>
      <c r="I30" s="414"/>
      <c r="J30" s="414">
        <v>0</v>
      </c>
      <c r="K30" s="414">
        <v>0</v>
      </c>
      <c r="L30" s="414">
        <v>0</v>
      </c>
      <c r="M30" s="416" t="s">
        <v>537</v>
      </c>
      <c r="N30" s="414">
        <v>243.80869</v>
      </c>
      <c r="O30" s="414">
        <v>0</v>
      </c>
      <c r="P30" s="414">
        <v>243.80869</v>
      </c>
      <c r="Q30" s="414"/>
      <c r="R30" s="414">
        <v>0</v>
      </c>
      <c r="S30" s="414">
        <v>7.61</v>
      </c>
      <c r="T30" s="414">
        <v>7.61</v>
      </c>
      <c r="U30" s="414"/>
      <c r="V30" s="414">
        <v>0</v>
      </c>
      <c r="W30" s="414">
        <v>0</v>
      </c>
      <c r="X30" s="414">
        <v>0</v>
      </c>
      <c r="Y30" s="416" t="s">
        <v>537</v>
      </c>
      <c r="Z30" s="414">
        <v>0</v>
      </c>
      <c r="AA30" s="414">
        <v>0</v>
      </c>
      <c r="AB30" s="414">
        <v>0</v>
      </c>
      <c r="AC30" s="414"/>
      <c r="AD30" s="414">
        <v>0</v>
      </c>
      <c r="AE30" s="414">
        <v>0</v>
      </c>
      <c r="AF30" s="414">
        <v>0</v>
      </c>
      <c r="AG30" s="414"/>
      <c r="AH30" s="414">
        <v>0</v>
      </c>
      <c r="AI30" s="414">
        <v>0</v>
      </c>
      <c r="AJ30" s="414">
        <v>0</v>
      </c>
      <c r="AK30" s="416" t="s">
        <v>537</v>
      </c>
      <c r="AL30" s="414">
        <v>243.80869</v>
      </c>
      <c r="AM30" s="414">
        <v>7.61</v>
      </c>
      <c r="AN30" s="414">
        <v>251.41869000000003</v>
      </c>
      <c r="AO30" s="490"/>
    </row>
    <row r="31" spans="1:41" s="412" customFormat="1" ht="9" customHeight="1">
      <c r="A31" s="416" t="s">
        <v>548</v>
      </c>
      <c r="B31" s="414">
        <v>0</v>
      </c>
      <c r="C31" s="414">
        <v>0</v>
      </c>
      <c r="D31" s="414">
        <v>0</v>
      </c>
      <c r="E31" s="414"/>
      <c r="F31" s="414">
        <v>0</v>
      </c>
      <c r="G31" s="414">
        <v>0</v>
      </c>
      <c r="H31" s="414">
        <v>0</v>
      </c>
      <c r="I31" s="414"/>
      <c r="J31" s="414">
        <v>0</v>
      </c>
      <c r="K31" s="414">
        <v>0</v>
      </c>
      <c r="L31" s="414">
        <v>0</v>
      </c>
      <c r="M31" s="416" t="s">
        <v>548</v>
      </c>
      <c r="N31" s="414">
        <v>0</v>
      </c>
      <c r="O31" s="414">
        <v>0</v>
      </c>
      <c r="P31" s="414">
        <v>0</v>
      </c>
      <c r="Q31" s="414"/>
      <c r="R31" s="414">
        <v>0</v>
      </c>
      <c r="S31" s="414">
        <v>0</v>
      </c>
      <c r="T31" s="414">
        <v>0</v>
      </c>
      <c r="U31" s="414"/>
      <c r="V31" s="414">
        <v>0</v>
      </c>
      <c r="W31" s="414">
        <v>0</v>
      </c>
      <c r="X31" s="414">
        <v>0</v>
      </c>
      <c r="Y31" s="416" t="s">
        <v>548</v>
      </c>
      <c r="Z31" s="414">
        <v>0</v>
      </c>
      <c r="AA31" s="414">
        <v>0</v>
      </c>
      <c r="AB31" s="414">
        <v>0</v>
      </c>
      <c r="AC31" s="414"/>
      <c r="AD31" s="414">
        <v>0</v>
      </c>
      <c r="AE31" s="414">
        <v>0</v>
      </c>
      <c r="AF31" s="414">
        <v>0</v>
      </c>
      <c r="AG31" s="414"/>
      <c r="AH31" s="414">
        <v>0</v>
      </c>
      <c r="AI31" s="414">
        <v>0</v>
      </c>
      <c r="AJ31" s="414">
        <v>0</v>
      </c>
      <c r="AK31" s="416" t="s">
        <v>548</v>
      </c>
      <c r="AL31" s="414">
        <v>0</v>
      </c>
      <c r="AM31" s="414">
        <v>0</v>
      </c>
      <c r="AN31" s="414">
        <v>0</v>
      </c>
      <c r="AO31" s="490"/>
    </row>
    <row r="32" spans="1:41" s="412" customFormat="1" ht="9" customHeight="1">
      <c r="A32" s="416" t="s">
        <v>458</v>
      </c>
      <c r="B32" s="414">
        <v>0.00161</v>
      </c>
      <c r="C32" s="414">
        <v>0.16603</v>
      </c>
      <c r="D32" s="414">
        <v>0.16763999999999998</v>
      </c>
      <c r="E32" s="414"/>
      <c r="F32" s="414">
        <v>0</v>
      </c>
      <c r="G32" s="414">
        <v>0</v>
      </c>
      <c r="H32" s="414">
        <v>0</v>
      </c>
      <c r="I32" s="414"/>
      <c r="J32" s="414">
        <v>0</v>
      </c>
      <c r="K32" s="414">
        <v>0</v>
      </c>
      <c r="L32" s="414">
        <v>0</v>
      </c>
      <c r="M32" s="416" t="s">
        <v>458</v>
      </c>
      <c r="N32" s="414">
        <v>0</v>
      </c>
      <c r="O32" s="414">
        <v>0</v>
      </c>
      <c r="P32" s="414">
        <v>0</v>
      </c>
      <c r="Q32" s="414"/>
      <c r="R32" s="414">
        <v>0</v>
      </c>
      <c r="S32" s="414">
        <v>1356.3232</v>
      </c>
      <c r="T32" s="414">
        <v>1356.3232</v>
      </c>
      <c r="U32" s="414"/>
      <c r="V32" s="414">
        <v>100.88969999999999</v>
      </c>
      <c r="W32" s="414">
        <v>27.23792</v>
      </c>
      <c r="X32" s="414">
        <v>128.12762</v>
      </c>
      <c r="Y32" s="416" t="s">
        <v>458</v>
      </c>
      <c r="Z32" s="414">
        <v>0</v>
      </c>
      <c r="AA32" s="414">
        <v>0</v>
      </c>
      <c r="AB32" s="414">
        <v>0</v>
      </c>
      <c r="AC32" s="414"/>
      <c r="AD32" s="414">
        <v>3.54498</v>
      </c>
      <c r="AE32" s="414">
        <v>0.00199</v>
      </c>
      <c r="AF32" s="414">
        <v>3.54697</v>
      </c>
      <c r="AG32" s="414"/>
      <c r="AH32" s="414">
        <v>0</v>
      </c>
      <c r="AI32" s="414">
        <v>0</v>
      </c>
      <c r="AJ32" s="414">
        <v>0</v>
      </c>
      <c r="AK32" s="416" t="s">
        <v>458</v>
      </c>
      <c r="AL32" s="414">
        <v>104.43628999999999</v>
      </c>
      <c r="AM32" s="414">
        <v>1383.7291400000001</v>
      </c>
      <c r="AN32" s="414">
        <v>1488.16543</v>
      </c>
      <c r="AO32" s="490"/>
    </row>
    <row r="33" spans="1:41" s="412" customFormat="1" ht="5.1" customHeight="1">
      <c r="A33" s="416"/>
      <c r="B33" s="414"/>
      <c r="C33" s="414"/>
      <c r="D33" s="414"/>
      <c r="E33" s="414"/>
      <c r="F33" s="414"/>
      <c r="G33" s="414"/>
      <c r="H33" s="414"/>
      <c r="I33" s="414"/>
      <c r="J33" s="414"/>
      <c r="K33" s="414"/>
      <c r="L33" s="414"/>
      <c r="M33" s="416"/>
      <c r="N33" s="414"/>
      <c r="O33" s="414"/>
      <c r="P33" s="414"/>
      <c r="Q33" s="414"/>
      <c r="R33" s="414"/>
      <c r="S33" s="414"/>
      <c r="T33" s="414"/>
      <c r="U33" s="414"/>
      <c r="V33" s="414">
        <v>0</v>
      </c>
      <c r="W33" s="414">
        <v>0</v>
      </c>
      <c r="X33" s="414">
        <v>0</v>
      </c>
      <c r="Y33" s="416"/>
      <c r="Z33" s="414"/>
      <c r="AA33" s="414"/>
      <c r="AB33" s="414"/>
      <c r="AC33" s="414"/>
      <c r="AD33" s="414"/>
      <c r="AE33" s="414"/>
      <c r="AF33" s="414"/>
      <c r="AG33" s="414"/>
      <c r="AH33" s="414">
        <v>0</v>
      </c>
      <c r="AI33" s="414">
        <v>0</v>
      </c>
      <c r="AJ33" s="414">
        <v>0</v>
      </c>
      <c r="AK33" s="416"/>
      <c r="AL33" s="414"/>
      <c r="AM33" s="414"/>
      <c r="AN33" s="414"/>
      <c r="AO33" s="490"/>
    </row>
    <row r="34" spans="1:41" s="412" customFormat="1" ht="8.1" customHeight="1">
      <c r="A34" s="410" t="s">
        <v>549</v>
      </c>
      <c r="B34" s="411">
        <v>138157.67008</v>
      </c>
      <c r="C34" s="411">
        <v>713.00734</v>
      </c>
      <c r="D34" s="411">
        <v>138870.67742</v>
      </c>
      <c r="E34" s="411"/>
      <c r="F34" s="411">
        <v>219739.81606</v>
      </c>
      <c r="G34" s="411">
        <v>-275.63448</v>
      </c>
      <c r="H34" s="411">
        <v>219464.18158</v>
      </c>
      <c r="I34" s="411"/>
      <c r="J34" s="411">
        <v>103822.22370999999</v>
      </c>
      <c r="K34" s="411">
        <v>129.44505999999998</v>
      </c>
      <c r="L34" s="411">
        <v>103951.66876999999</v>
      </c>
      <c r="M34" s="410" t="s">
        <v>549</v>
      </c>
      <c r="N34" s="411">
        <v>87728.03001999999</v>
      </c>
      <c r="O34" s="411">
        <v>212.80823</v>
      </c>
      <c r="P34" s="411">
        <v>87940.83825</v>
      </c>
      <c r="Q34" s="411"/>
      <c r="R34" s="411">
        <v>22777.258309999997</v>
      </c>
      <c r="S34" s="411">
        <v>75.17016000000001</v>
      </c>
      <c r="T34" s="411">
        <v>22852.42847</v>
      </c>
      <c r="U34" s="411"/>
      <c r="V34" s="411">
        <v>100598.99441</v>
      </c>
      <c r="W34" s="411">
        <v>-1.36643</v>
      </c>
      <c r="X34" s="411">
        <v>100597.62798</v>
      </c>
      <c r="Y34" s="410" t="s">
        <v>549</v>
      </c>
      <c r="Z34" s="411">
        <v>36200.74802000001</v>
      </c>
      <c r="AA34" s="411">
        <v>7031.99733</v>
      </c>
      <c r="AB34" s="411">
        <v>43232.745350000005</v>
      </c>
      <c r="AC34" s="411"/>
      <c r="AD34" s="411">
        <v>20970.88879</v>
      </c>
      <c r="AE34" s="411">
        <v>165.49179999999998</v>
      </c>
      <c r="AF34" s="411">
        <v>21136.38059</v>
      </c>
      <c r="AG34" s="411"/>
      <c r="AH34" s="411">
        <v>17644.626600000003</v>
      </c>
      <c r="AI34" s="411">
        <v>130.01747</v>
      </c>
      <c r="AJ34" s="411">
        <v>17774.644070000002</v>
      </c>
      <c r="AK34" s="410" t="s">
        <v>549</v>
      </c>
      <c r="AL34" s="411">
        <v>747640.256</v>
      </c>
      <c r="AM34" s="411">
        <v>8180.936479999999</v>
      </c>
      <c r="AN34" s="411">
        <v>755821.19248</v>
      </c>
      <c r="AO34" s="490"/>
    </row>
    <row r="35" spans="1:40" s="25" customFormat="1" ht="5.1" customHeight="1">
      <c r="A35" s="417"/>
      <c r="B35" s="418"/>
      <c r="C35" s="418"/>
      <c r="D35" s="418"/>
      <c r="E35" s="418"/>
      <c r="F35" s="418"/>
      <c r="G35" s="418"/>
      <c r="H35" s="418"/>
      <c r="I35" s="418"/>
      <c r="J35" s="418">
        <v>0</v>
      </c>
      <c r="K35" s="418">
        <v>0</v>
      </c>
      <c r="L35" s="418">
        <v>0</v>
      </c>
      <c r="M35" s="417"/>
      <c r="N35" s="418"/>
      <c r="O35" s="418"/>
      <c r="P35" s="418"/>
      <c r="Q35" s="418"/>
      <c r="R35" s="418"/>
      <c r="S35" s="418"/>
      <c r="T35" s="418"/>
      <c r="U35" s="418"/>
      <c r="V35" s="418">
        <v>0</v>
      </c>
      <c r="W35" s="418">
        <v>0</v>
      </c>
      <c r="X35" s="418">
        <v>0</v>
      </c>
      <c r="Y35" s="417"/>
      <c r="Z35" s="418"/>
      <c r="AA35" s="418"/>
      <c r="AB35" s="418"/>
      <c r="AC35" s="418"/>
      <c r="AD35" s="418"/>
      <c r="AE35" s="418"/>
      <c r="AF35" s="418"/>
      <c r="AG35" s="418"/>
      <c r="AH35" s="418">
        <v>0</v>
      </c>
      <c r="AI35" s="418">
        <v>0</v>
      </c>
      <c r="AJ35" s="418">
        <v>0</v>
      </c>
      <c r="AK35" s="417"/>
      <c r="AL35" s="418"/>
      <c r="AM35" s="418"/>
      <c r="AN35" s="418"/>
    </row>
    <row r="36" spans="1:41" s="412" customFormat="1" ht="8.1" customHeight="1">
      <c r="A36" s="459" t="s">
        <v>550</v>
      </c>
      <c r="B36" s="411">
        <v>44320.27982</v>
      </c>
      <c r="C36" s="411">
        <v>-25.4337</v>
      </c>
      <c r="D36" s="411">
        <v>44294.846119999995</v>
      </c>
      <c r="E36" s="411"/>
      <c r="F36" s="411">
        <v>92958.74184</v>
      </c>
      <c r="G36" s="411">
        <v>0</v>
      </c>
      <c r="H36" s="411">
        <v>92958.74184</v>
      </c>
      <c r="I36" s="411"/>
      <c r="J36" s="411">
        <v>40728.90436</v>
      </c>
      <c r="K36" s="411">
        <v>-2.87595</v>
      </c>
      <c r="L36" s="411">
        <v>40726.02841</v>
      </c>
      <c r="M36" s="459" t="s">
        <v>550</v>
      </c>
      <c r="N36" s="411">
        <v>42187.372200000005</v>
      </c>
      <c r="O36" s="411">
        <v>-0.69992</v>
      </c>
      <c r="P36" s="411">
        <v>42186.67228</v>
      </c>
      <c r="Q36" s="411"/>
      <c r="R36" s="411">
        <v>9995.36413</v>
      </c>
      <c r="S36" s="411">
        <v>0</v>
      </c>
      <c r="T36" s="411">
        <v>9995.36413</v>
      </c>
      <c r="U36" s="411"/>
      <c r="V36" s="411">
        <v>87323.8306</v>
      </c>
      <c r="W36" s="411">
        <v>0</v>
      </c>
      <c r="X36" s="411">
        <v>87323.8306</v>
      </c>
      <c r="Y36" s="459" t="s">
        <v>550</v>
      </c>
      <c r="Z36" s="411">
        <v>8664.80443</v>
      </c>
      <c r="AA36" s="411">
        <v>728.3834899999999</v>
      </c>
      <c r="AB36" s="411">
        <v>9393.18792</v>
      </c>
      <c r="AC36" s="411"/>
      <c r="AD36" s="411">
        <v>9422.676529999999</v>
      </c>
      <c r="AE36" s="411">
        <v>-10.508</v>
      </c>
      <c r="AF36" s="411">
        <v>9412.168529999999</v>
      </c>
      <c r="AG36" s="411"/>
      <c r="AH36" s="411">
        <v>6961.1763200000005</v>
      </c>
      <c r="AI36" s="411">
        <v>5.82654</v>
      </c>
      <c r="AJ36" s="411">
        <v>6967.0028600000005</v>
      </c>
      <c r="AK36" s="459" t="s">
        <v>550</v>
      </c>
      <c r="AL36" s="411">
        <v>342563.1502300001</v>
      </c>
      <c r="AM36" s="411">
        <v>694.6924599999999</v>
      </c>
      <c r="AN36" s="411">
        <v>343257.84269</v>
      </c>
      <c r="AO36" s="490"/>
    </row>
    <row r="37" spans="1:40" s="25" customFormat="1" ht="5.1" customHeight="1">
      <c r="A37" s="416"/>
      <c r="B37" s="418"/>
      <c r="C37" s="418"/>
      <c r="D37" s="418"/>
      <c r="E37" s="418"/>
      <c r="F37" s="418"/>
      <c r="G37" s="418"/>
      <c r="H37" s="418"/>
      <c r="I37" s="418"/>
      <c r="J37" s="418">
        <v>0</v>
      </c>
      <c r="K37" s="418">
        <v>0</v>
      </c>
      <c r="L37" s="418">
        <v>0</v>
      </c>
      <c r="M37" s="416"/>
      <c r="N37" s="418"/>
      <c r="O37" s="418"/>
      <c r="P37" s="418"/>
      <c r="Q37" s="418"/>
      <c r="R37" s="418"/>
      <c r="S37" s="418"/>
      <c r="T37" s="418"/>
      <c r="U37" s="418"/>
      <c r="V37" s="418">
        <v>0</v>
      </c>
      <c r="W37" s="418">
        <v>0</v>
      </c>
      <c r="X37" s="418">
        <v>0</v>
      </c>
      <c r="Y37" s="416"/>
      <c r="Z37" s="418"/>
      <c r="AA37" s="418"/>
      <c r="AB37" s="418"/>
      <c r="AC37" s="418"/>
      <c r="AD37" s="418"/>
      <c r="AE37" s="418"/>
      <c r="AF37" s="418"/>
      <c r="AG37" s="418"/>
      <c r="AH37" s="418">
        <v>0</v>
      </c>
      <c r="AI37" s="418">
        <v>0</v>
      </c>
      <c r="AJ37" s="418">
        <v>0</v>
      </c>
      <c r="AK37" s="416"/>
      <c r="AL37" s="418"/>
      <c r="AM37" s="418"/>
      <c r="AN37" s="418"/>
    </row>
    <row r="38" spans="1:42" s="412" customFormat="1" ht="8.1" customHeight="1">
      <c r="A38" s="410" t="s">
        <v>551</v>
      </c>
      <c r="B38" s="411">
        <v>93837.39026</v>
      </c>
      <c r="C38" s="411">
        <v>738.44104</v>
      </c>
      <c r="D38" s="411">
        <v>94575.83129999999</v>
      </c>
      <c r="E38" s="411"/>
      <c r="F38" s="411">
        <v>126781.07422</v>
      </c>
      <c r="G38" s="411">
        <v>-275.63448</v>
      </c>
      <c r="H38" s="411">
        <v>126505.43974</v>
      </c>
      <c r="I38" s="411"/>
      <c r="J38" s="411">
        <v>63093.31935</v>
      </c>
      <c r="K38" s="411">
        <v>132.32101</v>
      </c>
      <c r="L38" s="411">
        <v>63225.64036</v>
      </c>
      <c r="M38" s="410" t="s">
        <v>551</v>
      </c>
      <c r="N38" s="411">
        <v>45540.65782</v>
      </c>
      <c r="O38" s="411">
        <v>213.50815</v>
      </c>
      <c r="P38" s="411">
        <v>45754.16597</v>
      </c>
      <c r="Q38" s="411"/>
      <c r="R38" s="411">
        <v>12781.89418</v>
      </c>
      <c r="S38" s="411">
        <v>75.17016000000001</v>
      </c>
      <c r="T38" s="411">
        <v>12857.064339999999</v>
      </c>
      <c r="U38" s="411"/>
      <c r="V38" s="411">
        <v>13275.16381</v>
      </c>
      <c r="W38" s="411">
        <v>-1.36643</v>
      </c>
      <c r="X38" s="411">
        <v>13273.79738</v>
      </c>
      <c r="Y38" s="410" t="s">
        <v>551</v>
      </c>
      <c r="Z38" s="411">
        <v>27535.94359</v>
      </c>
      <c r="AA38" s="411">
        <v>6303.61384</v>
      </c>
      <c r="AB38" s="411">
        <v>33839.55743</v>
      </c>
      <c r="AC38" s="411"/>
      <c r="AD38" s="411">
        <v>11548.21226</v>
      </c>
      <c r="AE38" s="411">
        <v>175.9998</v>
      </c>
      <c r="AF38" s="411">
        <v>11724.21206</v>
      </c>
      <c r="AG38" s="411"/>
      <c r="AH38" s="411">
        <v>10683.45028</v>
      </c>
      <c r="AI38" s="411">
        <v>124.19093</v>
      </c>
      <c r="AJ38" s="411">
        <v>10807.641210000002</v>
      </c>
      <c r="AK38" s="410" t="s">
        <v>551</v>
      </c>
      <c r="AL38" s="411">
        <v>405077.10576999997</v>
      </c>
      <c r="AM38" s="411">
        <v>7486.244019999999</v>
      </c>
      <c r="AN38" s="411">
        <v>412563.3497899999</v>
      </c>
      <c r="AO38" s="490"/>
      <c r="AP38" s="490"/>
    </row>
    <row r="39" spans="1:40" s="25" customFormat="1" ht="5.1" customHeight="1">
      <c r="A39" s="417"/>
      <c r="B39" s="418"/>
      <c r="C39" s="418"/>
      <c r="D39" s="418"/>
      <c r="E39" s="418"/>
      <c r="F39" s="418"/>
      <c r="G39" s="418"/>
      <c r="H39" s="418"/>
      <c r="I39" s="418"/>
      <c r="J39" s="418">
        <v>0</v>
      </c>
      <c r="K39" s="418">
        <v>0</v>
      </c>
      <c r="L39" s="418">
        <v>0</v>
      </c>
      <c r="M39" s="417"/>
      <c r="N39" s="418"/>
      <c r="O39" s="418"/>
      <c r="P39" s="418"/>
      <c r="Q39" s="418"/>
      <c r="R39" s="418"/>
      <c r="S39" s="418"/>
      <c r="T39" s="418"/>
      <c r="U39" s="418"/>
      <c r="V39" s="418">
        <v>0</v>
      </c>
      <c r="W39" s="418">
        <v>0</v>
      </c>
      <c r="X39" s="418">
        <v>0</v>
      </c>
      <c r="Y39" s="417"/>
      <c r="Z39" s="418"/>
      <c r="AA39" s="418"/>
      <c r="AB39" s="418"/>
      <c r="AC39" s="418"/>
      <c r="AD39" s="418"/>
      <c r="AE39" s="418"/>
      <c r="AF39" s="418"/>
      <c r="AG39" s="418"/>
      <c r="AH39" s="418">
        <v>0</v>
      </c>
      <c r="AI39" s="418">
        <v>0</v>
      </c>
      <c r="AJ39" s="418">
        <v>0</v>
      </c>
      <c r="AK39" s="417"/>
      <c r="AL39" s="418"/>
      <c r="AM39" s="418"/>
      <c r="AN39" s="418"/>
    </row>
    <row r="40" spans="1:40" s="412" customFormat="1" ht="8.1" customHeight="1">
      <c r="A40" s="410" t="s">
        <v>552</v>
      </c>
      <c r="B40" s="411">
        <v>25281.79341</v>
      </c>
      <c r="C40" s="411">
        <v>96.47375</v>
      </c>
      <c r="D40" s="411">
        <v>25378.26716</v>
      </c>
      <c r="E40" s="411"/>
      <c r="F40" s="411">
        <v>45085.44497</v>
      </c>
      <c r="G40" s="411">
        <v>17.14027</v>
      </c>
      <c r="H40" s="411">
        <v>45102.58524</v>
      </c>
      <c r="I40" s="411"/>
      <c r="J40" s="411">
        <v>7543.42842</v>
      </c>
      <c r="K40" s="411">
        <v>26.11748</v>
      </c>
      <c r="L40" s="411">
        <v>7569.5459</v>
      </c>
      <c r="M40" s="410" t="s">
        <v>552</v>
      </c>
      <c r="N40" s="411">
        <v>22710.64039</v>
      </c>
      <c r="O40" s="411">
        <v>0.00078</v>
      </c>
      <c r="P40" s="411">
        <v>22710.641170000003</v>
      </c>
      <c r="Q40" s="411"/>
      <c r="R40" s="411">
        <v>1368.40726</v>
      </c>
      <c r="S40" s="411">
        <v>0.23678</v>
      </c>
      <c r="T40" s="411">
        <v>1368.6440400000001</v>
      </c>
      <c r="U40" s="411"/>
      <c r="V40" s="411">
        <v>50271.4291</v>
      </c>
      <c r="W40" s="411">
        <v>394.40047</v>
      </c>
      <c r="X40" s="411">
        <v>50665.82957</v>
      </c>
      <c r="Y40" s="410" t="s">
        <v>552</v>
      </c>
      <c r="Z40" s="411">
        <v>3440.99845</v>
      </c>
      <c r="AA40" s="411">
        <v>3928.65254</v>
      </c>
      <c r="AB40" s="411">
        <v>7369.65099</v>
      </c>
      <c r="AC40" s="411"/>
      <c r="AD40" s="411">
        <v>290.08507000000003</v>
      </c>
      <c r="AE40" s="411">
        <v>34.1177</v>
      </c>
      <c r="AF40" s="411">
        <v>324.20277000000004</v>
      </c>
      <c r="AG40" s="411"/>
      <c r="AH40" s="411">
        <v>698.65855</v>
      </c>
      <c r="AI40" s="411">
        <v>1.60688</v>
      </c>
      <c r="AJ40" s="411">
        <v>700.26543</v>
      </c>
      <c r="AK40" s="410" t="s">
        <v>552</v>
      </c>
      <c r="AL40" s="411">
        <v>156690.88562000002</v>
      </c>
      <c r="AM40" s="411">
        <v>4498.74665</v>
      </c>
      <c r="AN40" s="411">
        <v>161189.63227</v>
      </c>
    </row>
    <row r="41" spans="1:40" s="25" customFormat="1" ht="9" customHeight="1">
      <c r="A41" s="416" t="s">
        <v>553</v>
      </c>
      <c r="B41" s="414">
        <v>0.15769999999999998</v>
      </c>
      <c r="C41" s="414">
        <v>0</v>
      </c>
      <c r="D41" s="414">
        <v>0.15769999999999998</v>
      </c>
      <c r="E41" s="414"/>
      <c r="F41" s="414">
        <v>0</v>
      </c>
      <c r="G41" s="414">
        <v>0</v>
      </c>
      <c r="H41" s="414">
        <v>0</v>
      </c>
      <c r="I41" s="414"/>
      <c r="J41" s="414">
        <v>0</v>
      </c>
      <c r="K41" s="414">
        <v>0</v>
      </c>
      <c r="L41" s="414">
        <v>0</v>
      </c>
      <c r="M41" s="416" t="s">
        <v>553</v>
      </c>
      <c r="N41" s="414">
        <v>0</v>
      </c>
      <c r="O41" s="414">
        <v>0</v>
      </c>
      <c r="P41" s="414">
        <v>0</v>
      </c>
      <c r="Q41" s="414"/>
      <c r="R41" s="414">
        <v>0</v>
      </c>
      <c r="S41" s="414">
        <v>0</v>
      </c>
      <c r="T41" s="414">
        <v>0</v>
      </c>
      <c r="U41" s="414"/>
      <c r="V41" s="414">
        <v>0</v>
      </c>
      <c r="W41" s="414">
        <v>0</v>
      </c>
      <c r="X41" s="414">
        <v>0</v>
      </c>
      <c r="Y41" s="416" t="s">
        <v>553</v>
      </c>
      <c r="Z41" s="414">
        <v>0</v>
      </c>
      <c r="AA41" s="414">
        <v>0</v>
      </c>
      <c r="AB41" s="414">
        <v>0</v>
      </c>
      <c r="AC41" s="414"/>
      <c r="AD41" s="414">
        <v>0</v>
      </c>
      <c r="AE41" s="414">
        <v>0</v>
      </c>
      <c r="AF41" s="414">
        <v>0</v>
      </c>
      <c r="AG41" s="414"/>
      <c r="AH41" s="414">
        <v>536.8639000000001</v>
      </c>
      <c r="AI41" s="414">
        <v>0</v>
      </c>
      <c r="AJ41" s="414">
        <v>536.8639000000001</v>
      </c>
      <c r="AK41" s="416" t="s">
        <v>553</v>
      </c>
      <c r="AL41" s="414">
        <v>537.0216</v>
      </c>
      <c r="AM41" s="414">
        <v>0</v>
      </c>
      <c r="AN41" s="414">
        <v>537.0216</v>
      </c>
    </row>
    <row r="42" spans="1:40" s="412" customFormat="1" ht="9" customHeight="1">
      <c r="A42" s="416" t="s">
        <v>554</v>
      </c>
      <c r="B42" s="414">
        <v>30.4689</v>
      </c>
      <c r="C42" s="414">
        <v>0</v>
      </c>
      <c r="D42" s="414">
        <v>30.4689</v>
      </c>
      <c r="E42" s="414"/>
      <c r="F42" s="414">
        <v>0</v>
      </c>
      <c r="G42" s="414">
        <v>0</v>
      </c>
      <c r="H42" s="414">
        <v>0</v>
      </c>
      <c r="I42" s="414"/>
      <c r="J42" s="414">
        <v>0</v>
      </c>
      <c r="K42" s="414">
        <v>0</v>
      </c>
      <c r="L42" s="414">
        <v>0</v>
      </c>
      <c r="M42" s="416" t="s">
        <v>554</v>
      </c>
      <c r="N42" s="414">
        <v>20.37433</v>
      </c>
      <c r="O42" s="414">
        <v>0</v>
      </c>
      <c r="P42" s="414">
        <v>20.37433</v>
      </c>
      <c r="Q42" s="414"/>
      <c r="R42" s="414">
        <v>0</v>
      </c>
      <c r="S42" s="414">
        <v>0</v>
      </c>
      <c r="T42" s="414">
        <v>0</v>
      </c>
      <c r="U42" s="414"/>
      <c r="V42" s="414">
        <v>0</v>
      </c>
      <c r="W42" s="414">
        <v>0</v>
      </c>
      <c r="X42" s="414">
        <v>0</v>
      </c>
      <c r="Y42" s="416" t="s">
        <v>554</v>
      </c>
      <c r="Z42" s="414">
        <v>0</v>
      </c>
      <c r="AA42" s="414">
        <v>0</v>
      </c>
      <c r="AB42" s="414">
        <v>0</v>
      </c>
      <c r="AC42" s="414"/>
      <c r="AD42" s="414">
        <v>0</v>
      </c>
      <c r="AE42" s="414">
        <v>0</v>
      </c>
      <c r="AF42" s="414">
        <v>0</v>
      </c>
      <c r="AG42" s="414"/>
      <c r="AH42" s="414">
        <v>39.17051</v>
      </c>
      <c r="AI42" s="414">
        <v>0.27326999999999996</v>
      </c>
      <c r="AJ42" s="414">
        <v>39.44378</v>
      </c>
      <c r="AK42" s="416" t="s">
        <v>554</v>
      </c>
      <c r="AL42" s="414">
        <v>90.01374000000001</v>
      </c>
      <c r="AM42" s="414">
        <v>0.27326999999999996</v>
      </c>
      <c r="AN42" s="414">
        <v>90.28701000000001</v>
      </c>
    </row>
    <row r="43" spans="1:40" s="412" customFormat="1" ht="9" customHeight="1">
      <c r="A43" s="416" t="s">
        <v>555</v>
      </c>
      <c r="B43" s="414">
        <v>0</v>
      </c>
      <c r="C43" s="414">
        <v>0</v>
      </c>
      <c r="D43" s="414">
        <v>0</v>
      </c>
      <c r="E43" s="414"/>
      <c r="F43" s="414">
        <v>0</v>
      </c>
      <c r="G43" s="414">
        <v>0</v>
      </c>
      <c r="H43" s="414">
        <v>0</v>
      </c>
      <c r="I43" s="414"/>
      <c r="J43" s="414">
        <v>0</v>
      </c>
      <c r="K43" s="414">
        <v>0</v>
      </c>
      <c r="L43" s="414">
        <v>0</v>
      </c>
      <c r="M43" s="416" t="s">
        <v>555</v>
      </c>
      <c r="N43" s="414">
        <v>0</v>
      </c>
      <c r="O43" s="414">
        <v>0</v>
      </c>
      <c r="P43" s="414">
        <v>0</v>
      </c>
      <c r="Q43" s="414"/>
      <c r="R43" s="414">
        <v>0</v>
      </c>
      <c r="S43" s="414">
        <v>0</v>
      </c>
      <c r="T43" s="414">
        <v>0</v>
      </c>
      <c r="U43" s="414"/>
      <c r="V43" s="414">
        <v>0</v>
      </c>
      <c r="W43" s="414">
        <v>0</v>
      </c>
      <c r="X43" s="414">
        <v>0</v>
      </c>
      <c r="Y43" s="416" t="s">
        <v>555</v>
      </c>
      <c r="Z43" s="414">
        <v>0</v>
      </c>
      <c r="AA43" s="414">
        <v>0</v>
      </c>
      <c r="AB43" s="414">
        <v>0</v>
      </c>
      <c r="AC43" s="414"/>
      <c r="AD43" s="414">
        <v>113.98710000000001</v>
      </c>
      <c r="AE43" s="414">
        <v>0</v>
      </c>
      <c r="AF43" s="414">
        <v>113.98710000000001</v>
      </c>
      <c r="AG43" s="414"/>
      <c r="AH43" s="414">
        <v>0.02148</v>
      </c>
      <c r="AI43" s="414">
        <v>0</v>
      </c>
      <c r="AJ43" s="414">
        <v>0.02148</v>
      </c>
      <c r="AK43" s="416" t="s">
        <v>555</v>
      </c>
      <c r="AL43" s="414">
        <v>114.00858000000001</v>
      </c>
      <c r="AM43" s="414">
        <v>0</v>
      </c>
      <c r="AN43" s="414">
        <v>114.00858000000001</v>
      </c>
    </row>
    <row r="44" spans="1:40" s="412" customFormat="1" ht="9" customHeight="1">
      <c r="A44" s="416" t="s">
        <v>556</v>
      </c>
      <c r="B44" s="414">
        <v>25251.16681</v>
      </c>
      <c r="C44" s="414">
        <v>96.47375</v>
      </c>
      <c r="D44" s="414">
        <v>25347.64056</v>
      </c>
      <c r="E44" s="414"/>
      <c r="F44" s="414">
        <v>45085.44497</v>
      </c>
      <c r="G44" s="414">
        <v>17.14027</v>
      </c>
      <c r="H44" s="414">
        <v>45102.58524</v>
      </c>
      <c r="I44" s="414"/>
      <c r="J44" s="414">
        <v>7543.42842</v>
      </c>
      <c r="K44" s="414">
        <v>26.11748</v>
      </c>
      <c r="L44" s="414">
        <v>7569.5459</v>
      </c>
      <c r="M44" s="416" t="s">
        <v>556</v>
      </c>
      <c r="N44" s="414">
        <v>22690.266059999998</v>
      </c>
      <c r="O44" s="414">
        <v>0.00078</v>
      </c>
      <c r="P44" s="414">
        <v>22690.26684</v>
      </c>
      <c r="Q44" s="414"/>
      <c r="R44" s="414">
        <v>1368.40726</v>
      </c>
      <c r="S44" s="414">
        <v>0.23678</v>
      </c>
      <c r="T44" s="414">
        <v>1368.6440400000001</v>
      </c>
      <c r="U44" s="414"/>
      <c r="V44" s="414">
        <v>50271.4291</v>
      </c>
      <c r="W44" s="414">
        <v>394.40047</v>
      </c>
      <c r="X44" s="414">
        <v>50665.82957</v>
      </c>
      <c r="Y44" s="416" t="s">
        <v>556</v>
      </c>
      <c r="Z44" s="414">
        <v>3440.99845</v>
      </c>
      <c r="AA44" s="414">
        <v>3928.65254</v>
      </c>
      <c r="AB44" s="414">
        <v>7369.65099</v>
      </c>
      <c r="AC44" s="414"/>
      <c r="AD44" s="414">
        <v>176.09797</v>
      </c>
      <c r="AE44" s="414">
        <v>34.1177</v>
      </c>
      <c r="AF44" s="414">
        <v>210.21567000000002</v>
      </c>
      <c r="AG44" s="414"/>
      <c r="AH44" s="414">
        <v>122.60266</v>
      </c>
      <c r="AI44" s="414">
        <v>1.33361</v>
      </c>
      <c r="AJ44" s="414">
        <v>123.93627000000001</v>
      </c>
      <c r="AK44" s="416" t="s">
        <v>556</v>
      </c>
      <c r="AL44" s="414">
        <v>155949.84170000002</v>
      </c>
      <c r="AM44" s="414">
        <v>4498.473379999999</v>
      </c>
      <c r="AN44" s="414">
        <v>160448.31508</v>
      </c>
    </row>
    <row r="45" spans="1:40" s="412" customFormat="1" ht="5.1" customHeight="1">
      <c r="A45" s="416"/>
      <c r="B45" s="418"/>
      <c r="C45" s="418"/>
      <c r="D45" s="418"/>
      <c r="E45" s="418"/>
      <c r="F45" s="418"/>
      <c r="G45" s="418"/>
      <c r="H45" s="418"/>
      <c r="I45" s="418"/>
      <c r="J45" s="418"/>
      <c r="K45" s="418"/>
      <c r="L45" s="418"/>
      <c r="M45" s="416"/>
      <c r="N45" s="418"/>
      <c r="O45" s="418"/>
      <c r="P45" s="418"/>
      <c r="Q45" s="418"/>
      <c r="R45" s="418"/>
      <c r="S45" s="418"/>
      <c r="T45" s="418"/>
      <c r="U45" s="418"/>
      <c r="V45" s="418">
        <v>0</v>
      </c>
      <c r="W45" s="418">
        <v>0</v>
      </c>
      <c r="X45" s="418">
        <v>0</v>
      </c>
      <c r="Y45" s="416"/>
      <c r="Z45" s="418"/>
      <c r="AA45" s="418"/>
      <c r="AB45" s="418"/>
      <c r="AC45" s="418"/>
      <c r="AD45" s="418"/>
      <c r="AE45" s="418"/>
      <c r="AF45" s="418"/>
      <c r="AG45" s="418"/>
      <c r="AH45" s="418">
        <v>0</v>
      </c>
      <c r="AI45" s="418">
        <v>0</v>
      </c>
      <c r="AJ45" s="418">
        <v>0</v>
      </c>
      <c r="AK45" s="416"/>
      <c r="AL45" s="418"/>
      <c r="AM45" s="418"/>
      <c r="AN45" s="418"/>
    </row>
    <row r="46" spans="1:40" s="412" customFormat="1" ht="8.1" customHeight="1">
      <c r="A46" s="410" t="s">
        <v>557</v>
      </c>
      <c r="B46" s="411">
        <v>1433.31621</v>
      </c>
      <c r="C46" s="411">
        <v>3894.62298</v>
      </c>
      <c r="D46" s="411">
        <v>5327.93919</v>
      </c>
      <c r="E46" s="411"/>
      <c r="F46" s="411">
        <v>5872.53741</v>
      </c>
      <c r="G46" s="411">
        <v>259.72827</v>
      </c>
      <c r="H46" s="411">
        <v>6132.2656799999995</v>
      </c>
      <c r="I46" s="411"/>
      <c r="J46" s="411">
        <v>2213.1373900000003</v>
      </c>
      <c r="K46" s="411">
        <v>84.9408</v>
      </c>
      <c r="L46" s="411">
        <v>2298.0781899999997</v>
      </c>
      <c r="M46" s="410" t="s">
        <v>557</v>
      </c>
      <c r="N46" s="411">
        <v>3.3315</v>
      </c>
      <c r="O46" s="411">
        <v>86.90878</v>
      </c>
      <c r="P46" s="411">
        <v>90.24028</v>
      </c>
      <c r="Q46" s="411"/>
      <c r="R46" s="411">
        <v>1852.93874</v>
      </c>
      <c r="S46" s="411">
        <v>58.00134</v>
      </c>
      <c r="T46" s="411">
        <v>1910.94008</v>
      </c>
      <c r="U46" s="411"/>
      <c r="V46" s="411">
        <v>143.70198000000002</v>
      </c>
      <c r="W46" s="411">
        <v>0</v>
      </c>
      <c r="X46" s="411">
        <v>143.70198000000002</v>
      </c>
      <c r="Y46" s="410" t="s">
        <v>557</v>
      </c>
      <c r="Z46" s="411">
        <v>230.21878</v>
      </c>
      <c r="AA46" s="411">
        <v>108.24801</v>
      </c>
      <c r="AB46" s="411">
        <v>338.46679</v>
      </c>
      <c r="AC46" s="411"/>
      <c r="AD46" s="411">
        <v>243.43573999999998</v>
      </c>
      <c r="AE46" s="411">
        <v>41.19823</v>
      </c>
      <c r="AF46" s="411">
        <v>284.63397</v>
      </c>
      <c r="AG46" s="411"/>
      <c r="AH46" s="411">
        <v>171.38001</v>
      </c>
      <c r="AI46" s="411">
        <v>18.30259</v>
      </c>
      <c r="AJ46" s="411">
        <v>189.6826</v>
      </c>
      <c r="AK46" s="410" t="s">
        <v>557</v>
      </c>
      <c r="AL46" s="411">
        <v>12163.99776</v>
      </c>
      <c r="AM46" s="411">
        <v>4551.951</v>
      </c>
      <c r="AN46" s="411">
        <v>16715.94876</v>
      </c>
    </row>
    <row r="47" spans="1:40" s="25" customFormat="1" ht="9" customHeight="1">
      <c r="A47" s="416" t="s">
        <v>558</v>
      </c>
      <c r="B47" s="414">
        <v>9.64365</v>
      </c>
      <c r="C47" s="414">
        <v>0</v>
      </c>
      <c r="D47" s="414">
        <v>9.64365</v>
      </c>
      <c r="E47" s="414"/>
      <c r="F47" s="414">
        <v>7.61761</v>
      </c>
      <c r="G47" s="414">
        <v>0</v>
      </c>
      <c r="H47" s="414">
        <v>7.61761</v>
      </c>
      <c r="I47" s="414"/>
      <c r="J47" s="414">
        <v>-9.35073</v>
      </c>
      <c r="K47" s="414">
        <v>0</v>
      </c>
      <c r="L47" s="414">
        <v>-9.35073</v>
      </c>
      <c r="M47" s="416" t="s">
        <v>558</v>
      </c>
      <c r="N47" s="414">
        <v>0.02888</v>
      </c>
      <c r="O47" s="414">
        <v>0</v>
      </c>
      <c r="P47" s="414">
        <v>0.02888</v>
      </c>
      <c r="Q47" s="414"/>
      <c r="R47" s="414">
        <v>-12.74817</v>
      </c>
      <c r="S47" s="414">
        <v>0</v>
      </c>
      <c r="T47" s="414">
        <v>-12.74817</v>
      </c>
      <c r="U47" s="414"/>
      <c r="V47" s="414">
        <v>0</v>
      </c>
      <c r="W47" s="414">
        <v>0</v>
      </c>
      <c r="X47" s="414">
        <v>0</v>
      </c>
      <c r="Y47" s="416" t="s">
        <v>558</v>
      </c>
      <c r="Z47" s="414">
        <v>0</v>
      </c>
      <c r="AA47" s="414">
        <v>0</v>
      </c>
      <c r="AB47" s="414">
        <v>0</v>
      </c>
      <c r="AC47" s="414"/>
      <c r="AD47" s="414">
        <v>10.38678</v>
      </c>
      <c r="AE47" s="414">
        <v>0</v>
      </c>
      <c r="AF47" s="414">
        <v>10.38678</v>
      </c>
      <c r="AG47" s="414"/>
      <c r="AH47" s="414">
        <v>33.03706</v>
      </c>
      <c r="AI47" s="414">
        <v>0</v>
      </c>
      <c r="AJ47" s="414">
        <v>33.03706</v>
      </c>
      <c r="AK47" s="416" t="s">
        <v>558</v>
      </c>
      <c r="AL47" s="414">
        <v>38.61508</v>
      </c>
      <c r="AM47" s="414">
        <v>0</v>
      </c>
      <c r="AN47" s="414">
        <v>38.61508</v>
      </c>
    </row>
    <row r="48" spans="1:40" s="412" customFormat="1" ht="9" customHeight="1">
      <c r="A48" s="416" t="s">
        <v>554</v>
      </c>
      <c r="B48" s="414">
        <v>0</v>
      </c>
      <c r="C48" s="414">
        <v>0</v>
      </c>
      <c r="D48" s="414">
        <v>0</v>
      </c>
      <c r="E48" s="414"/>
      <c r="F48" s="414">
        <v>0</v>
      </c>
      <c r="G48" s="414">
        <v>0</v>
      </c>
      <c r="H48" s="414">
        <v>0</v>
      </c>
      <c r="I48" s="414"/>
      <c r="J48" s="414">
        <v>0</v>
      </c>
      <c r="K48" s="414">
        <v>0</v>
      </c>
      <c r="L48" s="414">
        <v>0</v>
      </c>
      <c r="M48" s="416" t="s">
        <v>554</v>
      </c>
      <c r="N48" s="414">
        <v>0</v>
      </c>
      <c r="O48" s="414">
        <v>0</v>
      </c>
      <c r="P48" s="414">
        <v>0</v>
      </c>
      <c r="Q48" s="414"/>
      <c r="R48" s="414">
        <v>0</v>
      </c>
      <c r="S48" s="414">
        <v>0</v>
      </c>
      <c r="T48" s="414">
        <v>0</v>
      </c>
      <c r="U48" s="414"/>
      <c r="V48" s="414">
        <v>0</v>
      </c>
      <c r="W48" s="414">
        <v>0</v>
      </c>
      <c r="X48" s="414">
        <v>0</v>
      </c>
      <c r="Y48" s="416" t="s">
        <v>554</v>
      </c>
      <c r="Z48" s="414">
        <v>0</v>
      </c>
      <c r="AA48" s="414">
        <v>0</v>
      </c>
      <c r="AB48" s="414">
        <v>0</v>
      </c>
      <c r="AC48" s="414"/>
      <c r="AD48" s="414">
        <v>0</v>
      </c>
      <c r="AE48" s="414">
        <v>0</v>
      </c>
      <c r="AF48" s="414">
        <v>0</v>
      </c>
      <c r="AG48" s="414"/>
      <c r="AH48" s="414">
        <v>0</v>
      </c>
      <c r="AI48" s="414">
        <v>6.008520000000001</v>
      </c>
      <c r="AJ48" s="414">
        <v>6.008520000000001</v>
      </c>
      <c r="AK48" s="416" t="s">
        <v>554</v>
      </c>
      <c r="AL48" s="414">
        <v>0</v>
      </c>
      <c r="AM48" s="414">
        <v>6.008520000000001</v>
      </c>
      <c r="AN48" s="414">
        <v>6.008520000000001</v>
      </c>
    </row>
    <row r="49" spans="1:40" s="412" customFormat="1" ht="9" customHeight="1">
      <c r="A49" s="416" t="s">
        <v>555</v>
      </c>
      <c r="B49" s="414">
        <v>5.625</v>
      </c>
      <c r="C49" s="414">
        <v>0</v>
      </c>
      <c r="D49" s="414">
        <v>5.625</v>
      </c>
      <c r="E49" s="414"/>
      <c r="F49" s="414">
        <v>0</v>
      </c>
      <c r="G49" s="414">
        <v>0</v>
      </c>
      <c r="H49" s="414">
        <v>0</v>
      </c>
      <c r="I49" s="414"/>
      <c r="J49" s="414">
        <v>0.91</v>
      </c>
      <c r="K49" s="414">
        <v>0</v>
      </c>
      <c r="L49" s="414">
        <v>0.91</v>
      </c>
      <c r="M49" s="416" t="s">
        <v>555</v>
      </c>
      <c r="N49" s="414">
        <v>0</v>
      </c>
      <c r="O49" s="414">
        <v>0</v>
      </c>
      <c r="P49" s="414">
        <v>0</v>
      </c>
      <c r="Q49" s="414"/>
      <c r="R49" s="414">
        <v>2.7</v>
      </c>
      <c r="S49" s="414">
        <v>0</v>
      </c>
      <c r="T49" s="414">
        <v>2.7</v>
      </c>
      <c r="U49" s="414"/>
      <c r="V49" s="414">
        <v>0</v>
      </c>
      <c r="W49" s="414">
        <v>0</v>
      </c>
      <c r="X49" s="414">
        <v>0</v>
      </c>
      <c r="Y49" s="416" t="s">
        <v>555</v>
      </c>
      <c r="Z49" s="414">
        <v>0</v>
      </c>
      <c r="AA49" s="414">
        <v>0</v>
      </c>
      <c r="AB49" s="414">
        <v>0</v>
      </c>
      <c r="AC49" s="414"/>
      <c r="AD49" s="414">
        <v>0</v>
      </c>
      <c r="AE49" s="414">
        <v>0</v>
      </c>
      <c r="AF49" s="414">
        <v>0</v>
      </c>
      <c r="AG49" s="414"/>
      <c r="AH49" s="414">
        <v>5.625</v>
      </c>
      <c r="AI49" s="414">
        <v>0</v>
      </c>
      <c r="AJ49" s="414">
        <v>5.625</v>
      </c>
      <c r="AK49" s="416" t="s">
        <v>555</v>
      </c>
      <c r="AL49" s="414">
        <v>14.86</v>
      </c>
      <c r="AM49" s="414">
        <v>0</v>
      </c>
      <c r="AN49" s="414">
        <v>14.86</v>
      </c>
    </row>
    <row r="50" spans="1:40" s="412" customFormat="1" ht="9" customHeight="1">
      <c r="A50" s="416" t="s">
        <v>559</v>
      </c>
      <c r="B50" s="414">
        <v>1418.04756</v>
      </c>
      <c r="C50" s="414">
        <v>3894.62298</v>
      </c>
      <c r="D50" s="414">
        <v>5312.67054</v>
      </c>
      <c r="E50" s="414"/>
      <c r="F50" s="414">
        <v>5864.9198</v>
      </c>
      <c r="G50" s="414">
        <v>259.72827</v>
      </c>
      <c r="H50" s="414">
        <v>6124.64807</v>
      </c>
      <c r="I50" s="414"/>
      <c r="J50" s="414">
        <v>2221.57812</v>
      </c>
      <c r="K50" s="414">
        <v>84.9408</v>
      </c>
      <c r="L50" s="414">
        <v>2306.51892</v>
      </c>
      <c r="M50" s="416" t="s">
        <v>559</v>
      </c>
      <c r="N50" s="414">
        <v>3.30262</v>
      </c>
      <c r="O50" s="414">
        <v>86.90878</v>
      </c>
      <c r="P50" s="414">
        <v>90.2114</v>
      </c>
      <c r="Q50" s="414"/>
      <c r="R50" s="414">
        <v>1862.9869099999999</v>
      </c>
      <c r="S50" s="414">
        <v>58.00134</v>
      </c>
      <c r="T50" s="414">
        <v>1920.98825</v>
      </c>
      <c r="U50" s="414"/>
      <c r="V50" s="414">
        <v>143.70198000000002</v>
      </c>
      <c r="W50" s="414">
        <v>0</v>
      </c>
      <c r="X50" s="414">
        <v>143.70198000000002</v>
      </c>
      <c r="Y50" s="416" t="s">
        <v>559</v>
      </c>
      <c r="Z50" s="414">
        <v>230.21878</v>
      </c>
      <c r="AA50" s="414">
        <v>108.24801</v>
      </c>
      <c r="AB50" s="414">
        <v>338.46679</v>
      </c>
      <c r="AC50" s="414"/>
      <c r="AD50" s="414">
        <v>233.04896</v>
      </c>
      <c r="AE50" s="414">
        <v>41.19823</v>
      </c>
      <c r="AF50" s="414">
        <v>274.24719</v>
      </c>
      <c r="AG50" s="414"/>
      <c r="AH50" s="414">
        <v>132.71795</v>
      </c>
      <c r="AI50" s="414">
        <v>12.29407</v>
      </c>
      <c r="AJ50" s="414">
        <v>145.01201999999998</v>
      </c>
      <c r="AK50" s="416" t="s">
        <v>559</v>
      </c>
      <c r="AL50" s="414">
        <v>12110.52268</v>
      </c>
      <c r="AM50" s="414">
        <v>4545.94248</v>
      </c>
      <c r="AN50" s="414">
        <v>16656.46516</v>
      </c>
    </row>
    <row r="51" spans="1:40" s="412" customFormat="1" ht="5.1" customHeight="1">
      <c r="A51" s="416"/>
      <c r="B51" s="414"/>
      <c r="C51" s="414"/>
      <c r="D51" s="414"/>
      <c r="E51" s="414"/>
      <c r="F51" s="414"/>
      <c r="G51" s="414"/>
      <c r="H51" s="414"/>
      <c r="I51" s="414"/>
      <c r="J51" s="414"/>
      <c r="K51" s="414"/>
      <c r="L51" s="414"/>
      <c r="M51" s="416"/>
      <c r="N51" s="414"/>
      <c r="O51" s="414"/>
      <c r="P51" s="414"/>
      <c r="Q51" s="414"/>
      <c r="R51" s="414"/>
      <c r="S51" s="414"/>
      <c r="T51" s="414"/>
      <c r="U51" s="414"/>
      <c r="V51" s="414">
        <v>0</v>
      </c>
      <c r="W51" s="414">
        <v>0</v>
      </c>
      <c r="X51" s="414">
        <v>0</v>
      </c>
      <c r="Y51" s="416"/>
      <c r="Z51" s="414"/>
      <c r="AA51" s="414"/>
      <c r="AB51" s="414"/>
      <c r="AC51" s="414"/>
      <c r="AD51" s="414"/>
      <c r="AE51" s="414"/>
      <c r="AF51" s="414"/>
      <c r="AG51" s="414"/>
      <c r="AH51" s="414">
        <v>0</v>
      </c>
      <c r="AI51" s="414">
        <v>0</v>
      </c>
      <c r="AJ51" s="414">
        <v>0</v>
      </c>
      <c r="AK51" s="416"/>
      <c r="AL51" s="414"/>
      <c r="AM51" s="414"/>
      <c r="AN51" s="414"/>
    </row>
    <row r="52" spans="1:40" s="412" customFormat="1" ht="9.75" customHeight="1">
      <c r="A52" s="417" t="s">
        <v>560</v>
      </c>
      <c r="B52" s="418">
        <v>0</v>
      </c>
      <c r="C52" s="418">
        <v>0</v>
      </c>
      <c r="D52" s="418">
        <v>0</v>
      </c>
      <c r="E52" s="418"/>
      <c r="F52" s="418">
        <v>0</v>
      </c>
      <c r="G52" s="418">
        <v>0</v>
      </c>
      <c r="H52" s="418">
        <v>0</v>
      </c>
      <c r="I52" s="418"/>
      <c r="J52" s="418">
        <v>484.5</v>
      </c>
      <c r="K52" s="418">
        <v>0</v>
      </c>
      <c r="L52" s="418">
        <v>484.5</v>
      </c>
      <c r="M52" s="417" t="s">
        <v>560</v>
      </c>
      <c r="N52" s="418">
        <v>0</v>
      </c>
      <c r="O52" s="418">
        <v>0</v>
      </c>
      <c r="P52" s="418">
        <v>0</v>
      </c>
      <c r="Q52" s="418"/>
      <c r="R52" s="418">
        <v>28.565</v>
      </c>
      <c r="S52" s="418">
        <v>0</v>
      </c>
      <c r="T52" s="418">
        <v>28.565</v>
      </c>
      <c r="U52" s="418"/>
      <c r="V52" s="418">
        <v>0</v>
      </c>
      <c r="W52" s="418">
        <v>0</v>
      </c>
      <c r="X52" s="418">
        <v>0</v>
      </c>
      <c r="Y52" s="417" t="s">
        <v>560</v>
      </c>
      <c r="Z52" s="418">
        <v>0</v>
      </c>
      <c r="AA52" s="418">
        <v>0</v>
      </c>
      <c r="AB52" s="418">
        <v>0</v>
      </c>
      <c r="AC52" s="418"/>
      <c r="AD52" s="418">
        <v>0</v>
      </c>
      <c r="AE52" s="418">
        <v>0</v>
      </c>
      <c r="AF52" s="418">
        <v>0</v>
      </c>
      <c r="AG52" s="418"/>
      <c r="AH52" s="418">
        <v>0</v>
      </c>
      <c r="AI52" s="418">
        <v>0</v>
      </c>
      <c r="AJ52" s="418">
        <v>0</v>
      </c>
      <c r="AK52" s="417" t="s">
        <v>560</v>
      </c>
      <c r="AL52" s="418">
        <v>513.065</v>
      </c>
      <c r="AM52" s="418">
        <v>0</v>
      </c>
      <c r="AN52" s="418">
        <v>513.065</v>
      </c>
    </row>
    <row r="53" spans="1:40" s="412" customFormat="1" ht="7.5" customHeight="1">
      <c r="A53" s="410"/>
      <c r="B53" s="411"/>
      <c r="C53" s="411"/>
      <c r="D53" s="411"/>
      <c r="E53" s="411"/>
      <c r="F53" s="411"/>
      <c r="G53" s="411"/>
      <c r="H53" s="411"/>
      <c r="I53" s="411"/>
      <c r="J53" s="411"/>
      <c r="K53" s="411"/>
      <c r="L53" s="411"/>
      <c r="M53" s="410"/>
      <c r="N53" s="411"/>
      <c r="O53" s="411"/>
      <c r="P53" s="411"/>
      <c r="Q53" s="411"/>
      <c r="R53" s="411"/>
      <c r="S53" s="411"/>
      <c r="T53" s="411"/>
      <c r="U53" s="411"/>
      <c r="V53" s="411">
        <v>0</v>
      </c>
      <c r="W53" s="411">
        <v>0</v>
      </c>
      <c r="X53" s="411">
        <v>0</v>
      </c>
      <c r="Y53" s="410"/>
      <c r="Z53" s="411"/>
      <c r="AA53" s="411"/>
      <c r="AB53" s="411"/>
      <c r="AC53" s="411"/>
      <c r="AD53" s="411"/>
      <c r="AE53" s="411"/>
      <c r="AF53" s="411"/>
      <c r="AG53" s="411"/>
      <c r="AH53" s="411">
        <v>0</v>
      </c>
      <c r="AI53" s="411">
        <v>0</v>
      </c>
      <c r="AJ53" s="411">
        <v>0</v>
      </c>
      <c r="AK53" s="410"/>
      <c r="AL53" s="411"/>
      <c r="AM53" s="411"/>
      <c r="AN53" s="411"/>
    </row>
    <row r="54" spans="1:40" s="412" customFormat="1" ht="8.1" customHeight="1">
      <c r="A54" s="410" t="s">
        <v>561</v>
      </c>
      <c r="B54" s="411">
        <v>117685.86746</v>
      </c>
      <c r="C54" s="411">
        <v>-3059.70819</v>
      </c>
      <c r="D54" s="411">
        <v>114626.15926999999</v>
      </c>
      <c r="E54" s="411"/>
      <c r="F54" s="411">
        <v>165993.98178</v>
      </c>
      <c r="G54" s="411">
        <v>-518.22248</v>
      </c>
      <c r="H54" s="411">
        <v>165475.7593</v>
      </c>
      <c r="I54" s="411"/>
      <c r="J54" s="411">
        <v>68908.11038</v>
      </c>
      <c r="K54" s="411">
        <v>73.49769</v>
      </c>
      <c r="L54" s="411">
        <v>68981.60806999999</v>
      </c>
      <c r="M54" s="410" t="s">
        <v>561</v>
      </c>
      <c r="N54" s="411">
        <v>68247.96671</v>
      </c>
      <c r="O54" s="411">
        <v>126.60015</v>
      </c>
      <c r="P54" s="411">
        <v>68374.56686</v>
      </c>
      <c r="Q54" s="411"/>
      <c r="R54" s="411">
        <v>12325.927699999998</v>
      </c>
      <c r="S54" s="411">
        <v>17.4056</v>
      </c>
      <c r="T54" s="411">
        <v>12343.3333</v>
      </c>
      <c r="U54" s="411"/>
      <c r="V54" s="411">
        <v>63402.89093</v>
      </c>
      <c r="W54" s="411">
        <v>393.03404</v>
      </c>
      <c r="X54" s="411">
        <v>63795.92497</v>
      </c>
      <c r="Y54" s="410" t="s">
        <v>561</v>
      </c>
      <c r="Z54" s="411">
        <v>30746.723260000002</v>
      </c>
      <c r="AA54" s="411">
        <v>10124.01837</v>
      </c>
      <c r="AB54" s="411">
        <v>40870.741630000004</v>
      </c>
      <c r="AC54" s="411"/>
      <c r="AD54" s="411">
        <v>11594.86159</v>
      </c>
      <c r="AE54" s="411">
        <v>168.91926999999998</v>
      </c>
      <c r="AF54" s="411">
        <v>11763.780859999999</v>
      </c>
      <c r="AG54" s="411"/>
      <c r="AH54" s="411">
        <v>11210.72882</v>
      </c>
      <c r="AI54" s="411">
        <v>107.49522</v>
      </c>
      <c r="AJ54" s="411">
        <v>11318.22404</v>
      </c>
      <c r="AK54" s="410" t="s">
        <v>561</v>
      </c>
      <c r="AL54" s="411">
        <v>550117.05863</v>
      </c>
      <c r="AM54" s="411">
        <v>7433.039670000001</v>
      </c>
      <c r="AN54" s="411">
        <v>557550.0983</v>
      </c>
    </row>
    <row r="55" spans="1:40" s="25" customFormat="1" ht="5.1" customHeight="1">
      <c r="A55" s="417"/>
      <c r="B55" s="418"/>
      <c r="C55" s="418"/>
      <c r="D55" s="418"/>
      <c r="E55" s="418"/>
      <c r="F55" s="418"/>
      <c r="G55" s="418"/>
      <c r="H55" s="418"/>
      <c r="I55" s="418"/>
      <c r="J55" s="418">
        <v>0</v>
      </c>
      <c r="K55" s="418">
        <v>0</v>
      </c>
      <c r="L55" s="418">
        <v>0</v>
      </c>
      <c r="M55" s="417"/>
      <c r="N55" s="418"/>
      <c r="O55" s="418"/>
      <c r="P55" s="418"/>
      <c r="Q55" s="418"/>
      <c r="R55" s="418"/>
      <c r="S55" s="418"/>
      <c r="T55" s="418"/>
      <c r="U55" s="418"/>
      <c r="V55" s="418">
        <v>0</v>
      </c>
      <c r="W55" s="418">
        <v>0</v>
      </c>
      <c r="X55" s="418">
        <v>0</v>
      </c>
      <c r="Y55" s="417"/>
      <c r="Z55" s="418"/>
      <c r="AA55" s="418"/>
      <c r="AB55" s="418"/>
      <c r="AC55" s="418"/>
      <c r="AD55" s="418"/>
      <c r="AE55" s="418"/>
      <c r="AF55" s="418"/>
      <c r="AG55" s="418"/>
      <c r="AH55" s="418">
        <v>0</v>
      </c>
      <c r="AI55" s="418">
        <v>0</v>
      </c>
      <c r="AJ55" s="418">
        <v>0</v>
      </c>
      <c r="AK55" s="417"/>
      <c r="AL55" s="418"/>
      <c r="AM55" s="418"/>
      <c r="AN55" s="418"/>
    </row>
    <row r="56" spans="1:40" s="412" customFormat="1" ht="8.1" customHeight="1">
      <c r="A56" s="410" t="s">
        <v>562</v>
      </c>
      <c r="B56" s="411">
        <v>65660.6759</v>
      </c>
      <c r="C56" s="411">
        <v>6829.11514</v>
      </c>
      <c r="D56" s="411">
        <v>72489.79104000001</v>
      </c>
      <c r="E56" s="411"/>
      <c r="F56" s="411">
        <v>136972.54356</v>
      </c>
      <c r="G56" s="411">
        <v>3824.92947</v>
      </c>
      <c r="H56" s="411">
        <v>140797.47303</v>
      </c>
      <c r="I56" s="411"/>
      <c r="J56" s="411">
        <v>60900.05096</v>
      </c>
      <c r="K56" s="411">
        <v>0</v>
      </c>
      <c r="L56" s="411">
        <v>60900.05096</v>
      </c>
      <c r="M56" s="410" t="s">
        <v>562</v>
      </c>
      <c r="N56" s="411">
        <v>37040.31486</v>
      </c>
      <c r="O56" s="411">
        <v>1466.77932</v>
      </c>
      <c r="P56" s="411">
        <v>38507.09418</v>
      </c>
      <c r="Q56" s="411"/>
      <c r="R56" s="411">
        <v>14673.69587</v>
      </c>
      <c r="S56" s="411">
        <v>1474.32764</v>
      </c>
      <c r="T56" s="411">
        <v>16148.023509999999</v>
      </c>
      <c r="U56" s="411"/>
      <c r="V56" s="411">
        <v>64551.26378</v>
      </c>
      <c r="W56" s="411">
        <v>17043.1286</v>
      </c>
      <c r="X56" s="411">
        <v>81594.39237999999</v>
      </c>
      <c r="Y56" s="410" t="s">
        <v>562</v>
      </c>
      <c r="Z56" s="411">
        <v>25810.13368</v>
      </c>
      <c r="AA56" s="411">
        <v>5571.40358</v>
      </c>
      <c r="AB56" s="411">
        <v>31381.53726</v>
      </c>
      <c r="AC56" s="411"/>
      <c r="AD56" s="411">
        <v>13806.82275</v>
      </c>
      <c r="AE56" s="411">
        <v>1229.4284599999999</v>
      </c>
      <c r="AF56" s="411">
        <v>15036.25121</v>
      </c>
      <c r="AG56" s="411"/>
      <c r="AH56" s="411">
        <v>17300.25687</v>
      </c>
      <c r="AI56" s="411">
        <v>2097.31362</v>
      </c>
      <c r="AJ56" s="411">
        <v>19397.57049</v>
      </c>
      <c r="AK56" s="410" t="s">
        <v>562</v>
      </c>
      <c r="AL56" s="411">
        <v>436715.7582299999</v>
      </c>
      <c r="AM56" s="411">
        <v>39536.42583</v>
      </c>
      <c r="AN56" s="411">
        <v>476252.18406000006</v>
      </c>
    </row>
    <row r="57" spans="1:40" s="25" customFormat="1" ht="9" customHeight="1">
      <c r="A57" s="416" t="s">
        <v>563</v>
      </c>
      <c r="B57" s="414">
        <v>23371.07846</v>
      </c>
      <c r="C57" s="414">
        <v>0</v>
      </c>
      <c r="D57" s="414">
        <v>23371.07846</v>
      </c>
      <c r="E57" s="414"/>
      <c r="F57" s="414">
        <v>99058.16826</v>
      </c>
      <c r="G57" s="414">
        <v>151.80346</v>
      </c>
      <c r="H57" s="414">
        <v>99209.97172</v>
      </c>
      <c r="I57" s="414"/>
      <c r="J57" s="414">
        <v>46340.84768</v>
      </c>
      <c r="K57" s="414">
        <v>0</v>
      </c>
      <c r="L57" s="414">
        <v>46340.84768</v>
      </c>
      <c r="M57" s="416" t="s">
        <v>563</v>
      </c>
      <c r="N57" s="414">
        <v>25380.08184</v>
      </c>
      <c r="O57" s="414">
        <v>87.6233</v>
      </c>
      <c r="P57" s="414">
        <v>25467.705140000002</v>
      </c>
      <c r="Q57" s="414"/>
      <c r="R57" s="414">
        <v>10768.627380000002</v>
      </c>
      <c r="S57" s="414">
        <v>10.147350000000001</v>
      </c>
      <c r="T57" s="414">
        <v>10778.774730000001</v>
      </c>
      <c r="U57" s="414"/>
      <c r="V57" s="414">
        <v>19265.443219999997</v>
      </c>
      <c r="W57" s="414">
        <v>103.50074000000001</v>
      </c>
      <c r="X57" s="414">
        <v>19368.94396</v>
      </c>
      <c r="Y57" s="416" t="s">
        <v>563</v>
      </c>
      <c r="Z57" s="414">
        <v>9861.15576</v>
      </c>
      <c r="AA57" s="414">
        <v>96.65151</v>
      </c>
      <c r="AB57" s="414">
        <v>9957.80727</v>
      </c>
      <c r="AC57" s="414"/>
      <c r="AD57" s="414">
        <v>10475.08491</v>
      </c>
      <c r="AE57" s="414">
        <v>58.999550000000006</v>
      </c>
      <c r="AF57" s="414">
        <v>10534.08446</v>
      </c>
      <c r="AG57" s="414"/>
      <c r="AH57" s="414">
        <v>12173.19298</v>
      </c>
      <c r="AI57" s="414">
        <v>17.58904</v>
      </c>
      <c r="AJ57" s="414">
        <v>12190.782019999999</v>
      </c>
      <c r="AK57" s="416" t="s">
        <v>563</v>
      </c>
      <c r="AL57" s="414">
        <v>256693.68048999997</v>
      </c>
      <c r="AM57" s="414">
        <v>526.31495</v>
      </c>
      <c r="AN57" s="414">
        <v>257219.99544000003</v>
      </c>
    </row>
    <row r="58" spans="1:41" s="412" customFormat="1" ht="9" customHeight="1">
      <c r="A58" s="416" t="s">
        <v>564</v>
      </c>
      <c r="B58" s="414">
        <v>2.35472</v>
      </c>
      <c r="C58" s="414">
        <v>35.484</v>
      </c>
      <c r="D58" s="414">
        <v>37.83872</v>
      </c>
      <c r="E58" s="414"/>
      <c r="F58" s="414">
        <v>168.32248</v>
      </c>
      <c r="G58" s="414">
        <v>2.52429</v>
      </c>
      <c r="H58" s="414">
        <v>170.84677</v>
      </c>
      <c r="I58" s="414"/>
      <c r="J58" s="414">
        <v>130.65833</v>
      </c>
      <c r="K58" s="414">
        <v>0</v>
      </c>
      <c r="L58" s="414">
        <v>130.65833</v>
      </c>
      <c r="M58" s="416" t="s">
        <v>564</v>
      </c>
      <c r="N58" s="414">
        <v>1907.937</v>
      </c>
      <c r="O58" s="414">
        <v>0</v>
      </c>
      <c r="P58" s="414">
        <v>1907.937</v>
      </c>
      <c r="Q58" s="414"/>
      <c r="R58" s="414">
        <v>0</v>
      </c>
      <c r="S58" s="414">
        <v>111.97166</v>
      </c>
      <c r="T58" s="414">
        <v>111.97166</v>
      </c>
      <c r="U58" s="414"/>
      <c r="V58" s="414">
        <v>23.07</v>
      </c>
      <c r="W58" s="414">
        <v>22.56027</v>
      </c>
      <c r="X58" s="414">
        <v>45.630269999999996</v>
      </c>
      <c r="Y58" s="416" t="s">
        <v>564</v>
      </c>
      <c r="Z58" s="414">
        <v>0</v>
      </c>
      <c r="AA58" s="414">
        <v>142.825</v>
      </c>
      <c r="AB58" s="414">
        <v>142.825</v>
      </c>
      <c r="AC58" s="414"/>
      <c r="AD58" s="414">
        <v>222.6</v>
      </c>
      <c r="AE58" s="414">
        <v>0</v>
      </c>
      <c r="AF58" s="414">
        <v>222.6</v>
      </c>
      <c r="AG58" s="414"/>
      <c r="AH58" s="414">
        <v>73.5</v>
      </c>
      <c r="AI58" s="414">
        <v>0</v>
      </c>
      <c r="AJ58" s="414">
        <v>73.5</v>
      </c>
      <c r="AK58" s="416" t="s">
        <v>564</v>
      </c>
      <c r="AL58" s="414">
        <v>2528.44253</v>
      </c>
      <c r="AM58" s="414">
        <v>315.36522</v>
      </c>
      <c r="AN58" s="414">
        <v>2843.80775</v>
      </c>
      <c r="AO58" s="490"/>
    </row>
    <row r="59" spans="1:40" s="412" customFormat="1" ht="9" customHeight="1">
      <c r="A59" s="416" t="s">
        <v>565</v>
      </c>
      <c r="B59" s="414">
        <v>41160.274130000005</v>
      </c>
      <c r="C59" s="414">
        <v>6793.40942</v>
      </c>
      <c r="D59" s="414">
        <v>47953.683549999994</v>
      </c>
      <c r="E59" s="414"/>
      <c r="F59" s="414">
        <v>37159.9476</v>
      </c>
      <c r="G59" s="414">
        <v>3664.04206</v>
      </c>
      <c r="H59" s="414">
        <v>40823.98966</v>
      </c>
      <c r="I59" s="414"/>
      <c r="J59" s="414">
        <v>14185.443529999999</v>
      </c>
      <c r="K59" s="414">
        <v>0</v>
      </c>
      <c r="L59" s="414">
        <v>14185.443529999999</v>
      </c>
      <c r="M59" s="416" t="s">
        <v>565</v>
      </c>
      <c r="N59" s="414">
        <v>9532.94013</v>
      </c>
      <c r="O59" s="414">
        <v>1348.62918</v>
      </c>
      <c r="P59" s="414">
        <v>10881.56931</v>
      </c>
      <c r="Q59" s="414"/>
      <c r="R59" s="414">
        <v>3824.49984</v>
      </c>
      <c r="S59" s="414">
        <v>1352.16405</v>
      </c>
      <c r="T59" s="414">
        <v>5176.66389</v>
      </c>
      <c r="U59" s="414"/>
      <c r="V59" s="414">
        <v>44875.5397</v>
      </c>
      <c r="W59" s="414">
        <v>16056.09803</v>
      </c>
      <c r="X59" s="414">
        <v>60931.637729999995</v>
      </c>
      <c r="Y59" s="416" t="s">
        <v>565</v>
      </c>
      <c r="Z59" s="414">
        <v>12880.75048</v>
      </c>
      <c r="AA59" s="414">
        <v>5214.40151</v>
      </c>
      <c r="AB59" s="414">
        <v>18095.15199</v>
      </c>
      <c r="AC59" s="414"/>
      <c r="AD59" s="414">
        <v>2993.16822</v>
      </c>
      <c r="AE59" s="414">
        <v>1170.15097</v>
      </c>
      <c r="AF59" s="414">
        <v>4163.31919</v>
      </c>
      <c r="AG59" s="414"/>
      <c r="AH59" s="414">
        <v>4884.74321</v>
      </c>
      <c r="AI59" s="414">
        <v>2079.65562</v>
      </c>
      <c r="AJ59" s="414">
        <v>6964.39883</v>
      </c>
      <c r="AK59" s="416" t="s">
        <v>565</v>
      </c>
      <c r="AL59" s="414">
        <v>171497.30683999998</v>
      </c>
      <c r="AM59" s="414">
        <v>37678.55084</v>
      </c>
      <c r="AN59" s="414">
        <v>209175.85768</v>
      </c>
    </row>
    <row r="60" spans="1:40" s="412" customFormat="1" ht="9" customHeight="1">
      <c r="A60" s="416" t="s">
        <v>566</v>
      </c>
      <c r="B60" s="414">
        <v>1126.9685900000002</v>
      </c>
      <c r="C60" s="414">
        <v>0.22172</v>
      </c>
      <c r="D60" s="414">
        <v>1127.19031</v>
      </c>
      <c r="E60" s="414"/>
      <c r="F60" s="414">
        <v>586.1052199999999</v>
      </c>
      <c r="G60" s="414">
        <v>6.55966</v>
      </c>
      <c r="H60" s="414">
        <v>592.66488</v>
      </c>
      <c r="I60" s="414"/>
      <c r="J60" s="414">
        <v>243.10142000000002</v>
      </c>
      <c r="K60" s="414">
        <v>0</v>
      </c>
      <c r="L60" s="414">
        <v>243.10142000000002</v>
      </c>
      <c r="M60" s="416" t="s">
        <v>566</v>
      </c>
      <c r="N60" s="414">
        <v>219.35589000000002</v>
      </c>
      <c r="O60" s="414">
        <v>30.52684</v>
      </c>
      <c r="P60" s="414">
        <v>249.88273</v>
      </c>
      <c r="Q60" s="414"/>
      <c r="R60" s="414">
        <v>80.56864999999999</v>
      </c>
      <c r="S60" s="414">
        <v>0.04458</v>
      </c>
      <c r="T60" s="414">
        <v>80.61323</v>
      </c>
      <c r="U60" s="414"/>
      <c r="V60" s="414">
        <v>387.21085999999997</v>
      </c>
      <c r="W60" s="414">
        <v>860.96956</v>
      </c>
      <c r="X60" s="414">
        <v>1248.18042</v>
      </c>
      <c r="Y60" s="416" t="s">
        <v>566</v>
      </c>
      <c r="Z60" s="414">
        <v>3068.22744</v>
      </c>
      <c r="AA60" s="414">
        <v>117.52556</v>
      </c>
      <c r="AB60" s="414">
        <v>3185.753</v>
      </c>
      <c r="AC60" s="414"/>
      <c r="AD60" s="414">
        <v>115.96961999999999</v>
      </c>
      <c r="AE60" s="414">
        <v>0.27794</v>
      </c>
      <c r="AF60" s="414">
        <v>116.24756</v>
      </c>
      <c r="AG60" s="414"/>
      <c r="AH60" s="414">
        <v>168.82067999999998</v>
      </c>
      <c r="AI60" s="414">
        <v>0.06896</v>
      </c>
      <c r="AJ60" s="414">
        <v>168.88964</v>
      </c>
      <c r="AK60" s="416" t="s">
        <v>566</v>
      </c>
      <c r="AL60" s="414">
        <v>5996.32837</v>
      </c>
      <c r="AM60" s="414">
        <v>1016.1948199999999</v>
      </c>
      <c r="AN60" s="414">
        <v>7012.523190000001</v>
      </c>
    </row>
    <row r="61" spans="1:40" s="412" customFormat="1" ht="5.1" customHeight="1">
      <c r="A61" s="416"/>
      <c r="B61" s="414"/>
      <c r="C61" s="414"/>
      <c r="D61" s="414"/>
      <c r="E61" s="414"/>
      <c r="F61" s="414"/>
      <c r="G61" s="414"/>
      <c r="H61" s="414"/>
      <c r="I61" s="414"/>
      <c r="J61" s="414"/>
      <c r="K61" s="414"/>
      <c r="L61" s="414"/>
      <c r="M61" s="416"/>
      <c r="N61" s="414"/>
      <c r="O61" s="414"/>
      <c r="P61" s="414"/>
      <c r="Q61" s="414"/>
      <c r="R61" s="414"/>
      <c r="S61" s="414"/>
      <c r="T61" s="414"/>
      <c r="U61" s="414"/>
      <c r="V61" s="414">
        <v>0</v>
      </c>
      <c r="W61" s="414">
        <v>0</v>
      </c>
      <c r="X61" s="414">
        <v>0</v>
      </c>
      <c r="Y61" s="416"/>
      <c r="Z61" s="414"/>
      <c r="AA61" s="414"/>
      <c r="AB61" s="414"/>
      <c r="AC61" s="414"/>
      <c r="AD61" s="414"/>
      <c r="AE61" s="414"/>
      <c r="AF61" s="414"/>
      <c r="AG61" s="414"/>
      <c r="AH61" s="414">
        <v>0</v>
      </c>
      <c r="AI61" s="414">
        <v>0</v>
      </c>
      <c r="AJ61" s="414">
        <v>0</v>
      </c>
      <c r="AK61" s="416"/>
      <c r="AL61" s="414"/>
      <c r="AM61" s="414"/>
      <c r="AN61" s="414"/>
    </row>
    <row r="62" spans="1:40" s="412" customFormat="1" ht="8.1" customHeight="1">
      <c r="A62" s="410" t="s">
        <v>567</v>
      </c>
      <c r="B62" s="411">
        <v>52025.19156</v>
      </c>
      <c r="C62" s="411">
        <v>-9888.82333</v>
      </c>
      <c r="D62" s="411">
        <v>42136.36823</v>
      </c>
      <c r="E62" s="411"/>
      <c r="F62" s="411">
        <v>29021.43822</v>
      </c>
      <c r="G62" s="411">
        <v>-4343.15195</v>
      </c>
      <c r="H62" s="411">
        <v>24678.28627</v>
      </c>
      <c r="I62" s="411"/>
      <c r="J62" s="411">
        <v>8008.05942</v>
      </c>
      <c r="K62" s="411">
        <v>73.49769</v>
      </c>
      <c r="L62" s="411">
        <v>8081.557110000001</v>
      </c>
      <c r="M62" s="410" t="s">
        <v>567</v>
      </c>
      <c r="N62" s="411">
        <v>31207.651850000002</v>
      </c>
      <c r="O62" s="411">
        <v>-1340.1791699999999</v>
      </c>
      <c r="P62" s="411">
        <v>29867.47268</v>
      </c>
      <c r="Q62" s="411"/>
      <c r="R62" s="411">
        <v>-2347.76817</v>
      </c>
      <c r="S62" s="411">
        <v>-1456.92204</v>
      </c>
      <c r="T62" s="411">
        <v>-3804.6902099999998</v>
      </c>
      <c r="U62" s="411"/>
      <c r="V62" s="411">
        <v>-1148.3728500000002</v>
      </c>
      <c r="W62" s="411">
        <v>-16650.09456</v>
      </c>
      <c r="X62" s="411">
        <v>-17798.46741</v>
      </c>
      <c r="Y62" s="410" t="s">
        <v>567</v>
      </c>
      <c r="Z62" s="411">
        <v>4936.58958</v>
      </c>
      <c r="AA62" s="411">
        <v>4552.61479</v>
      </c>
      <c r="AB62" s="411">
        <v>9489.20437</v>
      </c>
      <c r="AC62" s="411"/>
      <c r="AD62" s="411">
        <v>-2211.9611600000003</v>
      </c>
      <c r="AE62" s="411">
        <v>-1060.50919</v>
      </c>
      <c r="AF62" s="411">
        <v>-3272.47035</v>
      </c>
      <c r="AG62" s="411"/>
      <c r="AH62" s="411">
        <v>-6089.52805</v>
      </c>
      <c r="AI62" s="411">
        <v>-1989.8183999999999</v>
      </c>
      <c r="AJ62" s="411">
        <v>-8079.34645</v>
      </c>
      <c r="AK62" s="410" t="s">
        <v>567</v>
      </c>
      <c r="AL62" s="411">
        <v>113401.30040000002</v>
      </c>
      <c r="AM62" s="411">
        <v>-32103.386160000002</v>
      </c>
      <c r="AN62" s="411">
        <v>81297.91424000001</v>
      </c>
    </row>
    <row r="63" spans="1:40" s="25" customFormat="1" ht="5.1" customHeight="1">
      <c r="A63" s="416"/>
      <c r="B63" s="418"/>
      <c r="C63" s="418"/>
      <c r="D63" s="418"/>
      <c r="E63" s="418"/>
      <c r="F63" s="418"/>
      <c r="G63" s="418"/>
      <c r="H63" s="418"/>
      <c r="I63" s="418"/>
      <c r="J63" s="418"/>
      <c r="K63" s="418"/>
      <c r="L63" s="418"/>
      <c r="M63" s="416"/>
      <c r="N63" s="418"/>
      <c r="O63" s="418"/>
      <c r="P63" s="418"/>
      <c r="Q63" s="418"/>
      <c r="R63" s="418"/>
      <c r="S63" s="418"/>
      <c r="T63" s="418"/>
      <c r="U63" s="418"/>
      <c r="V63" s="418">
        <v>0</v>
      </c>
      <c r="W63" s="418">
        <v>0</v>
      </c>
      <c r="X63" s="418">
        <v>0</v>
      </c>
      <c r="Y63" s="416"/>
      <c r="Z63" s="418"/>
      <c r="AA63" s="418"/>
      <c r="AB63" s="418"/>
      <c r="AC63" s="418"/>
      <c r="AD63" s="418"/>
      <c r="AE63" s="418"/>
      <c r="AF63" s="418"/>
      <c r="AG63" s="418"/>
      <c r="AH63" s="418">
        <v>0</v>
      </c>
      <c r="AI63" s="418">
        <v>0</v>
      </c>
      <c r="AJ63" s="418">
        <v>0</v>
      </c>
      <c r="AK63" s="416"/>
      <c r="AL63" s="418"/>
      <c r="AM63" s="418"/>
      <c r="AN63" s="418"/>
    </row>
    <row r="64" spans="1:40" s="412" customFormat="1" ht="8.1" customHeight="1">
      <c r="A64" s="410" t="s">
        <v>568</v>
      </c>
      <c r="B64" s="411">
        <v>1358.53169</v>
      </c>
      <c r="C64" s="411">
        <v>-8.42906</v>
      </c>
      <c r="D64" s="411">
        <v>1350.1026299999999</v>
      </c>
      <c r="E64" s="411"/>
      <c r="F64" s="411">
        <v>6274.22058</v>
      </c>
      <c r="G64" s="411">
        <v>0</v>
      </c>
      <c r="H64" s="411">
        <v>6274.22058</v>
      </c>
      <c r="I64" s="411"/>
      <c r="J64" s="411">
        <v>2779.05238</v>
      </c>
      <c r="K64" s="411">
        <v>-0.052399999999999995</v>
      </c>
      <c r="L64" s="411">
        <v>2778.99998</v>
      </c>
      <c r="M64" s="410" t="s">
        <v>568</v>
      </c>
      <c r="N64" s="411">
        <v>1229.66802</v>
      </c>
      <c r="O64" s="411">
        <v>0</v>
      </c>
      <c r="P64" s="411">
        <v>1229.66802</v>
      </c>
      <c r="Q64" s="411"/>
      <c r="R64" s="411">
        <v>446.18138</v>
      </c>
      <c r="S64" s="411">
        <v>0</v>
      </c>
      <c r="T64" s="411">
        <v>446.18138</v>
      </c>
      <c r="U64" s="411"/>
      <c r="V64" s="411">
        <v>5142.1017</v>
      </c>
      <c r="W64" s="411">
        <v>5.16474</v>
      </c>
      <c r="X64" s="411">
        <v>5147.26644</v>
      </c>
      <c r="Y64" s="410" t="s">
        <v>568</v>
      </c>
      <c r="Z64" s="411">
        <v>198.00207999999998</v>
      </c>
      <c r="AA64" s="411">
        <v>24.27743</v>
      </c>
      <c r="AB64" s="411">
        <v>222.27951000000002</v>
      </c>
      <c r="AC64" s="411"/>
      <c r="AD64" s="411">
        <v>492.62768</v>
      </c>
      <c r="AE64" s="411">
        <v>0</v>
      </c>
      <c r="AF64" s="411">
        <v>492.62768</v>
      </c>
      <c r="AG64" s="411"/>
      <c r="AH64" s="411">
        <v>940.4206700000001</v>
      </c>
      <c r="AI64" s="411">
        <v>-0.5536599999999999</v>
      </c>
      <c r="AJ64" s="411">
        <v>939.86701</v>
      </c>
      <c r="AK64" s="410" t="s">
        <v>568</v>
      </c>
      <c r="AL64" s="411">
        <v>18860.80618</v>
      </c>
      <c r="AM64" s="411">
        <v>20.407049999999998</v>
      </c>
      <c r="AN64" s="411">
        <v>18881.213230000005</v>
      </c>
    </row>
    <row r="65" spans="1:40" s="25" customFormat="1" ht="9" customHeight="1">
      <c r="A65" s="416" t="s">
        <v>569</v>
      </c>
      <c r="B65" s="414">
        <v>-308.35989</v>
      </c>
      <c r="C65" s="414">
        <v>0</v>
      </c>
      <c r="D65" s="414">
        <v>-308.35989</v>
      </c>
      <c r="E65" s="414"/>
      <c r="F65" s="414">
        <v>0</v>
      </c>
      <c r="G65" s="414">
        <v>0</v>
      </c>
      <c r="H65" s="414">
        <v>0</v>
      </c>
      <c r="I65" s="414"/>
      <c r="J65" s="414">
        <v>0</v>
      </c>
      <c r="K65" s="414">
        <v>0</v>
      </c>
      <c r="L65" s="414">
        <v>0</v>
      </c>
      <c r="M65" s="416" t="s">
        <v>569</v>
      </c>
      <c r="N65" s="414">
        <v>0</v>
      </c>
      <c r="O65" s="414">
        <v>0</v>
      </c>
      <c r="P65" s="414">
        <v>0</v>
      </c>
      <c r="Q65" s="414"/>
      <c r="R65" s="414">
        <v>0</v>
      </c>
      <c r="S65" s="414">
        <v>0</v>
      </c>
      <c r="T65" s="414">
        <v>0</v>
      </c>
      <c r="U65" s="414"/>
      <c r="V65" s="414">
        <v>0</v>
      </c>
      <c r="W65" s="414">
        <v>0</v>
      </c>
      <c r="X65" s="414">
        <v>0</v>
      </c>
      <c r="Y65" s="416" t="s">
        <v>569</v>
      </c>
      <c r="Z65" s="414">
        <v>0</v>
      </c>
      <c r="AA65" s="414">
        <v>0</v>
      </c>
      <c r="AB65" s="414">
        <v>0</v>
      </c>
      <c r="AC65" s="414"/>
      <c r="AD65" s="414">
        <v>0</v>
      </c>
      <c r="AE65" s="414">
        <v>0</v>
      </c>
      <c r="AF65" s="414">
        <v>0</v>
      </c>
      <c r="AG65" s="414"/>
      <c r="AH65" s="414">
        <v>-3.54941</v>
      </c>
      <c r="AI65" s="414">
        <v>-0.5536599999999999</v>
      </c>
      <c r="AJ65" s="414">
        <v>-4.10307</v>
      </c>
      <c r="AK65" s="416" t="s">
        <v>569</v>
      </c>
      <c r="AL65" s="414">
        <v>-311.90930000000003</v>
      </c>
      <c r="AM65" s="414">
        <v>-0.5536599999999999</v>
      </c>
      <c r="AN65" s="414">
        <v>-312.46296</v>
      </c>
    </row>
    <row r="66" spans="1:41" s="412" customFormat="1" ht="9" customHeight="1">
      <c r="A66" s="416" t="s">
        <v>570</v>
      </c>
      <c r="B66" s="414">
        <v>-74.23104</v>
      </c>
      <c r="C66" s="414">
        <v>0</v>
      </c>
      <c r="D66" s="414">
        <v>-74.23104</v>
      </c>
      <c r="E66" s="414"/>
      <c r="F66" s="414">
        <v>0</v>
      </c>
      <c r="G66" s="414">
        <v>0</v>
      </c>
      <c r="H66" s="414">
        <v>0</v>
      </c>
      <c r="I66" s="414"/>
      <c r="J66" s="414">
        <v>0</v>
      </c>
      <c r="K66" s="414">
        <v>0</v>
      </c>
      <c r="L66" s="414">
        <v>0</v>
      </c>
      <c r="M66" s="416" t="s">
        <v>570</v>
      </c>
      <c r="N66" s="414">
        <v>0</v>
      </c>
      <c r="O66" s="414">
        <v>0</v>
      </c>
      <c r="P66" s="414">
        <v>0</v>
      </c>
      <c r="Q66" s="414"/>
      <c r="R66" s="414">
        <v>0</v>
      </c>
      <c r="S66" s="414">
        <v>0</v>
      </c>
      <c r="T66" s="414">
        <v>0</v>
      </c>
      <c r="U66" s="414"/>
      <c r="V66" s="414">
        <v>0</v>
      </c>
      <c r="W66" s="414">
        <v>0</v>
      </c>
      <c r="X66" s="414">
        <v>0</v>
      </c>
      <c r="Y66" s="416" t="s">
        <v>570</v>
      </c>
      <c r="Z66" s="414">
        <v>0</v>
      </c>
      <c r="AA66" s="414">
        <v>0</v>
      </c>
      <c r="AB66" s="414">
        <v>0</v>
      </c>
      <c r="AC66" s="414"/>
      <c r="AD66" s="414">
        <v>0</v>
      </c>
      <c r="AE66" s="414">
        <v>0</v>
      </c>
      <c r="AF66" s="414">
        <v>0</v>
      </c>
      <c r="AG66" s="414"/>
      <c r="AH66" s="414">
        <v>0</v>
      </c>
      <c r="AI66" s="414">
        <v>0</v>
      </c>
      <c r="AJ66" s="414">
        <v>0</v>
      </c>
      <c r="AK66" s="416" t="s">
        <v>570</v>
      </c>
      <c r="AL66" s="414">
        <v>-74.23104</v>
      </c>
      <c r="AM66" s="414">
        <v>0</v>
      </c>
      <c r="AN66" s="414">
        <v>-74.23104</v>
      </c>
      <c r="AO66" s="490"/>
    </row>
    <row r="67" spans="1:41" s="412" customFormat="1" ht="9" customHeight="1">
      <c r="A67" s="416" t="s">
        <v>571</v>
      </c>
      <c r="B67" s="414">
        <v>360.45820000000003</v>
      </c>
      <c r="C67" s="414">
        <v>-8.42906</v>
      </c>
      <c r="D67" s="414">
        <v>352.02914000000004</v>
      </c>
      <c r="E67" s="414"/>
      <c r="F67" s="414">
        <v>292.57478000000003</v>
      </c>
      <c r="G67" s="414">
        <v>0</v>
      </c>
      <c r="H67" s="414">
        <v>292.57478000000003</v>
      </c>
      <c r="I67" s="414"/>
      <c r="J67" s="414">
        <v>627.03115</v>
      </c>
      <c r="K67" s="414">
        <v>-0.052399999999999995</v>
      </c>
      <c r="L67" s="414">
        <v>626.97875</v>
      </c>
      <c r="M67" s="416" t="s">
        <v>571</v>
      </c>
      <c r="N67" s="414">
        <v>235.48607</v>
      </c>
      <c r="O67" s="414">
        <v>0</v>
      </c>
      <c r="P67" s="414">
        <v>235.48607</v>
      </c>
      <c r="Q67" s="414"/>
      <c r="R67" s="414">
        <v>9.3194</v>
      </c>
      <c r="S67" s="414">
        <v>0</v>
      </c>
      <c r="T67" s="414">
        <v>9.3194</v>
      </c>
      <c r="U67" s="414"/>
      <c r="V67" s="414">
        <v>2448.49629</v>
      </c>
      <c r="W67" s="414">
        <v>5.16474</v>
      </c>
      <c r="X67" s="414">
        <v>2453.6610299999998</v>
      </c>
      <c r="Y67" s="416" t="s">
        <v>571</v>
      </c>
      <c r="Z67" s="414">
        <v>-70.682</v>
      </c>
      <c r="AA67" s="414">
        <v>0</v>
      </c>
      <c r="AB67" s="414">
        <v>-70.682</v>
      </c>
      <c r="AC67" s="414"/>
      <c r="AD67" s="414">
        <v>0.17013</v>
      </c>
      <c r="AE67" s="414">
        <v>0</v>
      </c>
      <c r="AF67" s="414">
        <v>0.17013</v>
      </c>
      <c r="AG67" s="414"/>
      <c r="AH67" s="414">
        <v>86.90384</v>
      </c>
      <c r="AI67" s="414">
        <v>0</v>
      </c>
      <c r="AJ67" s="414">
        <v>86.90384</v>
      </c>
      <c r="AK67" s="416" t="s">
        <v>571</v>
      </c>
      <c r="AL67" s="414">
        <v>3989.75786</v>
      </c>
      <c r="AM67" s="414">
        <v>-3.31672</v>
      </c>
      <c r="AN67" s="414">
        <v>3986.44114</v>
      </c>
      <c r="AO67" s="490"/>
    </row>
    <row r="68" spans="1:40" s="412" customFormat="1" ht="9" customHeight="1">
      <c r="A68" s="416" t="s">
        <v>572</v>
      </c>
      <c r="B68" s="414">
        <v>63.54428</v>
      </c>
      <c r="C68" s="414">
        <v>0</v>
      </c>
      <c r="D68" s="414">
        <v>63.54428</v>
      </c>
      <c r="E68" s="414"/>
      <c r="F68" s="414">
        <v>0</v>
      </c>
      <c r="G68" s="414">
        <v>0</v>
      </c>
      <c r="H68" s="414">
        <v>0</v>
      </c>
      <c r="I68" s="414"/>
      <c r="J68" s="414">
        <v>-7.38483</v>
      </c>
      <c r="K68" s="414">
        <v>0</v>
      </c>
      <c r="L68" s="414">
        <v>-7.38483</v>
      </c>
      <c r="M68" s="416" t="s">
        <v>572</v>
      </c>
      <c r="N68" s="414">
        <v>-214.0702</v>
      </c>
      <c r="O68" s="414">
        <v>0</v>
      </c>
      <c r="P68" s="414">
        <v>-214.0702</v>
      </c>
      <c r="Q68" s="414"/>
      <c r="R68" s="414">
        <v>-219.41243</v>
      </c>
      <c r="S68" s="414">
        <v>0</v>
      </c>
      <c r="T68" s="414">
        <v>-219.41243</v>
      </c>
      <c r="U68" s="414"/>
      <c r="V68" s="414">
        <v>0</v>
      </c>
      <c r="W68" s="414">
        <v>0</v>
      </c>
      <c r="X68" s="414">
        <v>0</v>
      </c>
      <c r="Y68" s="416" t="s">
        <v>572</v>
      </c>
      <c r="Z68" s="414">
        <v>0</v>
      </c>
      <c r="AA68" s="414">
        <v>24.27743</v>
      </c>
      <c r="AB68" s="414">
        <v>24.27743</v>
      </c>
      <c r="AC68" s="414"/>
      <c r="AD68" s="414">
        <v>30.59834</v>
      </c>
      <c r="AE68" s="414">
        <v>0</v>
      </c>
      <c r="AF68" s="414">
        <v>30.59834</v>
      </c>
      <c r="AG68" s="414"/>
      <c r="AH68" s="414">
        <v>33.49953</v>
      </c>
      <c r="AI68" s="414">
        <v>0</v>
      </c>
      <c r="AJ68" s="414">
        <v>33.49953</v>
      </c>
      <c r="AK68" s="416" t="s">
        <v>572</v>
      </c>
      <c r="AL68" s="414">
        <v>-313.22531</v>
      </c>
      <c r="AM68" s="414">
        <v>24.27743</v>
      </c>
      <c r="AN68" s="414">
        <v>-288.94788</v>
      </c>
    </row>
    <row r="69" spans="1:40" s="412" customFormat="1" ht="9" customHeight="1">
      <c r="A69" s="416" t="s">
        <v>573</v>
      </c>
      <c r="B69" s="414">
        <v>95.17417</v>
      </c>
      <c r="C69" s="414">
        <v>0</v>
      </c>
      <c r="D69" s="414">
        <v>95.17417</v>
      </c>
      <c r="E69" s="414"/>
      <c r="F69" s="414">
        <v>112.58367999999999</v>
      </c>
      <c r="G69" s="414">
        <v>0</v>
      </c>
      <c r="H69" s="414">
        <v>112.58367999999999</v>
      </c>
      <c r="I69" s="414"/>
      <c r="J69" s="414">
        <v>39.15432</v>
      </c>
      <c r="K69" s="414">
        <v>0</v>
      </c>
      <c r="L69" s="414">
        <v>39.15432</v>
      </c>
      <c r="M69" s="416" t="s">
        <v>573</v>
      </c>
      <c r="N69" s="414">
        <v>0</v>
      </c>
      <c r="O69" s="414">
        <v>0</v>
      </c>
      <c r="P69" s="414">
        <v>0</v>
      </c>
      <c r="Q69" s="414"/>
      <c r="R69" s="414">
        <v>24.652</v>
      </c>
      <c r="S69" s="414">
        <v>0</v>
      </c>
      <c r="T69" s="414">
        <v>24.652</v>
      </c>
      <c r="U69" s="414"/>
      <c r="V69" s="414">
        <v>8.52733</v>
      </c>
      <c r="W69" s="414">
        <v>0</v>
      </c>
      <c r="X69" s="414">
        <v>8.52733</v>
      </c>
      <c r="Y69" s="416" t="s">
        <v>573</v>
      </c>
      <c r="Z69" s="414">
        <v>132.8025</v>
      </c>
      <c r="AA69" s="414">
        <v>0</v>
      </c>
      <c r="AB69" s="414">
        <v>132.8025</v>
      </c>
      <c r="AC69" s="414"/>
      <c r="AD69" s="414">
        <v>56.66939</v>
      </c>
      <c r="AE69" s="414">
        <v>0</v>
      </c>
      <c r="AF69" s="414">
        <v>56.66939</v>
      </c>
      <c r="AG69" s="414"/>
      <c r="AH69" s="414">
        <v>34.18343</v>
      </c>
      <c r="AI69" s="414">
        <v>0</v>
      </c>
      <c r="AJ69" s="414">
        <v>34.18343</v>
      </c>
      <c r="AK69" s="416" t="s">
        <v>573</v>
      </c>
      <c r="AL69" s="414">
        <v>503.74682</v>
      </c>
      <c r="AM69" s="414">
        <v>0</v>
      </c>
      <c r="AN69" s="414">
        <v>503.74682</v>
      </c>
    </row>
    <row r="70" spans="1:40" s="412" customFormat="1" ht="9" customHeight="1">
      <c r="A70" s="416" t="s">
        <v>574</v>
      </c>
      <c r="B70" s="414">
        <v>987.81562</v>
      </c>
      <c r="C70" s="414">
        <v>0</v>
      </c>
      <c r="D70" s="414">
        <v>987.81562</v>
      </c>
      <c r="E70" s="414"/>
      <c r="F70" s="414">
        <v>2781.88901</v>
      </c>
      <c r="G70" s="414">
        <v>0</v>
      </c>
      <c r="H70" s="414">
        <v>2781.88901</v>
      </c>
      <c r="I70" s="414"/>
      <c r="J70" s="414">
        <v>1045.26</v>
      </c>
      <c r="K70" s="414">
        <v>0</v>
      </c>
      <c r="L70" s="414">
        <v>1045.26</v>
      </c>
      <c r="M70" s="416" t="s">
        <v>574</v>
      </c>
      <c r="N70" s="414">
        <v>250.64663000000002</v>
      </c>
      <c r="O70" s="414">
        <v>0</v>
      </c>
      <c r="P70" s="414">
        <v>250.64663000000002</v>
      </c>
      <c r="Q70" s="414"/>
      <c r="R70" s="414">
        <v>521.54662</v>
      </c>
      <c r="S70" s="414">
        <v>0</v>
      </c>
      <c r="T70" s="414">
        <v>521.54662</v>
      </c>
      <c r="U70" s="414"/>
      <c r="V70" s="414">
        <v>906.5277</v>
      </c>
      <c r="W70" s="414">
        <v>0</v>
      </c>
      <c r="X70" s="414">
        <v>906.5277</v>
      </c>
      <c r="Y70" s="416" t="s">
        <v>574</v>
      </c>
      <c r="Z70" s="414">
        <v>52.73097</v>
      </c>
      <c r="AA70" s="414">
        <v>0</v>
      </c>
      <c r="AB70" s="414">
        <v>52.73097</v>
      </c>
      <c r="AC70" s="414"/>
      <c r="AD70" s="414">
        <v>374.21540999999996</v>
      </c>
      <c r="AE70" s="414">
        <v>0</v>
      </c>
      <c r="AF70" s="414">
        <v>374.21540999999996</v>
      </c>
      <c r="AG70" s="414"/>
      <c r="AH70" s="414">
        <v>600.8995</v>
      </c>
      <c r="AI70" s="414">
        <v>0</v>
      </c>
      <c r="AJ70" s="414">
        <v>600.8995</v>
      </c>
      <c r="AK70" s="416" t="s">
        <v>574</v>
      </c>
      <c r="AL70" s="414">
        <v>7521.531459999998</v>
      </c>
      <c r="AM70" s="414">
        <v>0</v>
      </c>
      <c r="AN70" s="414">
        <v>7521.531459999998</v>
      </c>
    </row>
    <row r="71" spans="1:40" s="412" customFormat="1" ht="9" customHeight="1">
      <c r="A71" s="416" t="s">
        <v>575</v>
      </c>
      <c r="B71" s="414">
        <v>234.13035</v>
      </c>
      <c r="C71" s="414">
        <v>0</v>
      </c>
      <c r="D71" s="414">
        <v>234.13035</v>
      </c>
      <c r="E71" s="414"/>
      <c r="F71" s="414">
        <v>3087.1731099999997</v>
      </c>
      <c r="G71" s="414">
        <v>0</v>
      </c>
      <c r="H71" s="414">
        <v>3087.1731099999997</v>
      </c>
      <c r="I71" s="414"/>
      <c r="J71" s="414">
        <v>1074.99174</v>
      </c>
      <c r="K71" s="414">
        <v>0</v>
      </c>
      <c r="L71" s="414">
        <v>1074.99174</v>
      </c>
      <c r="M71" s="416" t="s">
        <v>575</v>
      </c>
      <c r="N71" s="414">
        <v>957.6055200000001</v>
      </c>
      <c r="O71" s="414">
        <v>0</v>
      </c>
      <c r="P71" s="414">
        <v>957.6055200000001</v>
      </c>
      <c r="Q71" s="414"/>
      <c r="R71" s="414">
        <v>110.07579</v>
      </c>
      <c r="S71" s="414">
        <v>0</v>
      </c>
      <c r="T71" s="414">
        <v>110.07579</v>
      </c>
      <c r="U71" s="414"/>
      <c r="V71" s="414">
        <v>1778.55038</v>
      </c>
      <c r="W71" s="414">
        <v>0</v>
      </c>
      <c r="X71" s="414">
        <v>1778.55038</v>
      </c>
      <c r="Y71" s="416" t="s">
        <v>575</v>
      </c>
      <c r="Z71" s="414">
        <v>83.15061</v>
      </c>
      <c r="AA71" s="414">
        <v>0</v>
      </c>
      <c r="AB71" s="414">
        <v>83.15061</v>
      </c>
      <c r="AC71" s="414"/>
      <c r="AD71" s="414">
        <v>30.97441</v>
      </c>
      <c r="AE71" s="414">
        <v>0</v>
      </c>
      <c r="AF71" s="414">
        <v>30.97441</v>
      </c>
      <c r="AG71" s="414"/>
      <c r="AH71" s="414">
        <v>188.48378</v>
      </c>
      <c r="AI71" s="414">
        <v>0</v>
      </c>
      <c r="AJ71" s="414">
        <v>188.48378</v>
      </c>
      <c r="AK71" s="416" t="s">
        <v>575</v>
      </c>
      <c r="AL71" s="414">
        <v>7545.135689999998</v>
      </c>
      <c r="AM71" s="414">
        <v>0</v>
      </c>
      <c r="AN71" s="414">
        <v>7545.135689999998</v>
      </c>
    </row>
    <row r="72" spans="1:40" s="412" customFormat="1" ht="5.1" customHeight="1">
      <c r="A72" s="416"/>
      <c r="B72" s="414"/>
      <c r="C72" s="414"/>
      <c r="D72" s="414"/>
      <c r="E72" s="414"/>
      <c r="F72" s="414"/>
      <c r="G72" s="414"/>
      <c r="H72" s="414"/>
      <c r="I72" s="414"/>
      <c r="J72" s="414"/>
      <c r="K72" s="414"/>
      <c r="L72" s="414"/>
      <c r="M72" s="416"/>
      <c r="N72" s="414"/>
      <c r="O72" s="414"/>
      <c r="P72" s="414"/>
      <c r="Q72" s="414"/>
      <c r="R72" s="414"/>
      <c r="S72" s="414"/>
      <c r="T72" s="414"/>
      <c r="U72" s="414"/>
      <c r="V72" s="414">
        <v>0</v>
      </c>
      <c r="W72" s="414">
        <v>0</v>
      </c>
      <c r="X72" s="414">
        <v>0</v>
      </c>
      <c r="Y72" s="416"/>
      <c r="Z72" s="414"/>
      <c r="AA72" s="414"/>
      <c r="AB72" s="414"/>
      <c r="AC72" s="414"/>
      <c r="AD72" s="414"/>
      <c r="AE72" s="414"/>
      <c r="AF72" s="414"/>
      <c r="AG72" s="414"/>
      <c r="AH72" s="414">
        <v>0</v>
      </c>
      <c r="AI72" s="414">
        <v>0</v>
      </c>
      <c r="AJ72" s="414">
        <v>0</v>
      </c>
      <c r="AK72" s="416"/>
      <c r="AL72" s="414"/>
      <c r="AM72" s="414"/>
      <c r="AN72" s="414"/>
    </row>
    <row r="73" spans="1:40" s="25" customFormat="1" ht="9.75" customHeight="1">
      <c r="A73" s="410" t="s">
        <v>576</v>
      </c>
      <c r="B73" s="411">
        <v>16550.79232</v>
      </c>
      <c r="C73" s="411">
        <v>-8.99833</v>
      </c>
      <c r="D73" s="411">
        <v>16541.793990000002</v>
      </c>
      <c r="E73" s="411"/>
      <c r="F73" s="411">
        <v>4500.78329</v>
      </c>
      <c r="G73" s="411">
        <v>295.29970000000003</v>
      </c>
      <c r="H73" s="411">
        <v>4796.08299</v>
      </c>
      <c r="I73" s="411"/>
      <c r="J73" s="411">
        <v>387.69615999999996</v>
      </c>
      <c r="K73" s="411">
        <v>8E-05</v>
      </c>
      <c r="L73" s="411">
        <v>387.69624</v>
      </c>
      <c r="M73" s="410" t="s">
        <v>576</v>
      </c>
      <c r="N73" s="411">
        <v>34.92817</v>
      </c>
      <c r="O73" s="411">
        <v>-0.00015</v>
      </c>
      <c r="P73" s="411">
        <v>34.92802</v>
      </c>
      <c r="Q73" s="411"/>
      <c r="R73" s="411">
        <v>-53.353370000000005</v>
      </c>
      <c r="S73" s="411">
        <v>16.6981</v>
      </c>
      <c r="T73" s="411">
        <v>-36.655269999999994</v>
      </c>
      <c r="U73" s="411"/>
      <c r="V73" s="411">
        <v>-2784.12102</v>
      </c>
      <c r="W73" s="411">
        <v>723.3159899999999</v>
      </c>
      <c r="X73" s="411">
        <v>-2060.80503</v>
      </c>
      <c r="Y73" s="410" t="s">
        <v>576</v>
      </c>
      <c r="Z73" s="411">
        <v>1618.65351</v>
      </c>
      <c r="AA73" s="411">
        <v>1436.32523</v>
      </c>
      <c r="AB73" s="411">
        <v>3054.97874</v>
      </c>
      <c r="AC73" s="411"/>
      <c r="AD73" s="411">
        <v>141.17175</v>
      </c>
      <c r="AE73" s="411">
        <v>94.9086</v>
      </c>
      <c r="AF73" s="411">
        <v>236.08035</v>
      </c>
      <c r="AG73" s="411"/>
      <c r="AH73" s="411">
        <v>-184.75895</v>
      </c>
      <c r="AI73" s="411">
        <v>-8.14148</v>
      </c>
      <c r="AJ73" s="411">
        <v>-192.90043</v>
      </c>
      <c r="AK73" s="410" t="s">
        <v>576</v>
      </c>
      <c r="AL73" s="411">
        <v>20211.79186</v>
      </c>
      <c r="AM73" s="411">
        <v>2549.4077400000006</v>
      </c>
      <c r="AN73" s="411">
        <v>22761.1996</v>
      </c>
    </row>
    <row r="74" spans="1:40" s="412" customFormat="1" ht="12" customHeight="1">
      <c r="A74" s="459" t="s">
        <v>577</v>
      </c>
      <c r="B74" s="411">
        <v>67217.45219</v>
      </c>
      <c r="C74" s="411">
        <v>-9889.3926</v>
      </c>
      <c r="D74" s="411">
        <v>57328.059590000004</v>
      </c>
      <c r="E74" s="411"/>
      <c r="F74" s="411">
        <v>27248.00093</v>
      </c>
      <c r="G74" s="411">
        <v>-4047.85225</v>
      </c>
      <c r="H74" s="411">
        <v>23200.14868</v>
      </c>
      <c r="I74" s="411"/>
      <c r="J74" s="411">
        <v>5616.7032</v>
      </c>
      <c r="K74" s="411">
        <v>73.55017</v>
      </c>
      <c r="L74" s="411">
        <v>5690.25337</v>
      </c>
      <c r="M74" s="459" t="s">
        <v>577</v>
      </c>
      <c r="N74" s="411">
        <v>30012.912</v>
      </c>
      <c r="O74" s="411">
        <v>-1340.17932</v>
      </c>
      <c r="P74" s="411">
        <v>28672.73268</v>
      </c>
      <c r="Q74" s="411"/>
      <c r="R74" s="411">
        <v>-2847.30292</v>
      </c>
      <c r="S74" s="411">
        <v>-1440.2239399999999</v>
      </c>
      <c r="T74" s="411">
        <v>-4287.52686</v>
      </c>
      <c r="U74" s="411"/>
      <c r="V74" s="411">
        <v>-9074.59557</v>
      </c>
      <c r="W74" s="411">
        <v>-15931.94331</v>
      </c>
      <c r="X74" s="411">
        <v>-25006.53888</v>
      </c>
      <c r="Y74" s="459" t="s">
        <v>577</v>
      </c>
      <c r="Z74" s="411">
        <v>6357.24101</v>
      </c>
      <c r="AA74" s="411">
        <v>5964.66259</v>
      </c>
      <c r="AB74" s="411">
        <v>12321.9036</v>
      </c>
      <c r="AC74" s="411"/>
      <c r="AD74" s="411">
        <v>-2563.41709</v>
      </c>
      <c r="AE74" s="411">
        <v>-965.60059</v>
      </c>
      <c r="AF74" s="411">
        <v>-3529.0176800000004</v>
      </c>
      <c r="AG74" s="411"/>
      <c r="AH74" s="411">
        <v>-7214.70767</v>
      </c>
      <c r="AI74" s="411">
        <v>-1997.40622</v>
      </c>
      <c r="AJ74" s="411">
        <v>-9212.11389</v>
      </c>
      <c r="AK74" s="459" t="s">
        <v>577</v>
      </c>
      <c r="AL74" s="411">
        <v>114752.28607999998</v>
      </c>
      <c r="AM74" s="411">
        <v>-29574.385470000005</v>
      </c>
      <c r="AN74" s="411">
        <v>85177.90061000001</v>
      </c>
    </row>
    <row r="75" spans="1:40" s="412" customFormat="1" ht="12" customHeight="1">
      <c r="A75" s="417"/>
      <c r="B75" s="414"/>
      <c r="C75" s="414"/>
      <c r="D75" s="414"/>
      <c r="E75" s="414"/>
      <c r="F75" s="414"/>
      <c r="G75" s="414"/>
      <c r="H75" s="414"/>
      <c r="I75" s="414"/>
      <c r="J75" s="414"/>
      <c r="K75" s="414"/>
      <c r="L75" s="414"/>
      <c r="M75" s="417"/>
      <c r="N75" s="414"/>
      <c r="O75" s="414"/>
      <c r="P75" s="414"/>
      <c r="Q75" s="414"/>
      <c r="R75" s="414"/>
      <c r="S75" s="414"/>
      <c r="T75" s="414"/>
      <c r="U75" s="414"/>
      <c r="V75" s="414">
        <v>0</v>
      </c>
      <c r="W75" s="414">
        <v>0</v>
      </c>
      <c r="X75" s="414">
        <v>0</v>
      </c>
      <c r="Y75" s="417"/>
      <c r="Z75" s="414"/>
      <c r="AA75" s="414"/>
      <c r="AB75" s="414"/>
      <c r="AC75" s="414"/>
      <c r="AD75" s="414"/>
      <c r="AE75" s="414"/>
      <c r="AF75" s="414"/>
      <c r="AG75" s="414"/>
      <c r="AH75" s="414">
        <v>0</v>
      </c>
      <c r="AI75" s="414">
        <v>0</v>
      </c>
      <c r="AJ75" s="414">
        <v>0</v>
      </c>
      <c r="AK75" s="417"/>
      <c r="AL75" s="414"/>
      <c r="AM75" s="414"/>
      <c r="AN75" s="414"/>
    </row>
    <row r="76" spans="1:40" s="25" customFormat="1" ht="8.25" customHeight="1">
      <c r="A76" s="416" t="s">
        <v>578</v>
      </c>
      <c r="B76" s="414">
        <v>13777.13608</v>
      </c>
      <c r="C76" s="414">
        <v>0</v>
      </c>
      <c r="D76" s="414">
        <v>13777.13608</v>
      </c>
      <c r="E76" s="414"/>
      <c r="F76" s="414">
        <v>6633.21</v>
      </c>
      <c r="G76" s="414">
        <v>0</v>
      </c>
      <c r="H76" s="414">
        <v>6633.21</v>
      </c>
      <c r="I76" s="414"/>
      <c r="J76" s="414">
        <v>1372.44326</v>
      </c>
      <c r="K76" s="414">
        <v>0</v>
      </c>
      <c r="L76" s="414">
        <v>1372.44326</v>
      </c>
      <c r="M76" s="416" t="s">
        <v>578</v>
      </c>
      <c r="N76" s="414">
        <v>8403.44636</v>
      </c>
      <c r="O76" s="414">
        <v>0</v>
      </c>
      <c r="P76" s="414">
        <v>8403.44636</v>
      </c>
      <c r="Q76" s="414"/>
      <c r="R76" s="414">
        <v>-1260.834</v>
      </c>
      <c r="S76" s="414">
        <v>0</v>
      </c>
      <c r="T76" s="414">
        <v>-1260.834</v>
      </c>
      <c r="U76" s="414"/>
      <c r="V76" s="414">
        <v>-4390.1692</v>
      </c>
      <c r="W76" s="414">
        <v>0</v>
      </c>
      <c r="X76" s="414">
        <v>-4390.1692</v>
      </c>
      <c r="Y76" s="416" t="s">
        <v>578</v>
      </c>
      <c r="Z76" s="414">
        <v>3835.4256800000003</v>
      </c>
      <c r="AA76" s="414">
        <v>0</v>
      </c>
      <c r="AB76" s="414">
        <v>3835.4256800000003</v>
      </c>
      <c r="AC76" s="414"/>
      <c r="AD76" s="414">
        <v>71.58424000000001</v>
      </c>
      <c r="AE76" s="414">
        <v>0</v>
      </c>
      <c r="AF76" s="414">
        <v>71.58424000000001</v>
      </c>
      <c r="AG76" s="414"/>
      <c r="AH76" s="414">
        <v>-2511.5647400000003</v>
      </c>
      <c r="AI76" s="414">
        <v>0</v>
      </c>
      <c r="AJ76" s="414">
        <v>-2511.5647400000003</v>
      </c>
      <c r="AK76" s="416" t="s">
        <v>578</v>
      </c>
      <c r="AL76" s="414">
        <v>25930.677679999997</v>
      </c>
      <c r="AM76" s="414">
        <v>0</v>
      </c>
      <c r="AN76" s="414">
        <v>25930.677679999997</v>
      </c>
    </row>
    <row r="77" spans="1:40" s="25" customFormat="1" ht="3" customHeight="1">
      <c r="A77" s="416"/>
      <c r="B77" s="414"/>
      <c r="C77" s="414"/>
      <c r="D77" s="414"/>
      <c r="E77" s="414"/>
      <c r="F77" s="414"/>
      <c r="G77" s="414"/>
      <c r="H77" s="414"/>
      <c r="I77" s="414"/>
      <c r="J77" s="414"/>
      <c r="K77" s="414"/>
      <c r="L77" s="414"/>
      <c r="M77" s="416"/>
      <c r="N77" s="414"/>
      <c r="O77" s="414"/>
      <c r="P77" s="414"/>
      <c r="Q77" s="414"/>
      <c r="R77" s="414"/>
      <c r="S77" s="414"/>
      <c r="T77" s="414"/>
      <c r="U77" s="414"/>
      <c r="V77" s="414">
        <v>0</v>
      </c>
      <c r="W77" s="414">
        <v>0</v>
      </c>
      <c r="X77" s="414">
        <v>0</v>
      </c>
      <c r="Y77" s="416"/>
      <c r="Z77" s="414"/>
      <c r="AA77" s="414"/>
      <c r="AB77" s="414"/>
      <c r="AC77" s="414"/>
      <c r="AD77" s="414"/>
      <c r="AE77" s="414"/>
      <c r="AF77" s="414"/>
      <c r="AG77" s="414"/>
      <c r="AH77" s="414">
        <v>0</v>
      </c>
      <c r="AI77" s="414">
        <v>0</v>
      </c>
      <c r="AJ77" s="414">
        <v>0</v>
      </c>
      <c r="AK77" s="416"/>
      <c r="AL77" s="414"/>
      <c r="AM77" s="414"/>
      <c r="AN77" s="414"/>
    </row>
    <row r="78" spans="1:40" s="412" customFormat="1" ht="7.5" customHeight="1">
      <c r="A78" s="417" t="s">
        <v>579</v>
      </c>
      <c r="B78" s="418">
        <v>53440.31611</v>
      </c>
      <c r="C78" s="418">
        <v>-9889.3926</v>
      </c>
      <c r="D78" s="418">
        <v>43550.92351</v>
      </c>
      <c r="E78" s="418"/>
      <c r="F78" s="418">
        <v>20614.79093</v>
      </c>
      <c r="G78" s="418">
        <v>-4047.85225</v>
      </c>
      <c r="H78" s="418">
        <v>16566.93868</v>
      </c>
      <c r="I78" s="418"/>
      <c r="J78" s="418">
        <v>4244.259940000001</v>
      </c>
      <c r="K78" s="418">
        <v>73.55017</v>
      </c>
      <c r="L78" s="418">
        <v>4317.81011</v>
      </c>
      <c r="M78" s="417" t="s">
        <v>579</v>
      </c>
      <c r="N78" s="418">
        <v>21609.465640000002</v>
      </c>
      <c r="O78" s="418">
        <v>-1340.17932</v>
      </c>
      <c r="P78" s="418">
        <v>20269.28632</v>
      </c>
      <c r="Q78" s="418"/>
      <c r="R78" s="418">
        <v>-1586.46892</v>
      </c>
      <c r="S78" s="418">
        <v>-1440.2239399999999</v>
      </c>
      <c r="T78" s="418">
        <v>-3026.6928599999997</v>
      </c>
      <c r="U78" s="418"/>
      <c r="V78" s="418">
        <v>-4684.42637</v>
      </c>
      <c r="W78" s="418">
        <v>-15931.94331</v>
      </c>
      <c r="X78" s="418">
        <v>-20616.36968</v>
      </c>
      <c r="Y78" s="417" t="s">
        <v>579</v>
      </c>
      <c r="Z78" s="418">
        <v>2521.81533</v>
      </c>
      <c r="AA78" s="418">
        <v>5964.66259</v>
      </c>
      <c r="AB78" s="418">
        <v>8486.47792</v>
      </c>
      <c r="AC78" s="418"/>
      <c r="AD78" s="418">
        <v>-2635.00133</v>
      </c>
      <c r="AE78" s="418">
        <v>-965.60059</v>
      </c>
      <c r="AF78" s="418">
        <v>-3600.60192</v>
      </c>
      <c r="AG78" s="418"/>
      <c r="AH78" s="418">
        <v>-4703.14293</v>
      </c>
      <c r="AI78" s="418">
        <v>-1997.40622</v>
      </c>
      <c r="AJ78" s="418">
        <v>-6700.549150000001</v>
      </c>
      <c r="AK78" s="417" t="s">
        <v>579</v>
      </c>
      <c r="AL78" s="418">
        <v>88821.6084</v>
      </c>
      <c r="AM78" s="418">
        <v>-29574.385470000005</v>
      </c>
      <c r="AN78" s="418">
        <v>59247.222929999996</v>
      </c>
    </row>
    <row r="79" spans="1:40" ht="9" customHeight="1" thickBot="1">
      <c r="A79" s="492"/>
      <c r="B79" s="493"/>
      <c r="C79" s="493"/>
      <c r="D79" s="493"/>
      <c r="E79" s="493"/>
      <c r="F79" s="493"/>
      <c r="G79" s="493"/>
      <c r="H79" s="493"/>
      <c r="I79" s="493"/>
      <c r="J79" s="493"/>
      <c r="K79" s="493"/>
      <c r="L79" s="493"/>
      <c r="M79" s="427"/>
      <c r="N79" s="427"/>
      <c r="O79" s="427"/>
      <c r="P79" s="427"/>
      <c r="Q79" s="427"/>
      <c r="R79" s="427"/>
      <c r="S79" s="427"/>
      <c r="T79" s="427"/>
      <c r="U79" s="427"/>
      <c r="V79" s="427"/>
      <c r="W79" s="427"/>
      <c r="X79" s="427"/>
      <c r="Y79" s="427"/>
      <c r="Z79" s="494"/>
      <c r="AA79" s="494"/>
      <c r="AB79" s="494"/>
      <c r="AC79" s="494"/>
      <c r="AD79" s="494"/>
      <c r="AE79" s="494"/>
      <c r="AF79" s="494"/>
      <c r="AG79" s="494"/>
      <c r="AH79" s="494"/>
      <c r="AI79" s="494"/>
      <c r="AJ79" s="494"/>
      <c r="AK79" s="427"/>
      <c r="AL79" s="494"/>
      <c r="AM79" s="494"/>
      <c r="AN79" s="494"/>
    </row>
    <row r="80" spans="1:37" s="496" customFormat="1" ht="16.5" customHeight="1" thickTop="1">
      <c r="A80" s="26" t="s">
        <v>475</v>
      </c>
      <c r="B80" s="495"/>
      <c r="M80" s="26" t="s">
        <v>475</v>
      </c>
      <c r="Y80" s="26" t="s">
        <v>475</v>
      </c>
      <c r="AK80" s="26" t="s">
        <v>475</v>
      </c>
    </row>
    <row r="81" spans="2:40" ht="12" customHeight="1">
      <c r="B81" s="497"/>
      <c r="C81" s="497"/>
      <c r="D81" s="497"/>
      <c r="E81" s="497"/>
      <c r="F81" s="497"/>
      <c r="G81" s="497"/>
      <c r="H81" s="497"/>
      <c r="I81" s="497"/>
      <c r="J81" s="497"/>
      <c r="K81" s="497"/>
      <c r="L81" s="497"/>
      <c r="M81" s="464"/>
      <c r="N81" s="497"/>
      <c r="O81" s="497"/>
      <c r="P81" s="497"/>
      <c r="Q81" s="497"/>
      <c r="R81" s="497"/>
      <c r="S81" s="497"/>
      <c r="T81" s="497"/>
      <c r="U81" s="497"/>
      <c r="V81" s="497"/>
      <c r="W81" s="497"/>
      <c r="X81" s="497"/>
      <c r="Y81" s="497"/>
      <c r="Z81" s="497"/>
      <c r="AA81" s="497"/>
      <c r="AB81" s="497"/>
      <c r="AC81" s="497"/>
      <c r="AD81" s="497"/>
      <c r="AE81" s="497"/>
      <c r="AF81" s="497"/>
      <c r="AG81" s="497"/>
      <c r="AH81" s="497"/>
      <c r="AI81" s="497"/>
      <c r="AJ81" s="497"/>
      <c r="AK81" s="229" t="s">
        <v>69</v>
      </c>
      <c r="AL81" s="497"/>
      <c r="AM81" s="497"/>
      <c r="AN81" s="497"/>
    </row>
    <row r="82" spans="2:40" ht="12" customHeight="1">
      <c r="B82" s="498"/>
      <c r="C82" s="499"/>
      <c r="D82" s="498"/>
      <c r="E82" s="499"/>
      <c r="F82" s="499"/>
      <c r="G82" s="499"/>
      <c r="H82" s="498"/>
      <c r="I82" s="498"/>
      <c r="J82" s="498"/>
      <c r="K82" s="498"/>
      <c r="L82" s="498"/>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8"/>
    </row>
    <row r="83" spans="2:40" ht="12" customHeight="1">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row>
    <row r="84" spans="2:40" ht="12" customHeight="1">
      <c r="B84" s="499"/>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2">
    <mergeCell ref="Z6:AB6"/>
    <mergeCell ref="AD6:AF6"/>
    <mergeCell ref="AH6:AJ6"/>
    <mergeCell ref="AL6:AN6"/>
    <mergeCell ref="A4:L4"/>
    <mergeCell ref="M4:X4"/>
    <mergeCell ref="Y4:AJ4"/>
    <mergeCell ref="AK4:AN4"/>
    <mergeCell ref="B6:D6"/>
    <mergeCell ref="F6:H6"/>
    <mergeCell ref="J6:L6"/>
    <mergeCell ref="N6:P6"/>
    <mergeCell ref="R6:T6"/>
    <mergeCell ref="V6:X6"/>
    <mergeCell ref="A2:L2"/>
    <mergeCell ref="M2:X2"/>
    <mergeCell ref="Y2:AJ2"/>
    <mergeCell ref="AK2:AN2"/>
    <mergeCell ref="A3:L3"/>
    <mergeCell ref="M3:X3"/>
    <mergeCell ref="Y3:AJ3"/>
    <mergeCell ref="AK3:AN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15A8B-B561-4064-9B1B-A28D4F0D1276}">
  <dimension ref="A1:AC22"/>
  <sheetViews>
    <sheetView showGridLines="0" workbookViewId="0" topLeftCell="A1"/>
  </sheetViews>
  <sheetFormatPr defaultColWidth="11.421875" defaultRowHeight="15"/>
  <cols>
    <col min="1" max="1" width="22.57421875" style="7" customWidth="1"/>
    <col min="2" max="2" width="5.421875" style="7" customWidth="1"/>
    <col min="3" max="4" width="4.57421875" style="7" customWidth="1"/>
    <col min="5" max="5" width="5.8515625" style="7" customWidth="1"/>
    <col min="6" max="6" width="4.57421875" style="7" customWidth="1"/>
    <col min="7" max="7" width="7.421875" style="7" customWidth="1"/>
    <col min="8" max="8" width="4.57421875" style="7" customWidth="1"/>
    <col min="9" max="9" width="5.00390625" style="7" customWidth="1"/>
    <col min="10" max="12" width="4.57421875" style="7" customWidth="1"/>
    <col min="13" max="14" width="5.57421875" style="7" bestFit="1" customWidth="1"/>
    <col min="15" max="15" width="4.57421875" style="7" customWidth="1"/>
    <col min="16" max="16" width="5.8515625" style="7" customWidth="1"/>
    <col min="17" max="26" width="4.57421875" style="7" customWidth="1"/>
    <col min="27" max="27" width="9.140625" style="7" bestFit="1" customWidth="1"/>
    <col min="28" max="28" width="11.421875" style="7" customWidth="1"/>
    <col min="29" max="29" width="12.140625" style="7" bestFit="1" customWidth="1"/>
    <col min="30" max="16384" width="11.421875" style="7" customWidth="1"/>
  </cols>
  <sheetData>
    <row r="1" spans="1:27" s="1" customFormat="1" ht="18" customHeight="1">
      <c r="A1" s="1243" t="s">
        <v>1063</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row>
    <row r="2" spans="1:27" s="358" customFormat="1" ht="28.2">
      <c r="A2" s="357" t="s">
        <v>419</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row>
    <row r="3" spans="1:27" s="359" customFormat="1" ht="18" customHeight="1">
      <c r="A3" s="99">
        <v>45016</v>
      </c>
      <c r="B3" s="99"/>
      <c r="C3" s="99"/>
      <c r="D3" s="99"/>
      <c r="E3" s="99"/>
      <c r="F3" s="99"/>
      <c r="G3" s="99"/>
      <c r="H3" s="99"/>
      <c r="I3" s="99"/>
      <c r="J3" s="99"/>
      <c r="K3" s="99"/>
      <c r="L3" s="99"/>
      <c r="M3" s="99"/>
      <c r="N3" s="99"/>
      <c r="O3" s="99"/>
      <c r="P3" s="99"/>
      <c r="Q3" s="99"/>
      <c r="R3" s="99"/>
      <c r="S3" s="99"/>
      <c r="T3" s="99"/>
      <c r="U3" s="99"/>
      <c r="V3" s="99"/>
      <c r="W3" s="99"/>
      <c r="X3" s="99"/>
      <c r="Y3" s="99"/>
      <c r="Z3" s="99"/>
      <c r="AA3" s="99"/>
    </row>
    <row r="4" spans="1:27" s="360" customFormat="1" ht="18" customHeight="1">
      <c r="A4" s="199" t="s">
        <v>63</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row>
    <row r="5" ht="7.5" customHeight="1" thickBot="1"/>
    <row r="6" spans="1:27" ht="102" customHeight="1">
      <c r="A6" s="9" t="s">
        <v>64</v>
      </c>
      <c r="B6" s="361" t="s">
        <v>2</v>
      </c>
      <c r="C6" s="361" t="s">
        <v>3</v>
      </c>
      <c r="D6" s="361" t="s">
        <v>4</v>
      </c>
      <c r="E6" s="361" t="s">
        <v>5</v>
      </c>
      <c r="F6" s="361" t="s">
        <v>6</v>
      </c>
      <c r="G6" s="361" t="s">
        <v>7</v>
      </c>
      <c r="H6" s="361" t="s">
        <v>8</v>
      </c>
      <c r="I6" s="361" t="s">
        <v>9</v>
      </c>
      <c r="J6" s="361" t="s">
        <v>10</v>
      </c>
      <c r="K6" s="361" t="s">
        <v>11</v>
      </c>
      <c r="L6" s="361" t="s">
        <v>12</v>
      </c>
      <c r="M6" s="361" t="s">
        <v>13</v>
      </c>
      <c r="N6" s="361" t="s">
        <v>14</v>
      </c>
      <c r="O6" s="361" t="s">
        <v>15</v>
      </c>
      <c r="P6" s="361" t="s">
        <v>16</v>
      </c>
      <c r="Q6" s="361" t="s">
        <v>17</v>
      </c>
      <c r="R6" s="361" t="s">
        <v>18</v>
      </c>
      <c r="S6" s="361" t="s">
        <v>19</v>
      </c>
      <c r="T6" s="361" t="s">
        <v>20</v>
      </c>
      <c r="U6" s="361" t="s">
        <v>21</v>
      </c>
      <c r="V6" s="361" t="s">
        <v>22</v>
      </c>
      <c r="W6" s="361" t="s">
        <v>23</v>
      </c>
      <c r="X6" s="361" t="s">
        <v>24</v>
      </c>
      <c r="Y6" s="361" t="s">
        <v>25</v>
      </c>
      <c r="Z6" s="361" t="s">
        <v>26</v>
      </c>
      <c r="AA6" s="362" t="s">
        <v>420</v>
      </c>
    </row>
    <row r="7" spans="1:27" ht="4.5" customHeight="1">
      <c r="A7" s="363"/>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5"/>
    </row>
    <row r="8" spans="1:27" ht="7.5" customHeight="1">
      <c r="A8" s="82"/>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7"/>
    </row>
    <row r="9" spans="1:29" s="21" customFormat="1" ht="20.1" customHeight="1">
      <c r="A9" s="85" t="s">
        <v>28</v>
      </c>
      <c r="B9" s="368" t="s">
        <v>67</v>
      </c>
      <c r="C9" s="368">
        <v>0.654953786522613</v>
      </c>
      <c r="D9" s="368">
        <v>0.07388569606899573</v>
      </c>
      <c r="E9" s="368">
        <v>1.5501343687493725</v>
      </c>
      <c r="F9" s="368">
        <v>0.39478625992073485</v>
      </c>
      <c r="G9" s="368">
        <v>0.5228435752855896</v>
      </c>
      <c r="H9" s="368">
        <v>1.3477237038685732</v>
      </c>
      <c r="I9" s="368">
        <v>0.4451050611026451</v>
      </c>
      <c r="J9" s="368">
        <v>0.046063940025500565</v>
      </c>
      <c r="K9" s="368">
        <v>0.44437081348049823</v>
      </c>
      <c r="L9" s="368">
        <v>0.5754369208237768</v>
      </c>
      <c r="M9" s="368">
        <v>0.7158864485244488</v>
      </c>
      <c r="N9" s="368">
        <v>1.6470977129608255</v>
      </c>
      <c r="O9" s="368">
        <v>0.7474278388458551</v>
      </c>
      <c r="P9" s="368">
        <v>87.80334343856377</v>
      </c>
      <c r="Q9" s="368">
        <v>0.27763076634556083</v>
      </c>
      <c r="R9" s="368">
        <v>0.12509714605673028</v>
      </c>
      <c r="S9" s="368">
        <v>0.22024703076830193</v>
      </c>
      <c r="T9" s="368">
        <v>0.22124515452817659</v>
      </c>
      <c r="U9" s="368">
        <v>0.7587584310464532</v>
      </c>
      <c r="V9" s="368">
        <v>0.35958986421237465</v>
      </c>
      <c r="W9" s="368">
        <v>0.18515724252960464</v>
      </c>
      <c r="X9" s="368">
        <v>0.37812038666933934</v>
      </c>
      <c r="Y9" s="368">
        <v>0.14264683449217214</v>
      </c>
      <c r="Z9" s="368">
        <v>0.3624475786080823</v>
      </c>
      <c r="AA9" s="87">
        <v>1324485.052</v>
      </c>
      <c r="AB9" s="369"/>
      <c r="AC9" s="369"/>
    </row>
    <row r="10" spans="1:29" s="21" customFormat="1" ht="20.1" customHeight="1">
      <c r="A10" s="21" t="s">
        <v>29</v>
      </c>
      <c r="B10" s="368">
        <v>0.023293684192669625</v>
      </c>
      <c r="C10" s="368">
        <v>1.514769500323814</v>
      </c>
      <c r="D10" s="368" t="s">
        <v>67</v>
      </c>
      <c r="E10" s="368">
        <v>14.898426648762204</v>
      </c>
      <c r="F10" s="368">
        <v>0.12610442482809664</v>
      </c>
      <c r="G10" s="368">
        <v>0.3364710745205745</v>
      </c>
      <c r="H10" s="368">
        <v>2.388466924882318</v>
      </c>
      <c r="I10" s="368">
        <v>0.3699536266698267</v>
      </c>
      <c r="J10" s="368" t="s">
        <v>67</v>
      </c>
      <c r="K10" s="368">
        <v>0.252910609535563</v>
      </c>
      <c r="L10" s="368">
        <v>0.9775803638841593</v>
      </c>
      <c r="M10" s="368">
        <v>0.3267453275178284</v>
      </c>
      <c r="N10" s="368">
        <v>1.5745269639713577</v>
      </c>
      <c r="O10" s="368">
        <v>0.8546585502945064</v>
      </c>
      <c r="P10" s="368">
        <v>73.44389535051188</v>
      </c>
      <c r="Q10" s="368">
        <v>0.19118450928428754</v>
      </c>
      <c r="R10" s="368" t="s">
        <v>67</v>
      </c>
      <c r="S10" s="368">
        <v>0.11777901021249135</v>
      </c>
      <c r="T10" s="368" t="s">
        <v>67</v>
      </c>
      <c r="U10" s="368">
        <v>1.1608346926310706</v>
      </c>
      <c r="V10" s="368">
        <v>0.32625799081872975</v>
      </c>
      <c r="W10" s="368">
        <v>0.20312179544324244</v>
      </c>
      <c r="X10" s="368">
        <v>0.5592418568251148</v>
      </c>
      <c r="Y10" s="368">
        <v>0.1433696716779874</v>
      </c>
      <c r="Z10" s="368">
        <v>0.21040742321227845</v>
      </c>
      <c r="AA10" s="87">
        <v>2415783.589</v>
      </c>
      <c r="AB10" s="369"/>
      <c r="AC10" s="369"/>
    </row>
    <row r="11" spans="1:29" s="21" customFormat="1" ht="20.1" customHeight="1">
      <c r="A11" s="21" t="s">
        <v>30</v>
      </c>
      <c r="B11" s="368">
        <v>0.2665561276609507</v>
      </c>
      <c r="C11" s="368">
        <v>1.0512253918074999</v>
      </c>
      <c r="D11" s="368">
        <v>0.4341438921625677</v>
      </c>
      <c r="E11" s="368">
        <v>10.624181010392588</v>
      </c>
      <c r="F11" s="368">
        <v>0.1243673394846151</v>
      </c>
      <c r="G11" s="368">
        <v>2.018950012708919</v>
      </c>
      <c r="H11" s="368">
        <v>0.4182164601107667</v>
      </c>
      <c r="I11" s="368">
        <v>0.4218494867340757</v>
      </c>
      <c r="J11" s="368">
        <v>0.7691867955046664</v>
      </c>
      <c r="K11" s="368">
        <v>0.6539559494871082</v>
      </c>
      <c r="L11" s="368">
        <v>0.35692520765514224</v>
      </c>
      <c r="M11" s="368">
        <v>5.875300052358845</v>
      </c>
      <c r="N11" s="368">
        <v>15.14091074368251</v>
      </c>
      <c r="O11" s="368">
        <v>1.1190968561464252</v>
      </c>
      <c r="P11" s="368">
        <v>53.50394483008394</v>
      </c>
      <c r="Q11" s="368">
        <v>0.15449169439833046</v>
      </c>
      <c r="R11" s="368">
        <v>0.22530310504028003</v>
      </c>
      <c r="S11" s="368">
        <v>0.6867739933420604</v>
      </c>
      <c r="T11" s="368">
        <v>1.2995614632563823</v>
      </c>
      <c r="U11" s="368">
        <v>1.7479965839587874</v>
      </c>
      <c r="V11" s="368">
        <v>0.2217845734794634</v>
      </c>
      <c r="W11" s="368">
        <v>0.5168428655689556</v>
      </c>
      <c r="X11" s="368">
        <v>1.489562233952932</v>
      </c>
      <c r="Y11" s="368">
        <v>0.28653451987913786</v>
      </c>
      <c r="Z11" s="368">
        <v>0.5923388111430555</v>
      </c>
      <c r="AA11" s="87">
        <v>1505741.787</v>
      </c>
      <c r="AB11" s="369"/>
      <c r="AC11" s="369"/>
    </row>
    <row r="12" spans="1:29" s="21" customFormat="1" ht="20.1" customHeight="1">
      <c r="A12" s="21" t="s">
        <v>31</v>
      </c>
      <c r="B12" s="368" t="s">
        <v>67</v>
      </c>
      <c r="C12" s="368">
        <v>1.9720285265127483E-05</v>
      </c>
      <c r="D12" s="368" t="s">
        <v>67</v>
      </c>
      <c r="E12" s="368" t="s">
        <v>67</v>
      </c>
      <c r="F12" s="368" t="s">
        <v>67</v>
      </c>
      <c r="G12" s="368" t="s">
        <v>67</v>
      </c>
      <c r="H12" s="368">
        <v>0.003057630230358016</v>
      </c>
      <c r="I12" s="368" t="s">
        <v>67</v>
      </c>
      <c r="J12" s="368" t="s">
        <v>67</v>
      </c>
      <c r="K12" s="368" t="s">
        <v>67</v>
      </c>
      <c r="L12" s="368">
        <v>9.860142632563741E-06</v>
      </c>
      <c r="M12" s="368">
        <v>0.002984073566319091</v>
      </c>
      <c r="N12" s="368">
        <v>2.7213993665875925E-05</v>
      </c>
      <c r="O12" s="368">
        <v>0.004127850111696484</v>
      </c>
      <c r="P12" s="368">
        <v>99.98965927401554</v>
      </c>
      <c r="Q12" s="368">
        <v>9.72210063570785E-05</v>
      </c>
      <c r="R12" s="368">
        <v>3.9440570530254966E-06</v>
      </c>
      <c r="S12" s="368" t="s">
        <v>67</v>
      </c>
      <c r="T12" s="368" t="s">
        <v>67</v>
      </c>
      <c r="U12" s="368">
        <v>1.183217115907649E-05</v>
      </c>
      <c r="V12" s="368" t="s">
        <v>67</v>
      </c>
      <c r="W12" s="368">
        <v>1.3804199685589238E-06</v>
      </c>
      <c r="X12" s="368" t="s">
        <v>67</v>
      </c>
      <c r="Y12" s="368" t="s">
        <v>67</v>
      </c>
      <c r="Z12" s="368" t="s">
        <v>67</v>
      </c>
      <c r="AA12" s="87">
        <v>507092.056</v>
      </c>
      <c r="AB12" s="369"/>
      <c r="AC12" s="369"/>
    </row>
    <row r="13" spans="1:29" s="21" customFormat="1" ht="20.1" customHeight="1">
      <c r="A13" s="21" t="s">
        <v>32</v>
      </c>
      <c r="B13" s="368" t="s">
        <v>67</v>
      </c>
      <c r="C13" s="368" t="s">
        <v>67</v>
      </c>
      <c r="D13" s="368" t="s">
        <v>67</v>
      </c>
      <c r="E13" s="368" t="s">
        <v>67</v>
      </c>
      <c r="F13" s="368" t="s">
        <v>67</v>
      </c>
      <c r="G13" s="368" t="s">
        <v>67</v>
      </c>
      <c r="H13" s="368">
        <v>0.24262669645123683</v>
      </c>
      <c r="I13" s="368" t="s">
        <v>67</v>
      </c>
      <c r="J13" s="368" t="s">
        <v>67</v>
      </c>
      <c r="K13" s="368" t="s">
        <v>67</v>
      </c>
      <c r="L13" s="368">
        <v>1.1192273319213755</v>
      </c>
      <c r="M13" s="368">
        <v>3.2074769931799927</v>
      </c>
      <c r="N13" s="368">
        <v>0.6764178642363088</v>
      </c>
      <c r="O13" s="368">
        <v>0.32373721635972236</v>
      </c>
      <c r="P13" s="368">
        <v>93.7975578870899</v>
      </c>
      <c r="Q13" s="368" t="s">
        <v>67</v>
      </c>
      <c r="R13" s="368" t="s">
        <v>67</v>
      </c>
      <c r="S13" s="368" t="s">
        <v>67</v>
      </c>
      <c r="T13" s="368">
        <v>0.36916740252951274</v>
      </c>
      <c r="U13" s="368">
        <v>0.2637886082319586</v>
      </c>
      <c r="V13" s="368" t="s">
        <v>67</v>
      </c>
      <c r="W13" s="368" t="s">
        <v>67</v>
      </c>
      <c r="X13" s="368" t="s">
        <v>67</v>
      </c>
      <c r="Y13" s="368" t="s">
        <v>67</v>
      </c>
      <c r="Z13" s="368" t="s">
        <v>67</v>
      </c>
      <c r="AA13" s="87">
        <v>374682.594</v>
      </c>
      <c r="AB13" s="369"/>
      <c r="AC13" s="369"/>
    </row>
    <row r="14" spans="1:29" s="21" customFormat="1" ht="20.1" customHeight="1">
      <c r="A14" s="89" t="s">
        <v>33</v>
      </c>
      <c r="B14" s="368" t="s">
        <v>67</v>
      </c>
      <c r="C14" s="368" t="s">
        <v>67</v>
      </c>
      <c r="D14" s="368" t="s">
        <v>67</v>
      </c>
      <c r="E14" s="368" t="s">
        <v>67</v>
      </c>
      <c r="F14" s="368" t="s">
        <v>67</v>
      </c>
      <c r="G14" s="368" t="s">
        <v>67</v>
      </c>
      <c r="H14" s="368" t="s">
        <v>67</v>
      </c>
      <c r="I14" s="368" t="s">
        <v>67</v>
      </c>
      <c r="J14" s="368" t="s">
        <v>67</v>
      </c>
      <c r="K14" s="368" t="s">
        <v>67</v>
      </c>
      <c r="L14" s="368" t="s">
        <v>67</v>
      </c>
      <c r="M14" s="368" t="s">
        <v>67</v>
      </c>
      <c r="N14" s="368" t="s">
        <v>67</v>
      </c>
      <c r="O14" s="368" t="s">
        <v>67</v>
      </c>
      <c r="P14" s="368">
        <v>100</v>
      </c>
      <c r="Q14" s="368" t="s">
        <v>67</v>
      </c>
      <c r="R14" s="368" t="s">
        <v>67</v>
      </c>
      <c r="S14" s="368" t="s">
        <v>67</v>
      </c>
      <c r="T14" s="368" t="s">
        <v>67</v>
      </c>
      <c r="U14" s="368" t="s">
        <v>67</v>
      </c>
      <c r="V14" s="368" t="s">
        <v>67</v>
      </c>
      <c r="W14" s="368" t="s">
        <v>67</v>
      </c>
      <c r="X14" s="368" t="s">
        <v>67</v>
      </c>
      <c r="Y14" s="368" t="s">
        <v>67</v>
      </c>
      <c r="Z14" s="368" t="s">
        <v>67</v>
      </c>
      <c r="AA14" s="87">
        <v>848617.598</v>
      </c>
      <c r="AB14" s="369"/>
      <c r="AC14" s="369"/>
    </row>
    <row r="15" spans="1:29" s="21" customFormat="1" ht="20.1" customHeight="1">
      <c r="A15" s="21" t="s">
        <v>34</v>
      </c>
      <c r="B15" s="368" t="s">
        <v>67</v>
      </c>
      <c r="C15" s="368" t="s">
        <v>67</v>
      </c>
      <c r="D15" s="368" t="s">
        <v>67</v>
      </c>
      <c r="E15" s="368" t="s">
        <v>67</v>
      </c>
      <c r="F15" s="368" t="s">
        <v>67</v>
      </c>
      <c r="G15" s="368" t="s">
        <v>67</v>
      </c>
      <c r="H15" s="368" t="s">
        <v>67</v>
      </c>
      <c r="I15" s="368" t="s">
        <v>67</v>
      </c>
      <c r="J15" s="368" t="s">
        <v>67</v>
      </c>
      <c r="K15" s="368" t="s">
        <v>67</v>
      </c>
      <c r="L15" s="368" t="s">
        <v>67</v>
      </c>
      <c r="M15" s="368" t="s">
        <v>67</v>
      </c>
      <c r="N15" s="368" t="s">
        <v>67</v>
      </c>
      <c r="O15" s="368" t="s">
        <v>67</v>
      </c>
      <c r="P15" s="368" t="s">
        <v>67</v>
      </c>
      <c r="Q15" s="368" t="s">
        <v>67</v>
      </c>
      <c r="R15" s="368" t="s">
        <v>67</v>
      </c>
      <c r="S15" s="368" t="s">
        <v>67</v>
      </c>
      <c r="T15" s="368" t="s">
        <v>67</v>
      </c>
      <c r="U15" s="368" t="s">
        <v>67</v>
      </c>
      <c r="V15" s="368" t="s">
        <v>67</v>
      </c>
      <c r="W15" s="368" t="s">
        <v>67</v>
      </c>
      <c r="X15" s="368" t="s">
        <v>67</v>
      </c>
      <c r="Y15" s="368" t="s">
        <v>67</v>
      </c>
      <c r="Z15" s="368" t="s">
        <v>67</v>
      </c>
      <c r="AA15" s="87" t="s">
        <v>67</v>
      </c>
      <c r="AB15" s="369"/>
      <c r="AC15" s="369"/>
    </row>
    <row r="16" spans="1:29" s="21" customFormat="1" ht="20.1" customHeight="1">
      <c r="A16" s="21" t="s">
        <v>35</v>
      </c>
      <c r="B16" s="368" t="s">
        <v>67</v>
      </c>
      <c r="C16" s="368" t="s">
        <v>67</v>
      </c>
      <c r="D16" s="368">
        <v>0.4724754608664848</v>
      </c>
      <c r="E16" s="368">
        <v>4.481894844725885</v>
      </c>
      <c r="F16" s="368">
        <v>1.4885501043964742</v>
      </c>
      <c r="G16" s="368" t="s">
        <v>67</v>
      </c>
      <c r="H16" s="368">
        <v>4.910721355354716</v>
      </c>
      <c r="I16" s="368">
        <v>0.03383727280544105</v>
      </c>
      <c r="J16" s="368">
        <v>0.2949891570967855</v>
      </c>
      <c r="K16" s="368">
        <v>0.629251618434495</v>
      </c>
      <c r="L16" s="368">
        <v>0.09458404232856477</v>
      </c>
      <c r="M16" s="368">
        <v>1.429428995153786</v>
      </c>
      <c r="N16" s="368">
        <v>1.2802473626109212</v>
      </c>
      <c r="O16" s="368" t="s">
        <v>67</v>
      </c>
      <c r="P16" s="368">
        <v>84.88401978622645</v>
      </c>
      <c r="Q16" s="368" t="s">
        <v>67</v>
      </c>
      <c r="R16" s="368" t="s">
        <v>67</v>
      </c>
      <c r="S16" s="368" t="s">
        <v>67</v>
      </c>
      <c r="T16" s="368" t="s">
        <v>67</v>
      </c>
      <c r="U16" s="368" t="s">
        <v>67</v>
      </c>
      <c r="V16" s="368" t="s">
        <v>67</v>
      </c>
      <c r="W16" s="368" t="s">
        <v>67</v>
      </c>
      <c r="X16" s="368" t="s">
        <v>67</v>
      </c>
      <c r="Y16" s="368" t="s">
        <v>67</v>
      </c>
      <c r="Z16" s="368" t="s">
        <v>67</v>
      </c>
      <c r="AA16" s="87">
        <v>530184.572</v>
      </c>
      <c r="AB16" s="369"/>
      <c r="AC16" s="369"/>
    </row>
    <row r="17" spans="1:29" s="21" customFormat="1" ht="20.1" customHeight="1">
      <c r="A17" s="21" t="s">
        <v>36</v>
      </c>
      <c r="B17" s="368" t="s">
        <v>67</v>
      </c>
      <c r="C17" s="368">
        <v>1.0507273796377088</v>
      </c>
      <c r="D17" s="368">
        <v>10.608161513981125</v>
      </c>
      <c r="E17" s="368">
        <v>6.26225952125571</v>
      </c>
      <c r="F17" s="368">
        <v>0.38893235175978835</v>
      </c>
      <c r="G17" s="368">
        <v>17.66170609717145</v>
      </c>
      <c r="H17" s="368" t="s">
        <v>67</v>
      </c>
      <c r="I17" s="368">
        <v>35.69739321438804</v>
      </c>
      <c r="J17" s="368">
        <v>0.07341493843059778</v>
      </c>
      <c r="K17" s="368" t="s">
        <v>67</v>
      </c>
      <c r="L17" s="368">
        <v>0.6269068148659455</v>
      </c>
      <c r="M17" s="368">
        <v>0.45752823021550243</v>
      </c>
      <c r="N17" s="368">
        <v>0.3173414880940174</v>
      </c>
      <c r="O17" s="368">
        <v>0.1681395497149982</v>
      </c>
      <c r="P17" s="368">
        <v>24.934922751463883</v>
      </c>
      <c r="Q17" s="368" t="s">
        <v>67</v>
      </c>
      <c r="R17" s="368" t="s">
        <v>67</v>
      </c>
      <c r="S17" s="368">
        <v>0.3269418903382269</v>
      </c>
      <c r="T17" s="368" t="s">
        <v>67</v>
      </c>
      <c r="U17" s="368" t="s">
        <v>67</v>
      </c>
      <c r="V17" s="368">
        <v>0.7026572602098614</v>
      </c>
      <c r="W17" s="368" t="s">
        <v>67</v>
      </c>
      <c r="X17" s="368">
        <v>0.722966998473144</v>
      </c>
      <c r="Y17" s="368" t="s">
        <v>67</v>
      </c>
      <c r="Z17" s="368" t="s">
        <v>67</v>
      </c>
      <c r="AA17" s="87">
        <v>601839.366</v>
      </c>
      <c r="AB17" s="369"/>
      <c r="AC17" s="369"/>
    </row>
    <row r="18" spans="1:29" s="16" customFormat="1" ht="30.75" customHeight="1" thickBot="1">
      <c r="A18" s="90" t="s">
        <v>37</v>
      </c>
      <c r="B18" s="91">
        <v>0.056439704246671496</v>
      </c>
      <c r="C18" s="91">
        <v>0.8314911413712649</v>
      </c>
      <c r="D18" s="91">
        <v>0.9109631068555911</v>
      </c>
      <c r="E18" s="91">
        <v>7.42275738132493</v>
      </c>
      <c r="F18" s="91">
        <v>0.2513527959272716</v>
      </c>
      <c r="G18" s="91">
        <v>1.8714934379253174</v>
      </c>
      <c r="H18" s="91">
        <v>1.3419166033041685</v>
      </c>
      <c r="I18" s="91">
        <v>2.913080049243694</v>
      </c>
      <c r="J18" s="91">
        <v>0.17510060429585583</v>
      </c>
      <c r="K18" s="91">
        <v>0.3105224009369076</v>
      </c>
      <c r="L18" s="91">
        <v>0.5559674909330072</v>
      </c>
      <c r="M18" s="91">
        <v>1.5811613041997248</v>
      </c>
      <c r="N18" s="91">
        <v>3.6883587807729525</v>
      </c>
      <c r="O18" s="91">
        <v>0.6122375075120832</v>
      </c>
      <c r="P18" s="91">
        <v>74.6140992699376</v>
      </c>
      <c r="Q18" s="91">
        <v>0.13100594610622937</v>
      </c>
      <c r="R18" s="91">
        <v>0.06227343775032407</v>
      </c>
      <c r="S18" s="91">
        <v>0.22286855218987123</v>
      </c>
      <c r="T18" s="91">
        <v>0.2945282252264089</v>
      </c>
      <c r="U18" s="91">
        <v>0.8065885542711531</v>
      </c>
      <c r="V18" s="91">
        <v>0.24928106230992647</v>
      </c>
      <c r="W18" s="91">
        <v>0.18674016206616925</v>
      </c>
      <c r="X18" s="91">
        <v>0.5586568659545865</v>
      </c>
      <c r="Y18" s="91">
        <v>0.11922543620618627</v>
      </c>
      <c r="Z18" s="91">
        <v>0.23189017913210655</v>
      </c>
      <c r="AA18" s="92">
        <v>8108426.614</v>
      </c>
      <c r="AB18" s="370"/>
      <c r="AC18" s="369"/>
    </row>
    <row r="19" spans="1:29" ht="9"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371"/>
      <c r="AC19" s="369"/>
    </row>
    <row r="20" spans="1:29" s="122" customFormat="1" ht="10.2">
      <c r="A20" s="26" t="s">
        <v>68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372"/>
      <c r="AB20" s="373"/>
      <c r="AC20" s="369"/>
    </row>
    <row r="21" spans="1:27" ht="13.2" customHeight="1">
      <c r="A21" s="89" t="s">
        <v>69</v>
      </c>
      <c r="B21" s="95"/>
      <c r="C21" s="95"/>
      <c r="D21" s="95"/>
      <c r="E21" s="95"/>
      <c r="F21" s="95"/>
      <c r="G21" s="95"/>
      <c r="H21" s="95"/>
      <c r="I21" s="95"/>
      <c r="J21" s="95"/>
      <c r="K21" s="95"/>
      <c r="L21" s="95"/>
      <c r="M21" s="95"/>
      <c r="N21" s="95"/>
      <c r="O21" s="95"/>
      <c r="P21" s="95"/>
      <c r="Q21" s="25"/>
      <c r="R21" s="25"/>
      <c r="S21" s="25"/>
      <c r="T21" s="25"/>
      <c r="U21" s="25"/>
      <c r="V21" s="25"/>
      <c r="W21" s="25"/>
      <c r="X21" s="25"/>
      <c r="Y21" s="25"/>
      <c r="Z21" s="25"/>
      <c r="AA21" s="25"/>
    </row>
    <row r="22" spans="1:27"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33" s="7" customFormat="1" ht="15"/>
    <row r="34" s="7" customFormat="1" ht="15"/>
    <row r="35" s="7" customFormat="1" ht="15"/>
    <row r="36" s="7" customFormat="1" ht="15"/>
    <row r="37" s="7" customFormat="1" ht="15"/>
    <row r="38" s="7" customFormat="1" ht="15"/>
    <row r="39" s="7" customFormat="1" ht="15"/>
    <row r="40" s="7" customFormat="1" ht="15"/>
  </sheetData>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B80B5-F1BC-4943-8261-807AE23FAB80}">
  <dimension ref="A1:Q24"/>
  <sheetViews>
    <sheetView showGridLines="0" workbookViewId="0" topLeftCell="A1"/>
  </sheetViews>
  <sheetFormatPr defaultColWidth="11.421875" defaultRowHeight="15"/>
  <cols>
    <col min="1" max="1" width="20.8515625" style="7" customWidth="1"/>
    <col min="2" max="16" width="11.421875" style="7" customWidth="1"/>
    <col min="17" max="16384" width="11.421875" style="7" customWidth="1"/>
  </cols>
  <sheetData>
    <row r="1" spans="1:13" s="97" customFormat="1" ht="20.1" customHeight="1">
      <c r="A1" s="1243" t="s">
        <v>1063</v>
      </c>
      <c r="B1" s="1"/>
      <c r="C1" s="1"/>
      <c r="D1" s="1"/>
      <c r="E1" s="1"/>
      <c r="F1" s="1"/>
      <c r="G1" s="1"/>
      <c r="H1" s="1"/>
      <c r="I1" s="1"/>
      <c r="J1" s="1"/>
      <c r="K1" s="96"/>
      <c r="L1" s="96"/>
      <c r="M1" s="96"/>
    </row>
    <row r="2" spans="1:16" s="98" customFormat="1" ht="30" customHeight="1">
      <c r="A2" s="70" t="s">
        <v>70</v>
      </c>
      <c r="B2" s="70"/>
      <c r="C2" s="70"/>
      <c r="D2" s="70"/>
      <c r="E2" s="70"/>
      <c r="F2" s="70"/>
      <c r="G2" s="70"/>
      <c r="H2" s="70"/>
      <c r="I2" s="70"/>
      <c r="J2" s="70"/>
      <c r="K2" s="70"/>
      <c r="L2" s="70"/>
      <c r="M2" s="70"/>
      <c r="N2" s="70"/>
      <c r="O2" s="70"/>
      <c r="P2" s="70"/>
    </row>
    <row r="3" spans="1:16" s="97" customFormat="1" ht="23.25" customHeight="1">
      <c r="A3" s="99">
        <v>45016</v>
      </c>
      <c r="B3" s="99"/>
      <c r="C3" s="99"/>
      <c r="D3" s="99"/>
      <c r="E3" s="99"/>
      <c r="F3" s="99"/>
      <c r="G3" s="99"/>
      <c r="H3" s="99"/>
      <c r="I3" s="99"/>
      <c r="J3" s="99"/>
      <c r="K3" s="99"/>
      <c r="L3" s="99"/>
      <c r="M3" s="99"/>
      <c r="N3" s="99"/>
      <c r="O3" s="99"/>
      <c r="P3" s="99"/>
    </row>
    <row r="4" spans="1:16" s="97" customFormat="1" ht="23.25" customHeight="1">
      <c r="A4" s="100" t="s">
        <v>71</v>
      </c>
      <c r="B4" s="100"/>
      <c r="C4" s="100"/>
      <c r="D4" s="100"/>
      <c r="E4" s="100"/>
      <c r="F4" s="100"/>
      <c r="G4" s="100"/>
      <c r="H4" s="100"/>
      <c r="I4" s="100"/>
      <c r="J4" s="100"/>
      <c r="K4" s="100"/>
      <c r="L4" s="100"/>
      <c r="M4" s="100"/>
      <c r="N4" s="100"/>
      <c r="O4" s="100"/>
      <c r="P4" s="100"/>
    </row>
    <row r="5" spans="1:16" s="104" customFormat="1" ht="16.5" customHeight="1" thickBot="1">
      <c r="A5" s="101"/>
      <c r="B5" s="102"/>
      <c r="C5" s="102"/>
      <c r="D5" s="102"/>
      <c r="E5" s="102"/>
      <c r="F5" s="102"/>
      <c r="G5" s="102"/>
      <c r="H5" s="102"/>
      <c r="I5" s="102"/>
      <c r="J5" s="102"/>
      <c r="K5" s="102"/>
      <c r="L5" s="102"/>
      <c r="M5" s="102"/>
      <c r="N5" s="103"/>
      <c r="O5" s="103"/>
      <c r="P5" s="103"/>
    </row>
    <row r="6" spans="1:16" s="94" customFormat="1" ht="24.75" customHeight="1">
      <c r="A6" s="105" t="s">
        <v>64</v>
      </c>
      <c r="B6" s="106" t="s">
        <v>72</v>
      </c>
      <c r="C6" s="106"/>
      <c r="D6" s="106"/>
      <c r="E6" s="106" t="s">
        <v>73</v>
      </c>
      <c r="F6" s="106"/>
      <c r="G6" s="106"/>
      <c r="H6" s="106" t="s">
        <v>74</v>
      </c>
      <c r="I6" s="106"/>
      <c r="J6" s="106"/>
      <c r="K6" s="106" t="s">
        <v>75</v>
      </c>
      <c r="L6" s="106"/>
      <c r="M6" s="106"/>
      <c r="N6" s="106" t="s">
        <v>76</v>
      </c>
      <c r="O6" s="106"/>
      <c r="P6" s="106"/>
    </row>
    <row r="7" spans="1:16" s="94" customFormat="1" ht="42" customHeight="1">
      <c r="A7" s="107"/>
      <c r="B7" s="108" t="s">
        <v>77</v>
      </c>
      <c r="C7" s="108" t="s">
        <v>78</v>
      </c>
      <c r="D7" s="108" t="s">
        <v>79</v>
      </c>
      <c r="E7" s="108" t="s">
        <v>77</v>
      </c>
      <c r="F7" s="108" t="s">
        <v>78</v>
      </c>
      <c r="G7" s="108" t="s">
        <v>79</v>
      </c>
      <c r="H7" s="108" t="s">
        <v>77</v>
      </c>
      <c r="I7" s="108" t="s">
        <v>78</v>
      </c>
      <c r="J7" s="108" t="s">
        <v>79</v>
      </c>
      <c r="K7" s="108" t="s">
        <v>77</v>
      </c>
      <c r="L7" s="108" t="s">
        <v>78</v>
      </c>
      <c r="M7" s="108" t="s">
        <v>79</v>
      </c>
      <c r="N7" s="108" t="s">
        <v>77</v>
      </c>
      <c r="O7" s="108" t="s">
        <v>78</v>
      </c>
      <c r="P7" s="108" t="s">
        <v>79</v>
      </c>
    </row>
    <row r="8" spans="1:16" s="30" customFormat="1" ht="8.25" customHeight="1">
      <c r="A8" s="109"/>
      <c r="B8" s="109"/>
      <c r="C8" s="109"/>
      <c r="D8" s="109"/>
      <c r="E8" s="109"/>
      <c r="F8" s="109"/>
      <c r="G8" s="109"/>
      <c r="H8" s="109"/>
      <c r="I8" s="109"/>
      <c r="J8" s="109"/>
      <c r="K8" s="109"/>
      <c r="L8" s="109"/>
      <c r="M8" s="109"/>
      <c r="N8" s="16"/>
      <c r="O8" s="16"/>
      <c r="P8" s="16"/>
    </row>
    <row r="9" spans="1:16" s="21" customFormat="1" ht="21.9" customHeight="1">
      <c r="A9" s="85" t="s">
        <v>28</v>
      </c>
      <c r="B9" s="110">
        <v>190.206</v>
      </c>
      <c r="C9" s="110">
        <v>243.111</v>
      </c>
      <c r="D9" s="110">
        <v>198.693</v>
      </c>
      <c r="E9" s="110">
        <v>135228.601</v>
      </c>
      <c r="F9" s="110">
        <v>314.941</v>
      </c>
      <c r="G9" s="110">
        <v>4706.566</v>
      </c>
      <c r="H9" s="110">
        <v>566526.859</v>
      </c>
      <c r="I9" s="110">
        <v>31599.682</v>
      </c>
      <c r="J9" s="111">
        <v>539556.223</v>
      </c>
      <c r="K9" s="110">
        <v>45920.176</v>
      </c>
      <c r="L9" s="110">
        <v>0</v>
      </c>
      <c r="M9" s="110">
        <v>0</v>
      </c>
      <c r="N9" s="112">
        <v>747865.8420000001</v>
      </c>
      <c r="O9" s="112">
        <v>32157.734</v>
      </c>
      <c r="P9" s="112">
        <v>544461.482</v>
      </c>
    </row>
    <row r="10" spans="1:16" s="21" customFormat="1" ht="21.9" customHeight="1">
      <c r="A10" s="21" t="s">
        <v>29</v>
      </c>
      <c r="B10" s="110">
        <v>0</v>
      </c>
      <c r="C10" s="110">
        <v>0</v>
      </c>
      <c r="D10" s="110">
        <v>0</v>
      </c>
      <c r="E10" s="110">
        <v>345066.316</v>
      </c>
      <c r="F10" s="110">
        <v>338.51</v>
      </c>
      <c r="G10" s="110">
        <v>173.556</v>
      </c>
      <c r="H10" s="110">
        <v>766247.533</v>
      </c>
      <c r="I10" s="110">
        <v>706306.596</v>
      </c>
      <c r="J10" s="111">
        <v>559397.602</v>
      </c>
      <c r="K10" s="110">
        <v>38253.482</v>
      </c>
      <c r="L10" s="110">
        <v>0</v>
      </c>
      <c r="M10" s="110">
        <v>0</v>
      </c>
      <c r="N10" s="112">
        <v>1149567.331</v>
      </c>
      <c r="O10" s="112">
        <v>706645.106</v>
      </c>
      <c r="P10" s="112">
        <v>559571.1579999999</v>
      </c>
    </row>
    <row r="11" spans="1:16" s="21" customFormat="1" ht="21.9" customHeight="1">
      <c r="A11" s="21" t="s">
        <v>30</v>
      </c>
      <c r="B11" s="110">
        <v>0</v>
      </c>
      <c r="C11" s="110">
        <v>0</v>
      </c>
      <c r="D11" s="110">
        <v>0</v>
      </c>
      <c r="E11" s="110">
        <v>194621.611</v>
      </c>
      <c r="F11" s="110">
        <v>8564.213</v>
      </c>
      <c r="G11" s="110">
        <v>14535.094</v>
      </c>
      <c r="H11" s="110">
        <v>815660.699</v>
      </c>
      <c r="I11" s="110">
        <v>73286.831</v>
      </c>
      <c r="J11" s="111">
        <v>237895.062</v>
      </c>
      <c r="K11" s="110">
        <v>161178.286</v>
      </c>
      <c r="L11" s="110">
        <v>0</v>
      </c>
      <c r="M11" s="110">
        <v>0</v>
      </c>
      <c r="N11" s="112">
        <v>1171460.596</v>
      </c>
      <c r="O11" s="112">
        <v>81851.04400000001</v>
      </c>
      <c r="P11" s="112">
        <v>252430.15600000002</v>
      </c>
    </row>
    <row r="12" spans="1:16" s="21" customFormat="1" ht="21.9" customHeight="1">
      <c r="A12" s="21" t="s">
        <v>31</v>
      </c>
      <c r="B12" s="110">
        <v>0</v>
      </c>
      <c r="C12" s="110">
        <v>0</v>
      </c>
      <c r="D12" s="110">
        <v>0</v>
      </c>
      <c r="E12" s="110">
        <v>3366.416</v>
      </c>
      <c r="F12" s="110">
        <v>0</v>
      </c>
      <c r="G12" s="110">
        <v>0</v>
      </c>
      <c r="H12" s="110">
        <v>466091.236</v>
      </c>
      <c r="I12" s="110">
        <v>4946.467</v>
      </c>
      <c r="J12" s="111">
        <v>32687.939</v>
      </c>
      <c r="K12" s="110">
        <v>0</v>
      </c>
      <c r="L12" s="110">
        <v>0</v>
      </c>
      <c r="M12" s="110">
        <v>0</v>
      </c>
      <c r="N12" s="112">
        <v>469457.652</v>
      </c>
      <c r="O12" s="112">
        <v>4946.467</v>
      </c>
      <c r="P12" s="112">
        <v>32687.939</v>
      </c>
    </row>
    <row r="13" spans="1:16" s="21" customFormat="1" ht="21.9" customHeight="1">
      <c r="A13" s="21" t="s">
        <v>32</v>
      </c>
      <c r="B13" s="110">
        <v>0</v>
      </c>
      <c r="C13" s="110">
        <v>0</v>
      </c>
      <c r="D13" s="110">
        <v>0</v>
      </c>
      <c r="E13" s="110">
        <v>147878.616</v>
      </c>
      <c r="F13" s="110">
        <v>183.77</v>
      </c>
      <c r="G13" s="110">
        <v>401.127</v>
      </c>
      <c r="H13" s="110">
        <v>211617.392</v>
      </c>
      <c r="I13" s="110">
        <v>0</v>
      </c>
      <c r="J13" s="111">
        <v>906.233</v>
      </c>
      <c r="K13" s="110">
        <v>13695.457</v>
      </c>
      <c r="L13" s="110">
        <v>0</v>
      </c>
      <c r="M13" s="110">
        <v>0</v>
      </c>
      <c r="N13" s="112">
        <v>373191.46499999997</v>
      </c>
      <c r="O13" s="112">
        <v>183.77</v>
      </c>
      <c r="P13" s="112">
        <v>1307.36</v>
      </c>
    </row>
    <row r="14" spans="1:16" s="21" customFormat="1" ht="21.9" customHeight="1">
      <c r="A14" s="89" t="s">
        <v>33</v>
      </c>
      <c r="B14" s="110">
        <v>0</v>
      </c>
      <c r="C14" s="110">
        <v>0</v>
      </c>
      <c r="D14" s="110">
        <v>0</v>
      </c>
      <c r="E14" s="110">
        <v>302309.672</v>
      </c>
      <c r="F14" s="110">
        <v>0</v>
      </c>
      <c r="G14" s="110">
        <v>0</v>
      </c>
      <c r="H14" s="110">
        <v>444424.08</v>
      </c>
      <c r="I14" s="110">
        <v>1000</v>
      </c>
      <c r="J14" s="111">
        <v>10762.165</v>
      </c>
      <c r="K14" s="110">
        <v>90121.68</v>
      </c>
      <c r="L14" s="110">
        <v>0</v>
      </c>
      <c r="M14" s="110">
        <v>0</v>
      </c>
      <c r="N14" s="112">
        <v>836855.432</v>
      </c>
      <c r="O14" s="112">
        <v>1000</v>
      </c>
      <c r="P14" s="112">
        <v>10762.165</v>
      </c>
    </row>
    <row r="15" spans="1:16" s="21" customFormat="1" ht="21.9" customHeight="1">
      <c r="A15" s="21" t="s">
        <v>34</v>
      </c>
      <c r="B15" s="110">
        <v>0</v>
      </c>
      <c r="C15" s="110">
        <v>0</v>
      </c>
      <c r="D15" s="110">
        <v>0</v>
      </c>
      <c r="E15" s="110">
        <v>0</v>
      </c>
      <c r="F15" s="110">
        <v>0</v>
      </c>
      <c r="G15" s="110">
        <v>0</v>
      </c>
      <c r="H15" s="110">
        <v>0</v>
      </c>
      <c r="I15" s="110">
        <v>0</v>
      </c>
      <c r="J15" s="111">
        <v>0</v>
      </c>
      <c r="K15" s="110">
        <v>0</v>
      </c>
      <c r="L15" s="110">
        <v>0</v>
      </c>
      <c r="M15" s="110">
        <v>0</v>
      </c>
      <c r="N15" s="112">
        <v>0</v>
      </c>
      <c r="O15" s="112">
        <v>0</v>
      </c>
      <c r="P15" s="112">
        <v>0</v>
      </c>
    </row>
    <row r="16" spans="1:16" s="21" customFormat="1" ht="21.9" customHeight="1">
      <c r="A16" s="21" t="s">
        <v>35</v>
      </c>
      <c r="B16" s="110">
        <v>0</v>
      </c>
      <c r="C16" s="110">
        <v>0</v>
      </c>
      <c r="D16" s="110">
        <v>0</v>
      </c>
      <c r="E16" s="110">
        <v>13439.232</v>
      </c>
      <c r="F16" s="110">
        <v>831.797</v>
      </c>
      <c r="G16" s="110">
        <v>5377.801</v>
      </c>
      <c r="H16" s="110">
        <v>412941.814</v>
      </c>
      <c r="I16" s="110">
        <v>0</v>
      </c>
      <c r="J16" s="111">
        <v>1017.149</v>
      </c>
      <c r="K16" s="110">
        <v>96576.78</v>
      </c>
      <c r="L16" s="110">
        <v>0</v>
      </c>
      <c r="M16" s="110">
        <v>0</v>
      </c>
      <c r="N16" s="112">
        <v>522957.82600000006</v>
      </c>
      <c r="O16" s="112">
        <v>831.797</v>
      </c>
      <c r="P16" s="112">
        <v>6394.950000000001</v>
      </c>
    </row>
    <row r="17" spans="1:16" s="21" customFormat="1" ht="21.9" customHeight="1">
      <c r="A17" s="21" t="s">
        <v>36</v>
      </c>
      <c r="B17" s="110">
        <v>0</v>
      </c>
      <c r="C17" s="110">
        <v>0</v>
      </c>
      <c r="D17" s="110">
        <v>0</v>
      </c>
      <c r="E17" s="110">
        <v>97983.111</v>
      </c>
      <c r="F17" s="110">
        <v>5080.03</v>
      </c>
      <c r="G17" s="110">
        <v>3629.998</v>
      </c>
      <c r="H17" s="110">
        <v>435539.543</v>
      </c>
      <c r="I17" s="110">
        <v>2696.699</v>
      </c>
      <c r="J17" s="111">
        <v>4340.167</v>
      </c>
      <c r="K17" s="110">
        <v>52569.822</v>
      </c>
      <c r="L17" s="110">
        <v>0</v>
      </c>
      <c r="M17" s="110">
        <v>0</v>
      </c>
      <c r="N17" s="112">
        <v>586092.476</v>
      </c>
      <c r="O17" s="112">
        <v>7776.728999999999</v>
      </c>
      <c r="P17" s="112">
        <v>7970.165000000001</v>
      </c>
    </row>
    <row r="18" spans="1:17" s="21" customFormat="1" ht="21.9" customHeight="1" thickBot="1">
      <c r="A18" s="90" t="s">
        <v>37</v>
      </c>
      <c r="B18" s="113">
        <v>190.206</v>
      </c>
      <c r="C18" s="113">
        <v>243.111</v>
      </c>
      <c r="D18" s="113">
        <v>198.693</v>
      </c>
      <c r="E18" s="113">
        <v>1239893.58</v>
      </c>
      <c r="F18" s="113">
        <v>15313.262</v>
      </c>
      <c r="G18" s="113">
        <v>28824.144</v>
      </c>
      <c r="H18" s="113">
        <v>4119049.158</v>
      </c>
      <c r="I18" s="113">
        <v>819836.278</v>
      </c>
      <c r="J18" s="114">
        <v>1386562.544</v>
      </c>
      <c r="K18" s="113">
        <v>498315.686</v>
      </c>
      <c r="L18" s="113">
        <v>0</v>
      </c>
      <c r="M18" s="113">
        <v>0</v>
      </c>
      <c r="N18" s="115">
        <v>5857448.63</v>
      </c>
      <c r="O18" s="115">
        <v>835392.6510000001</v>
      </c>
      <c r="P18" s="115">
        <v>1415585.381</v>
      </c>
      <c r="Q18" s="116"/>
    </row>
    <row r="19" spans="1:15" s="21" customFormat="1" ht="21" customHeight="1">
      <c r="A19" s="26" t="s">
        <v>80</v>
      </c>
      <c r="B19" s="117"/>
      <c r="C19" s="117"/>
      <c r="D19" s="117"/>
      <c r="E19" s="117"/>
      <c r="F19" s="117"/>
      <c r="G19" s="117"/>
      <c r="H19" s="117"/>
      <c r="I19" s="117"/>
      <c r="J19" s="118"/>
      <c r="K19" s="118"/>
      <c r="L19" s="118"/>
      <c r="M19" s="118"/>
      <c r="N19" s="116"/>
      <c r="O19" s="116"/>
    </row>
    <row r="20" spans="1:16" s="21" customFormat="1" ht="16.5" customHeight="1">
      <c r="A20" s="89" t="s">
        <v>69</v>
      </c>
      <c r="B20" s="95"/>
      <c r="C20" s="95"/>
      <c r="D20" s="95"/>
      <c r="E20" s="95"/>
      <c r="F20" s="95"/>
      <c r="G20" s="95"/>
      <c r="H20" s="95"/>
      <c r="I20" s="95"/>
      <c r="J20" s="95"/>
      <c r="K20" s="95"/>
      <c r="L20" s="95"/>
      <c r="M20" s="95"/>
      <c r="N20" s="95"/>
      <c r="O20" s="95"/>
      <c r="P20" s="95"/>
    </row>
    <row r="21" spans="1:16" s="21" customFormat="1" ht="21.9" customHeight="1">
      <c r="A21" s="119"/>
      <c r="B21" s="120"/>
      <c r="C21" s="120"/>
      <c r="D21" s="120"/>
      <c r="E21" s="120"/>
      <c r="F21" s="120"/>
      <c r="G21" s="120"/>
      <c r="H21" s="120"/>
      <c r="I21" s="120"/>
      <c r="J21" s="121"/>
      <c r="K21" s="120"/>
      <c r="L21" s="120"/>
      <c r="M21" s="120"/>
      <c r="N21" s="120"/>
      <c r="O21" s="120"/>
      <c r="P21" s="120"/>
    </row>
    <row r="22" spans="1:13" s="93" customFormat="1" ht="30.75" customHeight="1">
      <c r="A22" s="7"/>
      <c r="B22" s="7"/>
      <c r="C22" s="7"/>
      <c r="D22" s="7"/>
      <c r="E22" s="7"/>
      <c r="F22" s="7"/>
      <c r="G22" s="7"/>
      <c r="H22" s="7"/>
      <c r="I22" s="7"/>
      <c r="J22" s="7"/>
      <c r="K22" s="7"/>
      <c r="L22" s="7"/>
      <c r="M22" s="7"/>
    </row>
    <row r="23" spans="1:13" s="8" customFormat="1" ht="7.5" customHeight="1">
      <c r="A23" s="7"/>
      <c r="B23" s="7"/>
      <c r="C23" s="7"/>
      <c r="D23" s="7"/>
      <c r="E23" s="7"/>
      <c r="F23" s="7"/>
      <c r="G23" s="7"/>
      <c r="H23" s="7"/>
      <c r="I23" s="7"/>
      <c r="J23" s="7"/>
      <c r="K23" s="7"/>
      <c r="L23" s="7"/>
      <c r="M23" s="7"/>
    </row>
    <row r="24" spans="1:13" s="122" customFormat="1" ht="13.5" customHeight="1">
      <c r="A24" s="7"/>
      <c r="B24" s="7"/>
      <c r="C24" s="7"/>
      <c r="D24" s="7"/>
      <c r="E24" s="7"/>
      <c r="F24" s="7"/>
      <c r="G24" s="7"/>
      <c r="H24" s="7"/>
      <c r="I24" s="7"/>
      <c r="J24" s="7"/>
      <c r="K24" s="7"/>
      <c r="L24" s="7"/>
      <c r="M24" s="7"/>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F219D-4756-4136-ABB1-148C09A4A3A9}">
  <dimension ref="A1:R24"/>
  <sheetViews>
    <sheetView showGridLines="0" workbookViewId="0" topLeftCell="A1"/>
  </sheetViews>
  <sheetFormatPr defaultColWidth="11.421875" defaultRowHeight="15"/>
  <cols>
    <col min="1" max="1" width="19.421875" style="7" customWidth="1"/>
    <col min="2" max="16" width="11.421875" style="7" customWidth="1"/>
    <col min="17" max="16384" width="11.421875" style="7" customWidth="1"/>
  </cols>
  <sheetData>
    <row r="1" spans="1:13" s="97" customFormat="1" ht="20.1" customHeight="1">
      <c r="A1" s="1243" t="s">
        <v>1063</v>
      </c>
      <c r="B1" s="1"/>
      <c r="C1" s="1"/>
      <c r="D1" s="1"/>
      <c r="E1" s="1"/>
      <c r="F1" s="1"/>
      <c r="G1" s="1"/>
      <c r="H1" s="1"/>
      <c r="I1" s="1"/>
      <c r="J1" s="1"/>
      <c r="K1" s="96"/>
      <c r="L1" s="96"/>
      <c r="M1" s="96"/>
    </row>
    <row r="2" spans="1:16" s="98" customFormat="1" ht="30" customHeight="1">
      <c r="A2" s="70" t="s">
        <v>81</v>
      </c>
      <c r="B2" s="70"/>
      <c r="C2" s="70"/>
      <c r="D2" s="70"/>
      <c r="E2" s="70"/>
      <c r="F2" s="70"/>
      <c r="G2" s="70"/>
      <c r="H2" s="70"/>
      <c r="I2" s="70"/>
      <c r="J2" s="70"/>
      <c r="K2" s="70"/>
      <c r="L2" s="70"/>
      <c r="M2" s="70"/>
      <c r="N2" s="70"/>
      <c r="O2" s="70"/>
      <c r="P2" s="70"/>
    </row>
    <row r="3" spans="1:16" s="97" customFormat="1" ht="23.25" customHeight="1">
      <c r="A3" s="123">
        <v>45016</v>
      </c>
      <c r="B3" s="123"/>
      <c r="C3" s="123"/>
      <c r="D3" s="123"/>
      <c r="E3" s="123"/>
      <c r="F3" s="123"/>
      <c r="G3" s="123"/>
      <c r="H3" s="123"/>
      <c r="I3" s="123"/>
      <c r="J3" s="123"/>
      <c r="K3" s="123"/>
      <c r="L3" s="123"/>
      <c r="M3" s="123"/>
      <c r="N3" s="123"/>
      <c r="O3" s="123"/>
      <c r="P3" s="123"/>
    </row>
    <row r="4" spans="1:16" s="97" customFormat="1" ht="11.25" customHeight="1">
      <c r="A4" s="124"/>
      <c r="B4" s="124"/>
      <c r="C4" s="124"/>
      <c r="D4" s="124"/>
      <c r="E4" s="124"/>
      <c r="F4" s="124"/>
      <c r="G4" s="124"/>
      <c r="H4" s="124"/>
      <c r="I4" s="124"/>
      <c r="J4" s="124"/>
      <c r="K4" s="124"/>
      <c r="L4" s="124"/>
      <c r="M4" s="124"/>
      <c r="N4" s="124"/>
      <c r="O4" s="124"/>
      <c r="P4" s="124"/>
    </row>
    <row r="5" spans="1:16" s="104" customFormat="1" ht="16.5" customHeight="1" thickBot="1">
      <c r="A5" s="101"/>
      <c r="B5" s="102"/>
      <c r="C5" s="102"/>
      <c r="D5" s="102"/>
      <c r="E5" s="102"/>
      <c r="F5" s="102"/>
      <c r="G5" s="102"/>
      <c r="H5" s="102"/>
      <c r="I5" s="102"/>
      <c r="J5" s="102"/>
      <c r="K5" s="102"/>
      <c r="L5" s="102"/>
      <c r="M5" s="102"/>
      <c r="N5" s="103"/>
      <c r="O5" s="103"/>
      <c r="P5" s="103"/>
    </row>
    <row r="6" spans="1:16" s="94" customFormat="1" ht="24.75" customHeight="1">
      <c r="A6" s="105" t="s">
        <v>64</v>
      </c>
      <c r="B6" s="106" t="s">
        <v>72</v>
      </c>
      <c r="C6" s="106"/>
      <c r="D6" s="106"/>
      <c r="E6" s="106" t="s">
        <v>73</v>
      </c>
      <c r="F6" s="106"/>
      <c r="G6" s="106"/>
      <c r="H6" s="106" t="s">
        <v>74</v>
      </c>
      <c r="I6" s="106"/>
      <c r="J6" s="106"/>
      <c r="K6" s="106" t="s">
        <v>75</v>
      </c>
      <c r="L6" s="106"/>
      <c r="M6" s="106"/>
      <c r="N6" s="106" t="s">
        <v>76</v>
      </c>
      <c r="O6" s="106"/>
      <c r="P6" s="106"/>
    </row>
    <row r="7" spans="1:16" s="94" customFormat="1" ht="42" customHeight="1">
      <c r="A7" s="107"/>
      <c r="B7" s="108" t="s">
        <v>77</v>
      </c>
      <c r="C7" s="108" t="s">
        <v>78</v>
      </c>
      <c r="D7" s="108" t="s">
        <v>79</v>
      </c>
      <c r="E7" s="108" t="s">
        <v>77</v>
      </c>
      <c r="F7" s="108" t="s">
        <v>78</v>
      </c>
      <c r="G7" s="108" t="s">
        <v>79</v>
      </c>
      <c r="H7" s="108" t="s">
        <v>77</v>
      </c>
      <c r="I7" s="108" t="s">
        <v>78</v>
      </c>
      <c r="J7" s="108" t="s">
        <v>79</v>
      </c>
      <c r="K7" s="108" t="s">
        <v>77</v>
      </c>
      <c r="L7" s="108" t="s">
        <v>78</v>
      </c>
      <c r="M7" s="108" t="s">
        <v>79</v>
      </c>
      <c r="N7" s="108" t="s">
        <v>77</v>
      </c>
      <c r="O7" s="108" t="s">
        <v>78</v>
      </c>
      <c r="P7" s="108" t="s">
        <v>79</v>
      </c>
    </row>
    <row r="8" spans="1:16" s="30" customFormat="1" ht="15" customHeight="1">
      <c r="A8" s="109"/>
      <c r="B8" s="109"/>
      <c r="C8" s="109"/>
      <c r="D8" s="109"/>
      <c r="E8" s="109"/>
      <c r="F8" s="109"/>
      <c r="G8" s="109"/>
      <c r="H8" s="109"/>
      <c r="I8" s="109"/>
      <c r="J8" s="109"/>
      <c r="K8" s="109"/>
      <c r="L8" s="109"/>
      <c r="M8" s="109"/>
      <c r="N8" s="16"/>
      <c r="O8" s="16"/>
      <c r="P8" s="16"/>
    </row>
    <row r="9" spans="1:18" s="21" customFormat="1" ht="21.9" customHeight="1">
      <c r="A9" s="85" t="s">
        <v>28</v>
      </c>
      <c r="B9" s="110">
        <v>28773</v>
      </c>
      <c r="C9" s="110">
        <v>2</v>
      </c>
      <c r="D9" s="110">
        <v>64</v>
      </c>
      <c r="E9" s="110">
        <v>1121010</v>
      </c>
      <c r="F9" s="110">
        <v>9</v>
      </c>
      <c r="G9" s="110">
        <v>59</v>
      </c>
      <c r="H9" s="110">
        <v>8305</v>
      </c>
      <c r="I9" s="110">
        <v>4</v>
      </c>
      <c r="J9" s="111">
        <v>47</v>
      </c>
      <c r="K9" s="110">
        <v>24377</v>
      </c>
      <c r="L9" s="110">
        <v>0</v>
      </c>
      <c r="M9" s="110">
        <v>0</v>
      </c>
      <c r="N9" s="112">
        <v>1162969</v>
      </c>
      <c r="O9" s="112">
        <v>15</v>
      </c>
      <c r="P9" s="112">
        <v>163</v>
      </c>
      <c r="Q9" s="116"/>
      <c r="R9" s="116"/>
    </row>
    <row r="10" spans="1:17" s="21" customFormat="1" ht="21.9" customHeight="1">
      <c r="A10" s="21" t="s">
        <v>29</v>
      </c>
      <c r="B10" s="110">
        <v>0</v>
      </c>
      <c r="C10" s="110">
        <v>0</v>
      </c>
      <c r="D10" s="110">
        <v>0</v>
      </c>
      <c r="E10" s="110">
        <v>330458</v>
      </c>
      <c r="F10" s="110">
        <v>11</v>
      </c>
      <c r="G10" s="110">
        <v>57</v>
      </c>
      <c r="H10" s="110">
        <v>46797</v>
      </c>
      <c r="I10" s="110">
        <v>91</v>
      </c>
      <c r="J10" s="111">
        <v>54</v>
      </c>
      <c r="K10" s="110">
        <v>8223</v>
      </c>
      <c r="L10" s="110">
        <v>0</v>
      </c>
      <c r="M10" s="110">
        <v>0</v>
      </c>
      <c r="N10" s="112">
        <v>365279</v>
      </c>
      <c r="O10" s="112">
        <v>101</v>
      </c>
      <c r="P10" s="112">
        <v>104</v>
      </c>
      <c r="Q10" s="116"/>
    </row>
    <row r="11" spans="1:17" s="21" customFormat="1" ht="21.9" customHeight="1">
      <c r="A11" s="21" t="s">
        <v>30</v>
      </c>
      <c r="B11" s="110">
        <v>0</v>
      </c>
      <c r="C11" s="110">
        <v>0</v>
      </c>
      <c r="D11" s="110">
        <v>0</v>
      </c>
      <c r="E11" s="110">
        <v>959818</v>
      </c>
      <c r="F11" s="110">
        <v>712</v>
      </c>
      <c r="G11" s="110">
        <v>3906</v>
      </c>
      <c r="H11" s="110">
        <v>13743</v>
      </c>
      <c r="I11" s="110">
        <v>15</v>
      </c>
      <c r="J11" s="111">
        <v>26</v>
      </c>
      <c r="K11" s="110">
        <v>22889</v>
      </c>
      <c r="L11" s="110">
        <v>0</v>
      </c>
      <c r="M11" s="110">
        <v>0</v>
      </c>
      <c r="N11" s="112">
        <v>977743</v>
      </c>
      <c r="O11" s="112">
        <v>715</v>
      </c>
      <c r="P11" s="112">
        <v>3922</v>
      </c>
      <c r="Q11" s="116"/>
    </row>
    <row r="12" spans="1:17" s="21" customFormat="1" ht="21.9" customHeight="1">
      <c r="A12" s="21" t="s">
        <v>31</v>
      </c>
      <c r="B12" s="110">
        <v>0</v>
      </c>
      <c r="C12" s="110">
        <v>0</v>
      </c>
      <c r="D12" s="110">
        <v>0</v>
      </c>
      <c r="E12" s="110">
        <v>206</v>
      </c>
      <c r="F12" s="110">
        <v>0</v>
      </c>
      <c r="G12" s="110">
        <v>0</v>
      </c>
      <c r="H12" s="110">
        <v>3664</v>
      </c>
      <c r="I12" s="110">
        <v>5</v>
      </c>
      <c r="J12" s="111">
        <v>7</v>
      </c>
      <c r="K12" s="110">
        <v>0</v>
      </c>
      <c r="L12" s="110">
        <v>0</v>
      </c>
      <c r="M12" s="110">
        <v>0</v>
      </c>
      <c r="N12" s="112">
        <v>3798</v>
      </c>
      <c r="O12" s="112">
        <v>5</v>
      </c>
      <c r="P12" s="112">
        <v>7</v>
      </c>
      <c r="Q12" s="116"/>
    </row>
    <row r="13" spans="1:17" s="21" customFormat="1" ht="21.9" customHeight="1">
      <c r="A13" s="21" t="s">
        <v>32</v>
      </c>
      <c r="B13" s="110">
        <v>0</v>
      </c>
      <c r="C13" s="110">
        <v>0</v>
      </c>
      <c r="D13" s="110">
        <v>0</v>
      </c>
      <c r="E13" s="110">
        <v>53336</v>
      </c>
      <c r="F13" s="110">
        <v>48</v>
      </c>
      <c r="G13" s="110">
        <v>104</v>
      </c>
      <c r="H13" s="110">
        <v>2484</v>
      </c>
      <c r="I13" s="110">
        <v>0</v>
      </c>
      <c r="J13" s="111">
        <v>6</v>
      </c>
      <c r="K13" s="110">
        <v>2816</v>
      </c>
      <c r="L13" s="110">
        <v>0</v>
      </c>
      <c r="M13" s="110">
        <v>0</v>
      </c>
      <c r="N13" s="112">
        <v>58636</v>
      </c>
      <c r="O13" s="112">
        <v>48</v>
      </c>
      <c r="P13" s="112">
        <v>110</v>
      </c>
      <c r="Q13" s="116"/>
    </row>
    <row r="14" spans="1:17" s="21" customFormat="1" ht="21.9" customHeight="1">
      <c r="A14" s="89" t="s">
        <v>33</v>
      </c>
      <c r="B14" s="110">
        <v>0</v>
      </c>
      <c r="C14" s="110">
        <v>0</v>
      </c>
      <c r="D14" s="110">
        <v>0</v>
      </c>
      <c r="E14" s="110">
        <v>187778</v>
      </c>
      <c r="F14" s="110">
        <v>0</v>
      </c>
      <c r="G14" s="110">
        <v>0</v>
      </c>
      <c r="H14" s="110">
        <v>9243</v>
      </c>
      <c r="I14" s="110">
        <v>1</v>
      </c>
      <c r="J14" s="111">
        <v>3</v>
      </c>
      <c r="K14" s="110">
        <v>49336</v>
      </c>
      <c r="L14" s="110">
        <v>0</v>
      </c>
      <c r="M14" s="110">
        <v>0</v>
      </c>
      <c r="N14" s="112">
        <v>235359</v>
      </c>
      <c r="O14" s="112">
        <v>1</v>
      </c>
      <c r="P14" s="112">
        <v>3</v>
      </c>
      <c r="Q14" s="116"/>
    </row>
    <row r="15" spans="1:17" s="21" customFormat="1" ht="21.9" customHeight="1">
      <c r="A15" s="21" t="s">
        <v>34</v>
      </c>
      <c r="B15" s="110">
        <v>0</v>
      </c>
      <c r="C15" s="110">
        <v>0</v>
      </c>
      <c r="D15" s="110">
        <v>0</v>
      </c>
      <c r="E15" s="110">
        <v>0</v>
      </c>
      <c r="F15" s="110">
        <v>0</v>
      </c>
      <c r="G15" s="110">
        <v>0</v>
      </c>
      <c r="H15" s="110">
        <v>0</v>
      </c>
      <c r="I15" s="110">
        <v>0</v>
      </c>
      <c r="J15" s="111">
        <v>0</v>
      </c>
      <c r="K15" s="110">
        <v>0</v>
      </c>
      <c r="L15" s="110">
        <v>0</v>
      </c>
      <c r="M15" s="110">
        <v>0</v>
      </c>
      <c r="N15" s="112">
        <v>0</v>
      </c>
      <c r="O15" s="112">
        <v>0</v>
      </c>
      <c r="P15" s="112">
        <v>0</v>
      </c>
      <c r="Q15" s="116"/>
    </row>
    <row r="16" spans="1:17" s="21" customFormat="1" ht="21.9" customHeight="1">
      <c r="A16" s="21" t="s">
        <v>35</v>
      </c>
      <c r="B16" s="110">
        <v>0</v>
      </c>
      <c r="C16" s="110">
        <v>0</v>
      </c>
      <c r="D16" s="110">
        <v>0</v>
      </c>
      <c r="E16" s="110">
        <v>14418</v>
      </c>
      <c r="F16" s="110">
        <v>6</v>
      </c>
      <c r="G16" s="110">
        <v>71</v>
      </c>
      <c r="H16" s="110">
        <v>28012</v>
      </c>
      <c r="I16" s="110">
        <v>0</v>
      </c>
      <c r="J16" s="111">
        <v>9</v>
      </c>
      <c r="K16" s="110">
        <v>10493</v>
      </c>
      <c r="L16" s="110">
        <v>0</v>
      </c>
      <c r="M16" s="110">
        <v>0</v>
      </c>
      <c r="N16" s="112">
        <v>52923</v>
      </c>
      <c r="O16" s="112">
        <v>6</v>
      </c>
      <c r="P16" s="112">
        <v>80</v>
      </c>
      <c r="Q16" s="116"/>
    </row>
    <row r="17" spans="1:17" s="21" customFormat="1" ht="21.9" customHeight="1">
      <c r="A17" s="21" t="s">
        <v>36</v>
      </c>
      <c r="B17" s="110">
        <v>0</v>
      </c>
      <c r="C17" s="110">
        <v>0</v>
      </c>
      <c r="D17" s="110">
        <v>0</v>
      </c>
      <c r="E17" s="110">
        <v>29735</v>
      </c>
      <c r="F17" s="110">
        <v>56</v>
      </c>
      <c r="G17" s="110">
        <v>149</v>
      </c>
      <c r="H17" s="110">
        <v>84192</v>
      </c>
      <c r="I17" s="110">
        <v>376</v>
      </c>
      <c r="J17" s="111">
        <v>1124</v>
      </c>
      <c r="K17" s="110">
        <v>7306</v>
      </c>
      <c r="L17" s="110">
        <v>0</v>
      </c>
      <c r="M17" s="110">
        <v>0</v>
      </c>
      <c r="N17" s="112">
        <v>116573</v>
      </c>
      <c r="O17" s="112">
        <v>430</v>
      </c>
      <c r="P17" s="112">
        <v>1265</v>
      </c>
      <c r="Q17" s="116"/>
    </row>
    <row r="18" spans="1:17" s="21" customFormat="1" ht="21.9" customHeight="1" thickBot="1">
      <c r="A18" s="90" t="s">
        <v>37</v>
      </c>
      <c r="B18" s="115">
        <v>28773</v>
      </c>
      <c r="C18" s="115">
        <v>2</v>
      </c>
      <c r="D18" s="115">
        <v>64</v>
      </c>
      <c r="E18" s="115">
        <v>2696759</v>
      </c>
      <c r="F18" s="115">
        <v>842</v>
      </c>
      <c r="G18" s="115">
        <v>4346</v>
      </c>
      <c r="H18" s="115">
        <v>196440</v>
      </c>
      <c r="I18" s="115">
        <v>492</v>
      </c>
      <c r="J18" s="115">
        <v>1276</v>
      </c>
      <c r="K18" s="115">
        <v>125440</v>
      </c>
      <c r="L18" s="115">
        <v>0</v>
      </c>
      <c r="M18" s="115">
        <v>0</v>
      </c>
      <c r="N18" s="115">
        <v>2973280</v>
      </c>
      <c r="O18" s="115">
        <v>1321</v>
      </c>
      <c r="P18" s="115">
        <v>5654</v>
      </c>
      <c r="Q18" s="116"/>
    </row>
    <row r="19" spans="1:14" s="21" customFormat="1" ht="21" customHeight="1">
      <c r="A19" s="26" t="s">
        <v>80</v>
      </c>
      <c r="B19" s="117"/>
      <c r="C19" s="117"/>
      <c r="D19" s="117"/>
      <c r="E19" s="117"/>
      <c r="F19" s="117"/>
      <c r="G19" s="117"/>
      <c r="H19" s="117"/>
      <c r="I19" s="117"/>
      <c r="J19" s="118"/>
      <c r="K19" s="118"/>
      <c r="L19" s="118"/>
      <c r="M19" s="118"/>
      <c r="N19" s="116"/>
    </row>
    <row r="20" spans="1:16" s="21" customFormat="1" ht="16.5" customHeight="1">
      <c r="A20" s="89" t="s">
        <v>69</v>
      </c>
      <c r="B20" s="95"/>
      <c r="C20" s="95"/>
      <c r="D20" s="95"/>
      <c r="E20" s="95"/>
      <c r="F20" s="95"/>
      <c r="G20" s="95"/>
      <c r="H20" s="95"/>
      <c r="I20" s="95"/>
      <c r="J20" s="95"/>
      <c r="K20" s="95"/>
      <c r="L20" s="95"/>
      <c r="M20" s="95"/>
      <c r="N20" s="95"/>
      <c r="O20" s="95"/>
      <c r="P20" s="95"/>
    </row>
    <row r="21" spans="1:13" s="21" customFormat="1" ht="21.9" customHeight="1">
      <c r="A21" s="125"/>
      <c r="B21" s="94"/>
      <c r="C21" s="94"/>
      <c r="D21" s="94"/>
      <c r="E21" s="94"/>
      <c r="F21" s="94"/>
      <c r="G21" s="94"/>
      <c r="H21" s="94"/>
      <c r="I21" s="94"/>
      <c r="J21" s="94"/>
      <c r="K21" s="94"/>
      <c r="L21" s="94"/>
      <c r="M21" s="94"/>
    </row>
    <row r="22" spans="1:13" s="93" customFormat="1" ht="30.75" customHeight="1">
      <c r="A22" s="7"/>
      <c r="B22" s="7"/>
      <c r="C22" s="7"/>
      <c r="D22" s="7"/>
      <c r="E22" s="7"/>
      <c r="F22" s="7"/>
      <c r="G22" s="7"/>
      <c r="H22" s="7"/>
      <c r="I22" s="7"/>
      <c r="J22" s="7"/>
      <c r="K22" s="7"/>
      <c r="L22" s="7"/>
      <c r="M22" s="7"/>
    </row>
    <row r="23" spans="1:13" s="8" customFormat="1" ht="7.5" customHeight="1">
      <c r="A23" s="7"/>
      <c r="B23" s="7"/>
      <c r="C23" s="7"/>
      <c r="D23" s="7"/>
      <c r="E23" s="7"/>
      <c r="F23" s="7"/>
      <c r="G23" s="7"/>
      <c r="H23" s="7"/>
      <c r="I23" s="7"/>
      <c r="J23" s="7"/>
      <c r="K23" s="7"/>
      <c r="L23" s="7"/>
      <c r="M23" s="7"/>
    </row>
    <row r="24" spans="1:13" s="122" customFormat="1" ht="13.5" customHeight="1">
      <c r="A24" s="7"/>
      <c r="B24" s="7"/>
      <c r="C24" s="7"/>
      <c r="D24" s="7"/>
      <c r="E24" s="7"/>
      <c r="F24" s="7"/>
      <c r="G24" s="7"/>
      <c r="H24" s="7"/>
      <c r="I24" s="7"/>
      <c r="J24" s="7"/>
      <c r="K24" s="7"/>
      <c r="L24" s="7"/>
      <c r="M24" s="7"/>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88E27-7BA9-4552-9555-3A7ECD3E2DAD}">
  <dimension ref="A1:P20"/>
  <sheetViews>
    <sheetView showGridLines="0" workbookViewId="0" topLeftCell="A1"/>
  </sheetViews>
  <sheetFormatPr defaultColWidth="11.421875" defaultRowHeight="15"/>
  <cols>
    <col min="1" max="1" width="32.00390625" style="7" customWidth="1"/>
    <col min="2" max="2" width="27.140625" style="7" customWidth="1"/>
    <col min="3" max="16384" width="11.421875" style="7" customWidth="1"/>
  </cols>
  <sheetData>
    <row r="1" ht="18.75" customHeight="1">
      <c r="A1" s="1243" t="s">
        <v>1063</v>
      </c>
    </row>
    <row r="2" spans="1:2" ht="54.75" customHeight="1">
      <c r="A2" s="126" t="s">
        <v>421</v>
      </c>
      <c r="B2" s="126"/>
    </row>
    <row r="3" spans="1:2" ht="20.25" customHeight="1">
      <c r="A3" s="72">
        <v>45016</v>
      </c>
      <c r="B3" s="72"/>
    </row>
    <row r="4" ht="14.25" customHeight="1" thickBot="1">
      <c r="A4" s="374"/>
    </row>
    <row r="5" spans="1:2" ht="22.5" customHeight="1">
      <c r="A5" s="105" t="s">
        <v>64</v>
      </c>
      <c r="B5" s="204" t="s">
        <v>422</v>
      </c>
    </row>
    <row r="6" spans="1:2" ht="22.5" customHeight="1">
      <c r="A6" s="107"/>
      <c r="B6" s="375"/>
    </row>
    <row r="7" spans="1:2" ht="11.25" customHeight="1">
      <c r="A7" s="376"/>
      <c r="B7" s="377"/>
    </row>
    <row r="8" spans="1:2" ht="28.2" customHeight="1">
      <c r="A8" s="21" t="s">
        <v>28</v>
      </c>
      <c r="B8" s="378">
        <v>1739260</v>
      </c>
    </row>
    <row r="9" spans="1:2" ht="28.2" customHeight="1">
      <c r="A9" s="21" t="s">
        <v>29</v>
      </c>
      <c r="B9" s="378">
        <v>38196</v>
      </c>
    </row>
    <row r="10" spans="1:2" ht="28.2" customHeight="1">
      <c r="A10" s="21" t="s">
        <v>30</v>
      </c>
      <c r="B10" s="378">
        <v>136505</v>
      </c>
    </row>
    <row r="11" spans="1:2" ht="28.2" customHeight="1">
      <c r="A11" s="21" t="s">
        <v>31</v>
      </c>
      <c r="B11" s="378">
        <v>104</v>
      </c>
    </row>
    <row r="12" spans="1:2" ht="28.2" customHeight="1">
      <c r="A12" s="21" t="s">
        <v>32</v>
      </c>
      <c r="B12" s="378">
        <v>0</v>
      </c>
    </row>
    <row r="13" spans="1:2" ht="28.2" customHeight="1">
      <c r="A13" s="89" t="s">
        <v>33</v>
      </c>
      <c r="B13" s="378">
        <v>0</v>
      </c>
    </row>
    <row r="14" spans="1:2" ht="28.2" customHeight="1">
      <c r="A14" s="21" t="s">
        <v>34</v>
      </c>
      <c r="B14" s="378">
        <v>0</v>
      </c>
    </row>
    <row r="15" spans="1:2" ht="28.2" customHeight="1">
      <c r="A15" s="21" t="s">
        <v>35</v>
      </c>
      <c r="B15" s="378">
        <v>0</v>
      </c>
    </row>
    <row r="16" spans="1:2" ht="28.2" customHeight="1">
      <c r="A16" s="21" t="s">
        <v>36</v>
      </c>
      <c r="B16" s="378">
        <v>43745</v>
      </c>
    </row>
    <row r="17" spans="1:2" ht="30" customHeight="1" thickBot="1">
      <c r="A17" s="379" t="s">
        <v>37</v>
      </c>
      <c r="B17" s="380">
        <v>1957810</v>
      </c>
    </row>
    <row r="18" spans="1:2" ht="15">
      <c r="A18" s="21" t="s">
        <v>423</v>
      </c>
      <c r="B18" s="15"/>
    </row>
    <row r="19" spans="1:16" ht="13.2" customHeight="1">
      <c r="A19" s="15" t="s">
        <v>69</v>
      </c>
      <c r="B19" s="15"/>
      <c r="C19" s="15"/>
      <c r="D19" s="15"/>
      <c r="E19" s="15"/>
      <c r="F19" s="15"/>
      <c r="G19" s="15"/>
      <c r="H19" s="15"/>
      <c r="I19" s="15"/>
      <c r="J19" s="15"/>
      <c r="K19" s="15"/>
      <c r="L19" s="15"/>
      <c r="M19" s="15"/>
      <c r="N19" s="15"/>
      <c r="O19" s="15"/>
      <c r="P19" s="15"/>
    </row>
    <row r="20" ht="13.8">
      <c r="B20" s="94"/>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416FD-8F89-4902-8CD3-5124E19EEB82}">
  <dimension ref="A1:I199"/>
  <sheetViews>
    <sheetView showGridLines="0" workbookViewId="0" topLeftCell="A1"/>
  </sheetViews>
  <sheetFormatPr defaultColWidth="11.421875" defaultRowHeight="15"/>
  <cols>
    <col min="1" max="1" width="35.8515625" style="67" customWidth="1"/>
    <col min="2" max="8" width="13.7109375" style="67" customWidth="1"/>
    <col min="9" max="9" width="14.00390625" style="67" customWidth="1"/>
    <col min="10" max="10" width="9.57421875" style="67" bestFit="1" customWidth="1"/>
    <col min="11" max="11" width="10.57421875" style="67" bestFit="1" customWidth="1"/>
    <col min="12" max="15" width="9.57421875" style="67" bestFit="1" customWidth="1"/>
    <col min="16" max="16" width="10.57421875" style="67" bestFit="1" customWidth="1"/>
    <col min="17" max="19" width="9.57421875" style="67" bestFit="1" customWidth="1"/>
    <col min="20" max="20" width="9.7109375" style="67" bestFit="1" customWidth="1"/>
    <col min="21" max="256" width="11.57421875" style="67" customWidth="1"/>
    <col min="257" max="257" width="35.8515625" style="67" customWidth="1"/>
    <col min="258" max="264" width="13.7109375" style="67" customWidth="1"/>
    <col min="265" max="265" width="14.00390625" style="67" customWidth="1"/>
    <col min="266" max="266" width="9.57421875" style="67" bestFit="1" customWidth="1"/>
    <col min="267" max="267" width="10.57421875" style="67" bestFit="1" customWidth="1"/>
    <col min="268" max="271" width="9.57421875" style="67" bestFit="1" customWidth="1"/>
    <col min="272" max="272" width="10.57421875" style="67" bestFit="1" customWidth="1"/>
    <col min="273" max="275" width="9.57421875" style="67" bestFit="1" customWidth="1"/>
    <col min="276" max="276" width="9.7109375" style="67" bestFit="1" customWidth="1"/>
    <col min="277" max="512" width="11.57421875" style="67" customWidth="1"/>
    <col min="513" max="513" width="35.8515625" style="67" customWidth="1"/>
    <col min="514" max="520" width="13.7109375" style="67" customWidth="1"/>
    <col min="521" max="521" width="14.00390625" style="67" customWidth="1"/>
    <col min="522" max="522" width="9.57421875" style="67" bestFit="1" customWidth="1"/>
    <col min="523" max="523" width="10.57421875" style="67" bestFit="1" customWidth="1"/>
    <col min="524" max="527" width="9.57421875" style="67" bestFit="1" customWidth="1"/>
    <col min="528" max="528" width="10.57421875" style="67" bestFit="1" customWidth="1"/>
    <col min="529" max="531" width="9.57421875" style="67" bestFit="1" customWidth="1"/>
    <col min="532" max="532" width="9.7109375" style="67" bestFit="1" customWidth="1"/>
    <col min="533" max="768" width="11.57421875" style="67" customWidth="1"/>
    <col min="769" max="769" width="35.8515625" style="67" customWidth="1"/>
    <col min="770" max="776" width="13.7109375" style="67" customWidth="1"/>
    <col min="777" max="777" width="14.00390625" style="67" customWidth="1"/>
    <col min="778" max="778" width="9.57421875" style="67" bestFit="1" customWidth="1"/>
    <col min="779" max="779" width="10.57421875" style="67" bestFit="1" customWidth="1"/>
    <col min="780" max="783" width="9.57421875" style="67" bestFit="1" customWidth="1"/>
    <col min="784" max="784" width="10.57421875" style="67" bestFit="1" customWidth="1"/>
    <col min="785" max="787" width="9.57421875" style="67" bestFit="1" customWidth="1"/>
    <col min="788" max="788" width="9.7109375" style="67" bestFit="1" customWidth="1"/>
    <col min="789" max="1024" width="11.57421875" style="67" customWidth="1"/>
    <col min="1025" max="1025" width="35.8515625" style="67" customWidth="1"/>
    <col min="1026" max="1032" width="13.7109375" style="67" customWidth="1"/>
    <col min="1033" max="1033" width="14.00390625" style="67" customWidth="1"/>
    <col min="1034" max="1034" width="9.57421875" style="67" bestFit="1" customWidth="1"/>
    <col min="1035" max="1035" width="10.57421875" style="67" bestFit="1" customWidth="1"/>
    <col min="1036" max="1039" width="9.57421875" style="67" bestFit="1" customWidth="1"/>
    <col min="1040" max="1040" width="10.57421875" style="67" bestFit="1" customWidth="1"/>
    <col min="1041" max="1043" width="9.57421875" style="67" bestFit="1" customWidth="1"/>
    <col min="1044" max="1044" width="9.7109375" style="67" bestFit="1" customWidth="1"/>
    <col min="1045" max="1280" width="11.57421875" style="67" customWidth="1"/>
    <col min="1281" max="1281" width="35.8515625" style="67" customWidth="1"/>
    <col min="1282" max="1288" width="13.7109375" style="67" customWidth="1"/>
    <col min="1289" max="1289" width="14.00390625" style="67" customWidth="1"/>
    <col min="1290" max="1290" width="9.57421875" style="67" bestFit="1" customWidth="1"/>
    <col min="1291" max="1291" width="10.57421875" style="67" bestFit="1" customWidth="1"/>
    <col min="1292" max="1295" width="9.57421875" style="67" bestFit="1" customWidth="1"/>
    <col min="1296" max="1296" width="10.57421875" style="67" bestFit="1" customWidth="1"/>
    <col min="1297" max="1299" width="9.57421875" style="67" bestFit="1" customWidth="1"/>
    <col min="1300" max="1300" width="9.7109375" style="67" bestFit="1" customWidth="1"/>
    <col min="1301" max="1536" width="11.57421875" style="67" customWidth="1"/>
    <col min="1537" max="1537" width="35.8515625" style="67" customWidth="1"/>
    <col min="1538" max="1544" width="13.7109375" style="67" customWidth="1"/>
    <col min="1545" max="1545" width="14.00390625" style="67" customWidth="1"/>
    <col min="1546" max="1546" width="9.57421875" style="67" bestFit="1" customWidth="1"/>
    <col min="1547" max="1547" width="10.57421875" style="67" bestFit="1" customWidth="1"/>
    <col min="1548" max="1551" width="9.57421875" style="67" bestFit="1" customWidth="1"/>
    <col min="1552" max="1552" width="10.57421875" style="67" bestFit="1" customWidth="1"/>
    <col min="1553" max="1555" width="9.57421875" style="67" bestFit="1" customWidth="1"/>
    <col min="1556" max="1556" width="9.7109375" style="67" bestFit="1" customWidth="1"/>
    <col min="1557" max="1792" width="11.57421875" style="67" customWidth="1"/>
    <col min="1793" max="1793" width="35.8515625" style="67" customWidth="1"/>
    <col min="1794" max="1800" width="13.7109375" style="67" customWidth="1"/>
    <col min="1801" max="1801" width="14.00390625" style="67" customWidth="1"/>
    <col min="1802" max="1802" width="9.57421875" style="67" bestFit="1" customWidth="1"/>
    <col min="1803" max="1803" width="10.57421875" style="67" bestFit="1" customWidth="1"/>
    <col min="1804" max="1807" width="9.57421875" style="67" bestFit="1" customWidth="1"/>
    <col min="1808" max="1808" width="10.57421875" style="67" bestFit="1" customWidth="1"/>
    <col min="1809" max="1811" width="9.57421875" style="67" bestFit="1" customWidth="1"/>
    <col min="1812" max="1812" width="9.7109375" style="67" bestFit="1" customWidth="1"/>
    <col min="1813" max="2048" width="11.57421875" style="67" customWidth="1"/>
    <col min="2049" max="2049" width="35.8515625" style="67" customWidth="1"/>
    <col min="2050" max="2056" width="13.7109375" style="67" customWidth="1"/>
    <col min="2057" max="2057" width="14.00390625" style="67" customWidth="1"/>
    <col min="2058" max="2058" width="9.57421875" style="67" bestFit="1" customWidth="1"/>
    <col min="2059" max="2059" width="10.57421875" style="67" bestFit="1" customWidth="1"/>
    <col min="2060" max="2063" width="9.57421875" style="67" bestFit="1" customWidth="1"/>
    <col min="2064" max="2064" width="10.57421875" style="67" bestFit="1" customWidth="1"/>
    <col min="2065" max="2067" width="9.57421875" style="67" bestFit="1" customWidth="1"/>
    <col min="2068" max="2068" width="9.7109375" style="67" bestFit="1" customWidth="1"/>
    <col min="2069" max="2304" width="11.57421875" style="67" customWidth="1"/>
    <col min="2305" max="2305" width="35.8515625" style="67" customWidth="1"/>
    <col min="2306" max="2312" width="13.7109375" style="67" customWidth="1"/>
    <col min="2313" max="2313" width="14.00390625" style="67" customWidth="1"/>
    <col min="2314" max="2314" width="9.57421875" style="67" bestFit="1" customWidth="1"/>
    <col min="2315" max="2315" width="10.57421875" style="67" bestFit="1" customWidth="1"/>
    <col min="2316" max="2319" width="9.57421875" style="67" bestFit="1" customWidth="1"/>
    <col min="2320" max="2320" width="10.57421875" style="67" bestFit="1" customWidth="1"/>
    <col min="2321" max="2323" width="9.57421875" style="67" bestFit="1" customWidth="1"/>
    <col min="2324" max="2324" width="9.7109375" style="67" bestFit="1" customWidth="1"/>
    <col min="2325" max="2560" width="11.57421875" style="67" customWidth="1"/>
    <col min="2561" max="2561" width="35.8515625" style="67" customWidth="1"/>
    <col min="2562" max="2568" width="13.7109375" style="67" customWidth="1"/>
    <col min="2569" max="2569" width="14.00390625" style="67" customWidth="1"/>
    <col min="2570" max="2570" width="9.57421875" style="67" bestFit="1" customWidth="1"/>
    <col min="2571" max="2571" width="10.57421875" style="67" bestFit="1" customWidth="1"/>
    <col min="2572" max="2575" width="9.57421875" style="67" bestFit="1" customWidth="1"/>
    <col min="2576" max="2576" width="10.57421875" style="67" bestFit="1" customWidth="1"/>
    <col min="2577" max="2579" width="9.57421875" style="67" bestFit="1" customWidth="1"/>
    <col min="2580" max="2580" width="9.7109375" style="67" bestFit="1" customWidth="1"/>
    <col min="2581" max="2816" width="11.57421875" style="67" customWidth="1"/>
    <col min="2817" max="2817" width="35.8515625" style="67" customWidth="1"/>
    <col min="2818" max="2824" width="13.7109375" style="67" customWidth="1"/>
    <col min="2825" max="2825" width="14.00390625" style="67" customWidth="1"/>
    <col min="2826" max="2826" width="9.57421875" style="67" bestFit="1" customWidth="1"/>
    <col min="2827" max="2827" width="10.57421875" style="67" bestFit="1" customWidth="1"/>
    <col min="2828" max="2831" width="9.57421875" style="67" bestFit="1" customWidth="1"/>
    <col min="2832" max="2832" width="10.57421875" style="67" bestFit="1" customWidth="1"/>
    <col min="2833" max="2835" width="9.57421875" style="67" bestFit="1" customWidth="1"/>
    <col min="2836" max="2836" width="9.7109375" style="67" bestFit="1" customWidth="1"/>
    <col min="2837" max="3072" width="11.57421875" style="67" customWidth="1"/>
    <col min="3073" max="3073" width="35.8515625" style="67" customWidth="1"/>
    <col min="3074" max="3080" width="13.7109375" style="67" customWidth="1"/>
    <col min="3081" max="3081" width="14.00390625" style="67" customWidth="1"/>
    <col min="3082" max="3082" width="9.57421875" style="67" bestFit="1" customWidth="1"/>
    <col min="3083" max="3083" width="10.57421875" style="67" bestFit="1" customWidth="1"/>
    <col min="3084" max="3087" width="9.57421875" style="67" bestFit="1" customWidth="1"/>
    <col min="3088" max="3088" width="10.57421875" style="67" bestFit="1" customWidth="1"/>
    <col min="3089" max="3091" width="9.57421875" style="67" bestFit="1" customWidth="1"/>
    <col min="3092" max="3092" width="9.7109375" style="67" bestFit="1" customWidth="1"/>
    <col min="3093" max="3328" width="11.57421875" style="67" customWidth="1"/>
    <col min="3329" max="3329" width="35.8515625" style="67" customWidth="1"/>
    <col min="3330" max="3336" width="13.7109375" style="67" customWidth="1"/>
    <col min="3337" max="3337" width="14.00390625" style="67" customWidth="1"/>
    <col min="3338" max="3338" width="9.57421875" style="67" bestFit="1" customWidth="1"/>
    <col min="3339" max="3339" width="10.57421875" style="67" bestFit="1" customWidth="1"/>
    <col min="3340" max="3343" width="9.57421875" style="67" bestFit="1" customWidth="1"/>
    <col min="3344" max="3344" width="10.57421875" style="67" bestFit="1" customWidth="1"/>
    <col min="3345" max="3347" width="9.57421875" style="67" bestFit="1" customWidth="1"/>
    <col min="3348" max="3348" width="9.7109375" style="67" bestFit="1" customWidth="1"/>
    <col min="3349" max="3584" width="11.57421875" style="67" customWidth="1"/>
    <col min="3585" max="3585" width="35.8515625" style="67" customWidth="1"/>
    <col min="3586" max="3592" width="13.7109375" style="67" customWidth="1"/>
    <col min="3593" max="3593" width="14.00390625" style="67" customWidth="1"/>
    <col min="3594" max="3594" width="9.57421875" style="67" bestFit="1" customWidth="1"/>
    <col min="3595" max="3595" width="10.57421875" style="67" bestFit="1" customWidth="1"/>
    <col min="3596" max="3599" width="9.57421875" style="67" bestFit="1" customWidth="1"/>
    <col min="3600" max="3600" width="10.57421875" style="67" bestFit="1" customWidth="1"/>
    <col min="3601" max="3603" width="9.57421875" style="67" bestFit="1" customWidth="1"/>
    <col min="3604" max="3604" width="9.7109375" style="67" bestFit="1" customWidth="1"/>
    <col min="3605" max="3840" width="11.57421875" style="67" customWidth="1"/>
    <col min="3841" max="3841" width="35.8515625" style="67" customWidth="1"/>
    <col min="3842" max="3848" width="13.7109375" style="67" customWidth="1"/>
    <col min="3849" max="3849" width="14.00390625" style="67" customWidth="1"/>
    <col min="3850" max="3850" width="9.57421875" style="67" bestFit="1" customWidth="1"/>
    <col min="3851" max="3851" width="10.57421875" style="67" bestFit="1" customWidth="1"/>
    <col min="3852" max="3855" width="9.57421875" style="67" bestFit="1" customWidth="1"/>
    <col min="3856" max="3856" width="10.57421875" style="67" bestFit="1" customWidth="1"/>
    <col min="3857" max="3859" width="9.57421875" style="67" bestFit="1" customWidth="1"/>
    <col min="3860" max="3860" width="9.7109375" style="67" bestFit="1" customWidth="1"/>
    <col min="3861" max="4096" width="11.57421875" style="67" customWidth="1"/>
    <col min="4097" max="4097" width="35.8515625" style="67" customWidth="1"/>
    <col min="4098" max="4104" width="13.7109375" style="67" customWidth="1"/>
    <col min="4105" max="4105" width="14.00390625" style="67" customWidth="1"/>
    <col min="4106" max="4106" width="9.57421875" style="67" bestFit="1" customWidth="1"/>
    <col min="4107" max="4107" width="10.57421875" style="67" bestFit="1" customWidth="1"/>
    <col min="4108" max="4111" width="9.57421875" style="67" bestFit="1" customWidth="1"/>
    <col min="4112" max="4112" width="10.57421875" style="67" bestFit="1" customWidth="1"/>
    <col min="4113" max="4115" width="9.57421875" style="67" bestFit="1" customWidth="1"/>
    <col min="4116" max="4116" width="9.7109375" style="67" bestFit="1" customWidth="1"/>
    <col min="4117" max="4352" width="11.57421875" style="67" customWidth="1"/>
    <col min="4353" max="4353" width="35.8515625" style="67" customWidth="1"/>
    <col min="4354" max="4360" width="13.7109375" style="67" customWidth="1"/>
    <col min="4361" max="4361" width="14.00390625" style="67" customWidth="1"/>
    <col min="4362" max="4362" width="9.57421875" style="67" bestFit="1" customWidth="1"/>
    <col min="4363" max="4363" width="10.57421875" style="67" bestFit="1" customWidth="1"/>
    <col min="4364" max="4367" width="9.57421875" style="67" bestFit="1" customWidth="1"/>
    <col min="4368" max="4368" width="10.57421875" style="67" bestFit="1" customWidth="1"/>
    <col min="4369" max="4371" width="9.57421875" style="67" bestFit="1" customWidth="1"/>
    <col min="4372" max="4372" width="9.7109375" style="67" bestFit="1" customWidth="1"/>
    <col min="4373" max="4608" width="11.57421875" style="67" customWidth="1"/>
    <col min="4609" max="4609" width="35.8515625" style="67" customWidth="1"/>
    <col min="4610" max="4616" width="13.7109375" style="67" customWidth="1"/>
    <col min="4617" max="4617" width="14.00390625" style="67" customWidth="1"/>
    <col min="4618" max="4618" width="9.57421875" style="67" bestFit="1" customWidth="1"/>
    <col min="4619" max="4619" width="10.57421875" style="67" bestFit="1" customWidth="1"/>
    <col min="4620" max="4623" width="9.57421875" style="67" bestFit="1" customWidth="1"/>
    <col min="4624" max="4624" width="10.57421875" style="67" bestFit="1" customWidth="1"/>
    <col min="4625" max="4627" width="9.57421875" style="67" bestFit="1" customWidth="1"/>
    <col min="4628" max="4628" width="9.7109375" style="67" bestFit="1" customWidth="1"/>
    <col min="4629" max="4864" width="11.57421875" style="67" customWidth="1"/>
    <col min="4865" max="4865" width="35.8515625" style="67" customWidth="1"/>
    <col min="4866" max="4872" width="13.7109375" style="67" customWidth="1"/>
    <col min="4873" max="4873" width="14.00390625" style="67" customWidth="1"/>
    <col min="4874" max="4874" width="9.57421875" style="67" bestFit="1" customWidth="1"/>
    <col min="4875" max="4875" width="10.57421875" style="67" bestFit="1" customWidth="1"/>
    <col min="4876" max="4879" width="9.57421875" style="67" bestFit="1" customWidth="1"/>
    <col min="4880" max="4880" width="10.57421875" style="67" bestFit="1" customWidth="1"/>
    <col min="4881" max="4883" width="9.57421875" style="67" bestFit="1" customWidth="1"/>
    <col min="4884" max="4884" width="9.7109375" style="67" bestFit="1" customWidth="1"/>
    <col min="4885" max="5120" width="11.57421875" style="67" customWidth="1"/>
    <col min="5121" max="5121" width="35.8515625" style="67" customWidth="1"/>
    <col min="5122" max="5128" width="13.7109375" style="67" customWidth="1"/>
    <col min="5129" max="5129" width="14.00390625" style="67" customWidth="1"/>
    <col min="5130" max="5130" width="9.57421875" style="67" bestFit="1" customWidth="1"/>
    <col min="5131" max="5131" width="10.57421875" style="67" bestFit="1" customWidth="1"/>
    <col min="5132" max="5135" width="9.57421875" style="67" bestFit="1" customWidth="1"/>
    <col min="5136" max="5136" width="10.57421875" style="67" bestFit="1" customWidth="1"/>
    <col min="5137" max="5139" width="9.57421875" style="67" bestFit="1" customWidth="1"/>
    <col min="5140" max="5140" width="9.7109375" style="67" bestFit="1" customWidth="1"/>
    <col min="5141" max="5376" width="11.57421875" style="67" customWidth="1"/>
    <col min="5377" max="5377" width="35.8515625" style="67" customWidth="1"/>
    <col min="5378" max="5384" width="13.7109375" style="67" customWidth="1"/>
    <col min="5385" max="5385" width="14.00390625" style="67" customWidth="1"/>
    <col min="5386" max="5386" width="9.57421875" style="67" bestFit="1" customWidth="1"/>
    <col min="5387" max="5387" width="10.57421875" style="67" bestFit="1" customWidth="1"/>
    <col min="5388" max="5391" width="9.57421875" style="67" bestFit="1" customWidth="1"/>
    <col min="5392" max="5392" width="10.57421875" style="67" bestFit="1" customWidth="1"/>
    <col min="5393" max="5395" width="9.57421875" style="67" bestFit="1" customWidth="1"/>
    <col min="5396" max="5396" width="9.7109375" style="67" bestFit="1" customWidth="1"/>
    <col min="5397" max="5632" width="11.57421875" style="67" customWidth="1"/>
    <col min="5633" max="5633" width="35.8515625" style="67" customWidth="1"/>
    <col min="5634" max="5640" width="13.7109375" style="67" customWidth="1"/>
    <col min="5641" max="5641" width="14.00390625" style="67" customWidth="1"/>
    <col min="5642" max="5642" width="9.57421875" style="67" bestFit="1" customWidth="1"/>
    <col min="5643" max="5643" width="10.57421875" style="67" bestFit="1" customWidth="1"/>
    <col min="5644" max="5647" width="9.57421875" style="67" bestFit="1" customWidth="1"/>
    <col min="5648" max="5648" width="10.57421875" style="67" bestFit="1" customWidth="1"/>
    <col min="5649" max="5651" width="9.57421875" style="67" bestFit="1" customWidth="1"/>
    <col min="5652" max="5652" width="9.7109375" style="67" bestFit="1" customWidth="1"/>
    <col min="5653" max="5888" width="11.57421875" style="67" customWidth="1"/>
    <col min="5889" max="5889" width="35.8515625" style="67" customWidth="1"/>
    <col min="5890" max="5896" width="13.7109375" style="67" customWidth="1"/>
    <col min="5897" max="5897" width="14.00390625" style="67" customWidth="1"/>
    <col min="5898" max="5898" width="9.57421875" style="67" bestFit="1" customWidth="1"/>
    <col min="5899" max="5899" width="10.57421875" style="67" bestFit="1" customWidth="1"/>
    <col min="5900" max="5903" width="9.57421875" style="67" bestFit="1" customWidth="1"/>
    <col min="5904" max="5904" width="10.57421875" style="67" bestFit="1" customWidth="1"/>
    <col min="5905" max="5907" width="9.57421875" style="67" bestFit="1" customWidth="1"/>
    <col min="5908" max="5908" width="9.7109375" style="67" bestFit="1" customWidth="1"/>
    <col min="5909" max="6144" width="11.57421875" style="67" customWidth="1"/>
    <col min="6145" max="6145" width="35.8515625" style="67" customWidth="1"/>
    <col min="6146" max="6152" width="13.7109375" style="67" customWidth="1"/>
    <col min="6153" max="6153" width="14.00390625" style="67" customWidth="1"/>
    <col min="6154" max="6154" width="9.57421875" style="67" bestFit="1" customWidth="1"/>
    <col min="6155" max="6155" width="10.57421875" style="67" bestFit="1" customWidth="1"/>
    <col min="6156" max="6159" width="9.57421875" style="67" bestFit="1" customWidth="1"/>
    <col min="6160" max="6160" width="10.57421875" style="67" bestFit="1" customWidth="1"/>
    <col min="6161" max="6163" width="9.57421875" style="67" bestFit="1" customWidth="1"/>
    <col min="6164" max="6164" width="9.7109375" style="67" bestFit="1" customWidth="1"/>
    <col min="6165" max="6400" width="11.57421875" style="67" customWidth="1"/>
    <col min="6401" max="6401" width="35.8515625" style="67" customWidth="1"/>
    <col min="6402" max="6408" width="13.7109375" style="67" customWidth="1"/>
    <col min="6409" max="6409" width="14.00390625" style="67" customWidth="1"/>
    <col min="6410" max="6410" width="9.57421875" style="67" bestFit="1" customWidth="1"/>
    <col min="6411" max="6411" width="10.57421875" style="67" bestFit="1" customWidth="1"/>
    <col min="6412" max="6415" width="9.57421875" style="67" bestFit="1" customWidth="1"/>
    <col min="6416" max="6416" width="10.57421875" style="67" bestFit="1" customWidth="1"/>
    <col min="6417" max="6419" width="9.57421875" style="67" bestFit="1" customWidth="1"/>
    <col min="6420" max="6420" width="9.7109375" style="67" bestFit="1" customWidth="1"/>
    <col min="6421" max="6656" width="11.57421875" style="67" customWidth="1"/>
    <col min="6657" max="6657" width="35.8515625" style="67" customWidth="1"/>
    <col min="6658" max="6664" width="13.7109375" style="67" customWidth="1"/>
    <col min="6665" max="6665" width="14.00390625" style="67" customWidth="1"/>
    <col min="6666" max="6666" width="9.57421875" style="67" bestFit="1" customWidth="1"/>
    <col min="6667" max="6667" width="10.57421875" style="67" bestFit="1" customWidth="1"/>
    <col min="6668" max="6671" width="9.57421875" style="67" bestFit="1" customWidth="1"/>
    <col min="6672" max="6672" width="10.57421875" style="67" bestFit="1" customWidth="1"/>
    <col min="6673" max="6675" width="9.57421875" style="67" bestFit="1" customWidth="1"/>
    <col min="6676" max="6676" width="9.7109375" style="67" bestFit="1" customWidth="1"/>
    <col min="6677" max="6912" width="11.57421875" style="67" customWidth="1"/>
    <col min="6913" max="6913" width="35.8515625" style="67" customWidth="1"/>
    <col min="6914" max="6920" width="13.7109375" style="67" customWidth="1"/>
    <col min="6921" max="6921" width="14.00390625" style="67" customWidth="1"/>
    <col min="6922" max="6922" width="9.57421875" style="67" bestFit="1" customWidth="1"/>
    <col min="6923" max="6923" width="10.57421875" style="67" bestFit="1" customWidth="1"/>
    <col min="6924" max="6927" width="9.57421875" style="67" bestFit="1" customWidth="1"/>
    <col min="6928" max="6928" width="10.57421875" style="67" bestFit="1" customWidth="1"/>
    <col min="6929" max="6931" width="9.57421875" style="67" bestFit="1" customWidth="1"/>
    <col min="6932" max="6932" width="9.7109375" style="67" bestFit="1" customWidth="1"/>
    <col min="6933" max="7168" width="11.57421875" style="67" customWidth="1"/>
    <col min="7169" max="7169" width="35.8515625" style="67" customWidth="1"/>
    <col min="7170" max="7176" width="13.7109375" style="67" customWidth="1"/>
    <col min="7177" max="7177" width="14.00390625" style="67" customWidth="1"/>
    <col min="7178" max="7178" width="9.57421875" style="67" bestFit="1" customWidth="1"/>
    <col min="7179" max="7179" width="10.57421875" style="67" bestFit="1" customWidth="1"/>
    <col min="7180" max="7183" width="9.57421875" style="67" bestFit="1" customWidth="1"/>
    <col min="7184" max="7184" width="10.57421875" style="67" bestFit="1" customWidth="1"/>
    <col min="7185" max="7187" width="9.57421875" style="67" bestFit="1" customWidth="1"/>
    <col min="7188" max="7188" width="9.7109375" style="67" bestFit="1" customWidth="1"/>
    <col min="7189" max="7424" width="11.57421875" style="67" customWidth="1"/>
    <col min="7425" max="7425" width="35.8515625" style="67" customWidth="1"/>
    <col min="7426" max="7432" width="13.7109375" style="67" customWidth="1"/>
    <col min="7433" max="7433" width="14.00390625" style="67" customWidth="1"/>
    <col min="7434" max="7434" width="9.57421875" style="67" bestFit="1" customWidth="1"/>
    <col min="7435" max="7435" width="10.57421875" style="67" bestFit="1" customWidth="1"/>
    <col min="7436" max="7439" width="9.57421875" style="67" bestFit="1" customWidth="1"/>
    <col min="7440" max="7440" width="10.57421875" style="67" bestFit="1" customWidth="1"/>
    <col min="7441" max="7443" width="9.57421875" style="67" bestFit="1" customWidth="1"/>
    <col min="7444" max="7444" width="9.7109375" style="67" bestFit="1" customWidth="1"/>
    <col min="7445" max="7680" width="11.57421875" style="67" customWidth="1"/>
    <col min="7681" max="7681" width="35.8515625" style="67" customWidth="1"/>
    <col min="7682" max="7688" width="13.7109375" style="67" customWidth="1"/>
    <col min="7689" max="7689" width="14.00390625" style="67" customWidth="1"/>
    <col min="7690" max="7690" width="9.57421875" style="67" bestFit="1" customWidth="1"/>
    <col min="7691" max="7691" width="10.57421875" style="67" bestFit="1" customWidth="1"/>
    <col min="7692" max="7695" width="9.57421875" style="67" bestFit="1" customWidth="1"/>
    <col min="7696" max="7696" width="10.57421875" style="67" bestFit="1" customWidth="1"/>
    <col min="7697" max="7699" width="9.57421875" style="67" bestFit="1" customWidth="1"/>
    <col min="7700" max="7700" width="9.7109375" style="67" bestFit="1" customWidth="1"/>
    <col min="7701" max="7936" width="11.57421875" style="67" customWidth="1"/>
    <col min="7937" max="7937" width="35.8515625" style="67" customWidth="1"/>
    <col min="7938" max="7944" width="13.7109375" style="67" customWidth="1"/>
    <col min="7945" max="7945" width="14.00390625" style="67" customWidth="1"/>
    <col min="7946" max="7946" width="9.57421875" style="67" bestFit="1" customWidth="1"/>
    <col min="7947" max="7947" width="10.57421875" style="67" bestFit="1" customWidth="1"/>
    <col min="7948" max="7951" width="9.57421875" style="67" bestFit="1" customWidth="1"/>
    <col min="7952" max="7952" width="10.57421875" style="67" bestFit="1" customWidth="1"/>
    <col min="7953" max="7955" width="9.57421875" style="67" bestFit="1" customWidth="1"/>
    <col min="7956" max="7956" width="9.7109375" style="67" bestFit="1" customWidth="1"/>
    <col min="7957" max="8192" width="11.57421875" style="67" customWidth="1"/>
    <col min="8193" max="8193" width="35.8515625" style="67" customWidth="1"/>
    <col min="8194" max="8200" width="13.7109375" style="67" customWidth="1"/>
    <col min="8201" max="8201" width="14.00390625" style="67" customWidth="1"/>
    <col min="8202" max="8202" width="9.57421875" style="67" bestFit="1" customWidth="1"/>
    <col min="8203" max="8203" width="10.57421875" style="67" bestFit="1" customWidth="1"/>
    <col min="8204" max="8207" width="9.57421875" style="67" bestFit="1" customWidth="1"/>
    <col min="8208" max="8208" width="10.57421875" style="67" bestFit="1" customWidth="1"/>
    <col min="8209" max="8211" width="9.57421875" style="67" bestFit="1" customWidth="1"/>
    <col min="8212" max="8212" width="9.7109375" style="67" bestFit="1" customWidth="1"/>
    <col min="8213" max="8448" width="11.57421875" style="67" customWidth="1"/>
    <col min="8449" max="8449" width="35.8515625" style="67" customWidth="1"/>
    <col min="8450" max="8456" width="13.7109375" style="67" customWidth="1"/>
    <col min="8457" max="8457" width="14.00390625" style="67" customWidth="1"/>
    <col min="8458" max="8458" width="9.57421875" style="67" bestFit="1" customWidth="1"/>
    <col min="8459" max="8459" width="10.57421875" style="67" bestFit="1" customWidth="1"/>
    <col min="8460" max="8463" width="9.57421875" style="67" bestFit="1" customWidth="1"/>
    <col min="8464" max="8464" width="10.57421875" style="67" bestFit="1" customWidth="1"/>
    <col min="8465" max="8467" width="9.57421875" style="67" bestFit="1" customWidth="1"/>
    <col min="8468" max="8468" width="9.7109375" style="67" bestFit="1" customWidth="1"/>
    <col min="8469" max="8704" width="11.57421875" style="67" customWidth="1"/>
    <col min="8705" max="8705" width="35.8515625" style="67" customWidth="1"/>
    <col min="8706" max="8712" width="13.7109375" style="67" customWidth="1"/>
    <col min="8713" max="8713" width="14.00390625" style="67" customWidth="1"/>
    <col min="8714" max="8714" width="9.57421875" style="67" bestFit="1" customWidth="1"/>
    <col min="8715" max="8715" width="10.57421875" style="67" bestFit="1" customWidth="1"/>
    <col min="8716" max="8719" width="9.57421875" style="67" bestFit="1" customWidth="1"/>
    <col min="8720" max="8720" width="10.57421875" style="67" bestFit="1" customWidth="1"/>
    <col min="8721" max="8723" width="9.57421875" style="67" bestFit="1" customWidth="1"/>
    <col min="8724" max="8724" width="9.7109375" style="67" bestFit="1" customWidth="1"/>
    <col min="8725" max="8960" width="11.57421875" style="67" customWidth="1"/>
    <col min="8961" max="8961" width="35.8515625" style="67" customWidth="1"/>
    <col min="8962" max="8968" width="13.7109375" style="67" customWidth="1"/>
    <col min="8969" max="8969" width="14.00390625" style="67" customWidth="1"/>
    <col min="8970" max="8970" width="9.57421875" style="67" bestFit="1" customWidth="1"/>
    <col min="8971" max="8971" width="10.57421875" style="67" bestFit="1" customWidth="1"/>
    <col min="8972" max="8975" width="9.57421875" style="67" bestFit="1" customWidth="1"/>
    <col min="8976" max="8976" width="10.57421875" style="67" bestFit="1" customWidth="1"/>
    <col min="8977" max="8979" width="9.57421875" style="67" bestFit="1" customWidth="1"/>
    <col min="8980" max="8980" width="9.7109375" style="67" bestFit="1" customWidth="1"/>
    <col min="8981" max="9216" width="11.57421875" style="67" customWidth="1"/>
    <col min="9217" max="9217" width="35.8515625" style="67" customWidth="1"/>
    <col min="9218" max="9224" width="13.7109375" style="67" customWidth="1"/>
    <col min="9225" max="9225" width="14.00390625" style="67" customWidth="1"/>
    <col min="9226" max="9226" width="9.57421875" style="67" bestFit="1" customWidth="1"/>
    <col min="9227" max="9227" width="10.57421875" style="67" bestFit="1" customWidth="1"/>
    <col min="9228" max="9231" width="9.57421875" style="67" bestFit="1" customWidth="1"/>
    <col min="9232" max="9232" width="10.57421875" style="67" bestFit="1" customWidth="1"/>
    <col min="9233" max="9235" width="9.57421875" style="67" bestFit="1" customWidth="1"/>
    <col min="9236" max="9236" width="9.7109375" style="67" bestFit="1" customWidth="1"/>
    <col min="9237" max="9472" width="11.57421875" style="67" customWidth="1"/>
    <col min="9473" max="9473" width="35.8515625" style="67" customWidth="1"/>
    <col min="9474" max="9480" width="13.7109375" style="67" customWidth="1"/>
    <col min="9481" max="9481" width="14.00390625" style="67" customWidth="1"/>
    <col min="9482" max="9482" width="9.57421875" style="67" bestFit="1" customWidth="1"/>
    <col min="9483" max="9483" width="10.57421875" style="67" bestFit="1" customWidth="1"/>
    <col min="9484" max="9487" width="9.57421875" style="67" bestFit="1" customWidth="1"/>
    <col min="9488" max="9488" width="10.57421875" style="67" bestFit="1" customWidth="1"/>
    <col min="9489" max="9491" width="9.57421875" style="67" bestFit="1" customWidth="1"/>
    <col min="9492" max="9492" width="9.7109375" style="67" bestFit="1" customWidth="1"/>
    <col min="9493" max="9728" width="11.57421875" style="67" customWidth="1"/>
    <col min="9729" max="9729" width="35.8515625" style="67" customWidth="1"/>
    <col min="9730" max="9736" width="13.7109375" style="67" customWidth="1"/>
    <col min="9737" max="9737" width="14.00390625" style="67" customWidth="1"/>
    <col min="9738" max="9738" width="9.57421875" style="67" bestFit="1" customWidth="1"/>
    <col min="9739" max="9739" width="10.57421875" style="67" bestFit="1" customWidth="1"/>
    <col min="9740" max="9743" width="9.57421875" style="67" bestFit="1" customWidth="1"/>
    <col min="9744" max="9744" width="10.57421875" style="67" bestFit="1" customWidth="1"/>
    <col min="9745" max="9747" width="9.57421875" style="67" bestFit="1" customWidth="1"/>
    <col min="9748" max="9748" width="9.7109375" style="67" bestFit="1" customWidth="1"/>
    <col min="9749" max="9984" width="11.57421875" style="67" customWidth="1"/>
    <col min="9985" max="9985" width="35.8515625" style="67" customWidth="1"/>
    <col min="9986" max="9992" width="13.7109375" style="67" customWidth="1"/>
    <col min="9993" max="9993" width="14.00390625" style="67" customWidth="1"/>
    <col min="9994" max="9994" width="9.57421875" style="67" bestFit="1" customWidth="1"/>
    <col min="9995" max="9995" width="10.57421875" style="67" bestFit="1" customWidth="1"/>
    <col min="9996" max="9999" width="9.57421875" style="67" bestFit="1" customWidth="1"/>
    <col min="10000" max="10000" width="10.57421875" style="67" bestFit="1" customWidth="1"/>
    <col min="10001" max="10003" width="9.57421875" style="67" bestFit="1" customWidth="1"/>
    <col min="10004" max="10004" width="9.7109375" style="67" bestFit="1" customWidth="1"/>
    <col min="10005" max="10240" width="11.57421875" style="67" customWidth="1"/>
    <col min="10241" max="10241" width="35.8515625" style="67" customWidth="1"/>
    <col min="10242" max="10248" width="13.7109375" style="67" customWidth="1"/>
    <col min="10249" max="10249" width="14.00390625" style="67" customWidth="1"/>
    <col min="10250" max="10250" width="9.57421875" style="67" bestFit="1" customWidth="1"/>
    <col min="10251" max="10251" width="10.57421875" style="67" bestFit="1" customWidth="1"/>
    <col min="10252" max="10255" width="9.57421875" style="67" bestFit="1" customWidth="1"/>
    <col min="10256" max="10256" width="10.57421875" style="67" bestFit="1" customWidth="1"/>
    <col min="10257" max="10259" width="9.57421875" style="67" bestFit="1" customWidth="1"/>
    <col min="10260" max="10260" width="9.7109375" style="67" bestFit="1" customWidth="1"/>
    <col min="10261" max="10496" width="11.57421875" style="67" customWidth="1"/>
    <col min="10497" max="10497" width="35.8515625" style="67" customWidth="1"/>
    <col min="10498" max="10504" width="13.7109375" style="67" customWidth="1"/>
    <col min="10505" max="10505" width="14.00390625" style="67" customWidth="1"/>
    <col min="10506" max="10506" width="9.57421875" style="67" bestFit="1" customWidth="1"/>
    <col min="10507" max="10507" width="10.57421875" style="67" bestFit="1" customWidth="1"/>
    <col min="10508" max="10511" width="9.57421875" style="67" bestFit="1" customWidth="1"/>
    <col min="10512" max="10512" width="10.57421875" style="67" bestFit="1" customWidth="1"/>
    <col min="10513" max="10515" width="9.57421875" style="67" bestFit="1" customWidth="1"/>
    <col min="10516" max="10516" width="9.7109375" style="67" bestFit="1" customWidth="1"/>
    <col min="10517" max="10752" width="11.57421875" style="67" customWidth="1"/>
    <col min="10753" max="10753" width="35.8515625" style="67" customWidth="1"/>
    <col min="10754" max="10760" width="13.7109375" style="67" customWidth="1"/>
    <col min="10761" max="10761" width="14.00390625" style="67" customWidth="1"/>
    <col min="10762" max="10762" width="9.57421875" style="67" bestFit="1" customWidth="1"/>
    <col min="10763" max="10763" width="10.57421875" style="67" bestFit="1" customWidth="1"/>
    <col min="10764" max="10767" width="9.57421875" style="67" bestFit="1" customWidth="1"/>
    <col min="10768" max="10768" width="10.57421875" style="67" bestFit="1" customWidth="1"/>
    <col min="10769" max="10771" width="9.57421875" style="67" bestFit="1" customWidth="1"/>
    <col min="10772" max="10772" width="9.7109375" style="67" bestFit="1" customWidth="1"/>
    <col min="10773" max="11008" width="11.57421875" style="67" customWidth="1"/>
    <col min="11009" max="11009" width="35.8515625" style="67" customWidth="1"/>
    <col min="11010" max="11016" width="13.7109375" style="67" customWidth="1"/>
    <col min="11017" max="11017" width="14.00390625" style="67" customWidth="1"/>
    <col min="11018" max="11018" width="9.57421875" style="67" bestFit="1" customWidth="1"/>
    <col min="11019" max="11019" width="10.57421875" style="67" bestFit="1" customWidth="1"/>
    <col min="11020" max="11023" width="9.57421875" style="67" bestFit="1" customWidth="1"/>
    <col min="11024" max="11024" width="10.57421875" style="67" bestFit="1" customWidth="1"/>
    <col min="11025" max="11027" width="9.57421875" style="67" bestFit="1" customWidth="1"/>
    <col min="11028" max="11028" width="9.7109375" style="67" bestFit="1" customWidth="1"/>
    <col min="11029" max="11264" width="11.57421875" style="67" customWidth="1"/>
    <col min="11265" max="11265" width="35.8515625" style="67" customWidth="1"/>
    <col min="11266" max="11272" width="13.7109375" style="67" customWidth="1"/>
    <col min="11273" max="11273" width="14.00390625" style="67" customWidth="1"/>
    <col min="11274" max="11274" width="9.57421875" style="67" bestFit="1" customWidth="1"/>
    <col min="11275" max="11275" width="10.57421875" style="67" bestFit="1" customWidth="1"/>
    <col min="11276" max="11279" width="9.57421875" style="67" bestFit="1" customWidth="1"/>
    <col min="11280" max="11280" width="10.57421875" style="67" bestFit="1" customWidth="1"/>
    <col min="11281" max="11283" width="9.57421875" style="67" bestFit="1" customWidth="1"/>
    <col min="11284" max="11284" width="9.7109375" style="67" bestFit="1" customWidth="1"/>
    <col min="11285" max="11520" width="11.57421875" style="67" customWidth="1"/>
    <col min="11521" max="11521" width="35.8515625" style="67" customWidth="1"/>
    <col min="11522" max="11528" width="13.7109375" style="67" customWidth="1"/>
    <col min="11529" max="11529" width="14.00390625" style="67" customWidth="1"/>
    <col min="11530" max="11530" width="9.57421875" style="67" bestFit="1" customWidth="1"/>
    <col min="11531" max="11531" width="10.57421875" style="67" bestFit="1" customWidth="1"/>
    <col min="11532" max="11535" width="9.57421875" style="67" bestFit="1" customWidth="1"/>
    <col min="11536" max="11536" width="10.57421875" style="67" bestFit="1" customWidth="1"/>
    <col min="11537" max="11539" width="9.57421875" style="67" bestFit="1" customWidth="1"/>
    <col min="11540" max="11540" width="9.7109375" style="67" bestFit="1" customWidth="1"/>
    <col min="11541" max="11776" width="11.57421875" style="67" customWidth="1"/>
    <col min="11777" max="11777" width="35.8515625" style="67" customWidth="1"/>
    <col min="11778" max="11784" width="13.7109375" style="67" customWidth="1"/>
    <col min="11785" max="11785" width="14.00390625" style="67" customWidth="1"/>
    <col min="11786" max="11786" width="9.57421875" style="67" bestFit="1" customWidth="1"/>
    <col min="11787" max="11787" width="10.57421875" style="67" bestFit="1" customWidth="1"/>
    <col min="11788" max="11791" width="9.57421875" style="67" bestFit="1" customWidth="1"/>
    <col min="11792" max="11792" width="10.57421875" style="67" bestFit="1" customWidth="1"/>
    <col min="11793" max="11795" width="9.57421875" style="67" bestFit="1" customWidth="1"/>
    <col min="11796" max="11796" width="9.7109375" style="67" bestFit="1" customWidth="1"/>
    <col min="11797" max="12032" width="11.57421875" style="67" customWidth="1"/>
    <col min="12033" max="12033" width="35.8515625" style="67" customWidth="1"/>
    <col min="12034" max="12040" width="13.7109375" style="67" customWidth="1"/>
    <col min="12041" max="12041" width="14.00390625" style="67" customWidth="1"/>
    <col min="12042" max="12042" width="9.57421875" style="67" bestFit="1" customWidth="1"/>
    <col min="12043" max="12043" width="10.57421875" style="67" bestFit="1" customWidth="1"/>
    <col min="12044" max="12047" width="9.57421875" style="67" bestFit="1" customWidth="1"/>
    <col min="12048" max="12048" width="10.57421875" style="67" bestFit="1" customWidth="1"/>
    <col min="12049" max="12051" width="9.57421875" style="67" bestFit="1" customWidth="1"/>
    <col min="12052" max="12052" width="9.7109375" style="67" bestFit="1" customWidth="1"/>
    <col min="12053" max="12288" width="11.57421875" style="67" customWidth="1"/>
    <col min="12289" max="12289" width="35.8515625" style="67" customWidth="1"/>
    <col min="12290" max="12296" width="13.7109375" style="67" customWidth="1"/>
    <col min="12297" max="12297" width="14.00390625" style="67" customWidth="1"/>
    <col min="12298" max="12298" width="9.57421875" style="67" bestFit="1" customWidth="1"/>
    <col min="12299" max="12299" width="10.57421875" style="67" bestFit="1" customWidth="1"/>
    <col min="12300" max="12303" width="9.57421875" style="67" bestFit="1" customWidth="1"/>
    <col min="12304" max="12304" width="10.57421875" style="67" bestFit="1" customWidth="1"/>
    <col min="12305" max="12307" width="9.57421875" style="67" bestFit="1" customWidth="1"/>
    <col min="12308" max="12308" width="9.7109375" style="67" bestFit="1" customWidth="1"/>
    <col min="12309" max="12544" width="11.57421875" style="67" customWidth="1"/>
    <col min="12545" max="12545" width="35.8515625" style="67" customWidth="1"/>
    <col min="12546" max="12552" width="13.7109375" style="67" customWidth="1"/>
    <col min="12553" max="12553" width="14.00390625" style="67" customWidth="1"/>
    <col min="12554" max="12554" width="9.57421875" style="67" bestFit="1" customWidth="1"/>
    <col min="12555" max="12555" width="10.57421875" style="67" bestFit="1" customWidth="1"/>
    <col min="12556" max="12559" width="9.57421875" style="67" bestFit="1" customWidth="1"/>
    <col min="12560" max="12560" width="10.57421875" style="67" bestFit="1" customWidth="1"/>
    <col min="12561" max="12563" width="9.57421875" style="67" bestFit="1" customWidth="1"/>
    <col min="12564" max="12564" width="9.7109375" style="67" bestFit="1" customWidth="1"/>
    <col min="12565" max="12800" width="11.57421875" style="67" customWidth="1"/>
    <col min="12801" max="12801" width="35.8515625" style="67" customWidth="1"/>
    <col min="12802" max="12808" width="13.7109375" style="67" customWidth="1"/>
    <col min="12809" max="12809" width="14.00390625" style="67" customWidth="1"/>
    <col min="12810" max="12810" width="9.57421875" style="67" bestFit="1" customWidth="1"/>
    <col min="12811" max="12811" width="10.57421875" style="67" bestFit="1" customWidth="1"/>
    <col min="12812" max="12815" width="9.57421875" style="67" bestFit="1" customWidth="1"/>
    <col min="12816" max="12816" width="10.57421875" style="67" bestFit="1" customWidth="1"/>
    <col min="12817" max="12819" width="9.57421875" style="67" bestFit="1" customWidth="1"/>
    <col min="12820" max="12820" width="9.7109375" style="67" bestFit="1" customWidth="1"/>
    <col min="12821" max="13056" width="11.57421875" style="67" customWidth="1"/>
    <col min="13057" max="13057" width="35.8515625" style="67" customWidth="1"/>
    <col min="13058" max="13064" width="13.7109375" style="67" customWidth="1"/>
    <col min="13065" max="13065" width="14.00390625" style="67" customWidth="1"/>
    <col min="13066" max="13066" width="9.57421875" style="67" bestFit="1" customWidth="1"/>
    <col min="13067" max="13067" width="10.57421875" style="67" bestFit="1" customWidth="1"/>
    <col min="13068" max="13071" width="9.57421875" style="67" bestFit="1" customWidth="1"/>
    <col min="13072" max="13072" width="10.57421875" style="67" bestFit="1" customWidth="1"/>
    <col min="13073" max="13075" width="9.57421875" style="67" bestFit="1" customWidth="1"/>
    <col min="13076" max="13076" width="9.7109375" style="67" bestFit="1" customWidth="1"/>
    <col min="13077" max="13312" width="11.57421875" style="67" customWidth="1"/>
    <col min="13313" max="13313" width="35.8515625" style="67" customWidth="1"/>
    <col min="13314" max="13320" width="13.7109375" style="67" customWidth="1"/>
    <col min="13321" max="13321" width="14.00390625" style="67" customWidth="1"/>
    <col min="13322" max="13322" width="9.57421875" style="67" bestFit="1" customWidth="1"/>
    <col min="13323" max="13323" width="10.57421875" style="67" bestFit="1" customWidth="1"/>
    <col min="13324" max="13327" width="9.57421875" style="67" bestFit="1" customWidth="1"/>
    <col min="13328" max="13328" width="10.57421875" style="67" bestFit="1" customWidth="1"/>
    <col min="13329" max="13331" width="9.57421875" style="67" bestFit="1" customWidth="1"/>
    <col min="13332" max="13332" width="9.7109375" style="67" bestFit="1" customWidth="1"/>
    <col min="13333" max="13568" width="11.57421875" style="67" customWidth="1"/>
    <col min="13569" max="13569" width="35.8515625" style="67" customWidth="1"/>
    <col min="13570" max="13576" width="13.7109375" style="67" customWidth="1"/>
    <col min="13577" max="13577" width="14.00390625" style="67" customWidth="1"/>
    <col min="13578" max="13578" width="9.57421875" style="67" bestFit="1" customWidth="1"/>
    <col min="13579" max="13579" width="10.57421875" style="67" bestFit="1" customWidth="1"/>
    <col min="13580" max="13583" width="9.57421875" style="67" bestFit="1" customWidth="1"/>
    <col min="13584" max="13584" width="10.57421875" style="67" bestFit="1" customWidth="1"/>
    <col min="13585" max="13587" width="9.57421875" style="67" bestFit="1" customWidth="1"/>
    <col min="13588" max="13588" width="9.7109375" style="67" bestFit="1" customWidth="1"/>
    <col min="13589" max="13824" width="11.57421875" style="67" customWidth="1"/>
    <col min="13825" max="13825" width="35.8515625" style="67" customWidth="1"/>
    <col min="13826" max="13832" width="13.7109375" style="67" customWidth="1"/>
    <col min="13833" max="13833" width="14.00390625" style="67" customWidth="1"/>
    <col min="13834" max="13834" width="9.57421875" style="67" bestFit="1" customWidth="1"/>
    <col min="13835" max="13835" width="10.57421875" style="67" bestFit="1" customWidth="1"/>
    <col min="13836" max="13839" width="9.57421875" style="67" bestFit="1" customWidth="1"/>
    <col min="13840" max="13840" width="10.57421875" style="67" bestFit="1" customWidth="1"/>
    <col min="13841" max="13843" width="9.57421875" style="67" bestFit="1" customWidth="1"/>
    <col min="13844" max="13844" width="9.7109375" style="67" bestFit="1" customWidth="1"/>
    <col min="13845" max="14080" width="11.57421875" style="67" customWidth="1"/>
    <col min="14081" max="14081" width="35.8515625" style="67" customWidth="1"/>
    <col min="14082" max="14088" width="13.7109375" style="67" customWidth="1"/>
    <col min="14089" max="14089" width="14.00390625" style="67" customWidth="1"/>
    <col min="14090" max="14090" width="9.57421875" style="67" bestFit="1" customWidth="1"/>
    <col min="14091" max="14091" width="10.57421875" style="67" bestFit="1" customWidth="1"/>
    <col min="14092" max="14095" width="9.57421875" style="67" bestFit="1" customWidth="1"/>
    <col min="14096" max="14096" width="10.57421875" style="67" bestFit="1" customWidth="1"/>
    <col min="14097" max="14099" width="9.57421875" style="67" bestFit="1" customWidth="1"/>
    <col min="14100" max="14100" width="9.7109375" style="67" bestFit="1" customWidth="1"/>
    <col min="14101" max="14336" width="11.57421875" style="67" customWidth="1"/>
    <col min="14337" max="14337" width="35.8515625" style="67" customWidth="1"/>
    <col min="14338" max="14344" width="13.7109375" style="67" customWidth="1"/>
    <col min="14345" max="14345" width="14.00390625" style="67" customWidth="1"/>
    <col min="14346" max="14346" width="9.57421875" style="67" bestFit="1" customWidth="1"/>
    <col min="14347" max="14347" width="10.57421875" style="67" bestFit="1" customWidth="1"/>
    <col min="14348" max="14351" width="9.57421875" style="67" bestFit="1" customWidth="1"/>
    <col min="14352" max="14352" width="10.57421875" style="67" bestFit="1" customWidth="1"/>
    <col min="14353" max="14355" width="9.57421875" style="67" bestFit="1" customWidth="1"/>
    <col min="14356" max="14356" width="9.7109375" style="67" bestFit="1" customWidth="1"/>
    <col min="14357" max="14592" width="11.57421875" style="67" customWidth="1"/>
    <col min="14593" max="14593" width="35.8515625" style="67" customWidth="1"/>
    <col min="14594" max="14600" width="13.7109375" style="67" customWidth="1"/>
    <col min="14601" max="14601" width="14.00390625" style="67" customWidth="1"/>
    <col min="14602" max="14602" width="9.57421875" style="67" bestFit="1" customWidth="1"/>
    <col min="14603" max="14603" width="10.57421875" style="67" bestFit="1" customWidth="1"/>
    <col min="14604" max="14607" width="9.57421875" style="67" bestFit="1" customWidth="1"/>
    <col min="14608" max="14608" width="10.57421875" style="67" bestFit="1" customWidth="1"/>
    <col min="14609" max="14611" width="9.57421875" style="67" bestFit="1" customWidth="1"/>
    <col min="14612" max="14612" width="9.7109375" style="67" bestFit="1" customWidth="1"/>
    <col min="14613" max="14848" width="11.57421875" style="67" customWidth="1"/>
    <col min="14849" max="14849" width="35.8515625" style="67" customWidth="1"/>
    <col min="14850" max="14856" width="13.7109375" style="67" customWidth="1"/>
    <col min="14857" max="14857" width="14.00390625" style="67" customWidth="1"/>
    <col min="14858" max="14858" width="9.57421875" style="67" bestFit="1" customWidth="1"/>
    <col min="14859" max="14859" width="10.57421875" style="67" bestFit="1" customWidth="1"/>
    <col min="14860" max="14863" width="9.57421875" style="67" bestFit="1" customWidth="1"/>
    <col min="14864" max="14864" width="10.57421875" style="67" bestFit="1" customWidth="1"/>
    <col min="14865" max="14867" width="9.57421875" style="67" bestFit="1" customWidth="1"/>
    <col min="14868" max="14868" width="9.7109375" style="67" bestFit="1" customWidth="1"/>
    <col min="14869" max="15104" width="11.57421875" style="67" customWidth="1"/>
    <col min="15105" max="15105" width="35.8515625" style="67" customWidth="1"/>
    <col min="15106" max="15112" width="13.7109375" style="67" customWidth="1"/>
    <col min="15113" max="15113" width="14.00390625" style="67" customWidth="1"/>
    <col min="15114" max="15114" width="9.57421875" style="67" bestFit="1" customWidth="1"/>
    <col min="15115" max="15115" width="10.57421875" style="67" bestFit="1" customWidth="1"/>
    <col min="15116" max="15119" width="9.57421875" style="67" bestFit="1" customWidth="1"/>
    <col min="15120" max="15120" width="10.57421875" style="67" bestFit="1" customWidth="1"/>
    <col min="15121" max="15123" width="9.57421875" style="67" bestFit="1" customWidth="1"/>
    <col min="15124" max="15124" width="9.7109375" style="67" bestFit="1" customWidth="1"/>
    <col min="15125" max="15360" width="11.57421875" style="67" customWidth="1"/>
    <col min="15361" max="15361" width="35.8515625" style="67" customWidth="1"/>
    <col min="15362" max="15368" width="13.7109375" style="67" customWidth="1"/>
    <col min="15369" max="15369" width="14.00390625" style="67" customWidth="1"/>
    <col min="15370" max="15370" width="9.57421875" style="67" bestFit="1" customWidth="1"/>
    <col min="15371" max="15371" width="10.57421875" style="67" bestFit="1" customWidth="1"/>
    <col min="15372" max="15375" width="9.57421875" style="67" bestFit="1" customWidth="1"/>
    <col min="15376" max="15376" width="10.57421875" style="67" bestFit="1" customWidth="1"/>
    <col min="15377" max="15379" width="9.57421875" style="67" bestFit="1" customWidth="1"/>
    <col min="15380" max="15380" width="9.7109375" style="67" bestFit="1" customWidth="1"/>
    <col min="15381" max="15616" width="11.57421875" style="67" customWidth="1"/>
    <col min="15617" max="15617" width="35.8515625" style="67" customWidth="1"/>
    <col min="15618" max="15624" width="13.7109375" style="67" customWidth="1"/>
    <col min="15625" max="15625" width="14.00390625" style="67" customWidth="1"/>
    <col min="15626" max="15626" width="9.57421875" style="67" bestFit="1" customWidth="1"/>
    <col min="15627" max="15627" width="10.57421875" style="67" bestFit="1" customWidth="1"/>
    <col min="15628" max="15631" width="9.57421875" style="67" bestFit="1" customWidth="1"/>
    <col min="15632" max="15632" width="10.57421875" style="67" bestFit="1" customWidth="1"/>
    <col min="15633" max="15635" width="9.57421875" style="67" bestFit="1" customWidth="1"/>
    <col min="15636" max="15636" width="9.7109375" style="67" bestFit="1" customWidth="1"/>
    <col min="15637" max="15872" width="11.57421875" style="67" customWidth="1"/>
    <col min="15873" max="15873" width="35.8515625" style="67" customWidth="1"/>
    <col min="15874" max="15880" width="13.7109375" style="67" customWidth="1"/>
    <col min="15881" max="15881" width="14.00390625" style="67" customWidth="1"/>
    <col min="15882" max="15882" width="9.57421875" style="67" bestFit="1" customWidth="1"/>
    <col min="15883" max="15883" width="10.57421875" style="67" bestFit="1" customWidth="1"/>
    <col min="15884" max="15887" width="9.57421875" style="67" bestFit="1" customWidth="1"/>
    <col min="15888" max="15888" width="10.57421875" style="67" bestFit="1" customWidth="1"/>
    <col min="15889" max="15891" width="9.57421875" style="67" bestFit="1" customWidth="1"/>
    <col min="15892" max="15892" width="9.7109375" style="67" bestFit="1" customWidth="1"/>
    <col min="15893" max="16128" width="11.57421875" style="67" customWidth="1"/>
    <col min="16129" max="16129" width="35.8515625" style="67" customWidth="1"/>
    <col min="16130" max="16136" width="13.7109375" style="67" customWidth="1"/>
    <col min="16137" max="16137" width="14.00390625" style="67" customWidth="1"/>
    <col min="16138" max="16138" width="9.57421875" style="67" bestFit="1" customWidth="1"/>
    <col min="16139" max="16139" width="10.57421875" style="67" bestFit="1" customWidth="1"/>
    <col min="16140" max="16143" width="9.57421875" style="67" bestFit="1" customWidth="1"/>
    <col min="16144" max="16144" width="10.57421875" style="67" bestFit="1" customWidth="1"/>
    <col min="16145" max="16147" width="9.57421875" style="67" bestFit="1" customWidth="1"/>
    <col min="16148" max="16148" width="9.7109375" style="67" bestFit="1" customWidth="1"/>
    <col min="16149" max="16384" width="11.57421875" style="67" customWidth="1"/>
  </cols>
  <sheetData>
    <row r="1" spans="1:9" s="33" customFormat="1" ht="14.25" customHeight="1">
      <c r="A1" s="1249" t="s">
        <v>1063</v>
      </c>
      <c r="B1" s="32"/>
      <c r="C1" s="32"/>
      <c r="D1" s="32"/>
      <c r="E1" s="32"/>
      <c r="F1" s="32"/>
      <c r="G1" s="32"/>
      <c r="H1" s="32"/>
      <c r="I1" s="32"/>
    </row>
    <row r="2" spans="1:9" s="35" customFormat="1" ht="24" customHeight="1">
      <c r="A2" s="34" t="s">
        <v>39</v>
      </c>
      <c r="B2" s="34"/>
      <c r="C2" s="34"/>
      <c r="D2" s="34"/>
      <c r="E2" s="34"/>
      <c r="F2" s="34"/>
      <c r="G2" s="34"/>
      <c r="H2" s="34"/>
      <c r="I2" s="34"/>
    </row>
    <row r="3" spans="1:9" s="37" customFormat="1" ht="26.25" customHeight="1">
      <c r="A3" s="36">
        <v>45016</v>
      </c>
      <c r="B3" s="36"/>
      <c r="C3" s="36"/>
      <c r="D3" s="36"/>
      <c r="E3" s="36"/>
      <c r="F3" s="36"/>
      <c r="G3" s="36"/>
      <c r="H3" s="36"/>
      <c r="I3" s="36"/>
    </row>
    <row r="4" spans="1:9" s="37" customFormat="1" ht="26.25" customHeight="1" hidden="1">
      <c r="A4" s="38"/>
      <c r="B4" s="39">
        <v>3</v>
      </c>
      <c r="C4" s="39">
        <v>4</v>
      </c>
      <c r="D4" s="39">
        <v>6</v>
      </c>
      <c r="E4" s="39">
        <v>8</v>
      </c>
      <c r="F4" s="39">
        <v>7</v>
      </c>
      <c r="G4" s="40">
        <v>2</v>
      </c>
      <c r="H4" s="39">
        <v>5</v>
      </c>
      <c r="I4" s="39"/>
    </row>
    <row r="5" spans="1:9" s="43" customFormat="1" ht="13.5" customHeight="1" hidden="1">
      <c r="A5" s="41"/>
      <c r="B5" s="42" t="s">
        <v>40</v>
      </c>
      <c r="C5" s="42" t="s">
        <v>41</v>
      </c>
      <c r="D5" s="42" t="s">
        <v>42</v>
      </c>
      <c r="E5" s="42" t="s">
        <v>43</v>
      </c>
      <c r="F5" s="42" t="s">
        <v>44</v>
      </c>
      <c r="G5" s="42" t="s">
        <v>45</v>
      </c>
      <c r="H5" s="42" t="s">
        <v>46</v>
      </c>
      <c r="I5" s="41"/>
    </row>
    <row r="6" spans="1:9" s="43" customFormat="1" ht="13.5" customHeight="1" thickBot="1">
      <c r="A6" s="44"/>
      <c r="B6" s="42"/>
      <c r="C6" s="42"/>
      <c r="D6" s="42"/>
      <c r="E6" s="42"/>
      <c r="F6" s="42"/>
      <c r="G6" s="42"/>
      <c r="H6" s="42"/>
      <c r="I6" s="41"/>
    </row>
    <row r="7" spans="1:9" s="48" customFormat="1" ht="26.25" customHeight="1">
      <c r="A7" s="45" t="s">
        <v>1</v>
      </c>
      <c r="B7" s="46" t="s">
        <v>47</v>
      </c>
      <c r="C7" s="46" t="s">
        <v>48</v>
      </c>
      <c r="D7" s="46" t="s">
        <v>49</v>
      </c>
      <c r="E7" s="46" t="s">
        <v>50</v>
      </c>
      <c r="F7" s="46" t="s">
        <v>51</v>
      </c>
      <c r="G7" s="46" t="s">
        <v>52</v>
      </c>
      <c r="H7" s="46" t="s">
        <v>53</v>
      </c>
      <c r="I7" s="47" t="s">
        <v>54</v>
      </c>
    </row>
    <row r="8" spans="1:9" s="48" customFormat="1" ht="43.5" customHeight="1">
      <c r="A8" s="49"/>
      <c r="B8" s="50"/>
      <c r="C8" s="50"/>
      <c r="D8" s="50"/>
      <c r="E8" s="50"/>
      <c r="F8" s="50"/>
      <c r="G8" s="50" t="s">
        <v>55</v>
      </c>
      <c r="H8" s="50"/>
      <c r="I8" s="51"/>
    </row>
    <row r="9" spans="1:9" s="48" customFormat="1" ht="6.75" customHeight="1">
      <c r="A9" s="52"/>
      <c r="B9" s="53"/>
      <c r="C9" s="53"/>
      <c r="D9" s="53"/>
      <c r="E9" s="53"/>
      <c r="F9" s="53"/>
      <c r="G9" s="53"/>
      <c r="H9" s="53"/>
      <c r="I9" s="54"/>
    </row>
    <row r="10" spans="1:9" s="57" customFormat="1" ht="20.1" customHeight="1">
      <c r="A10" s="55" t="s">
        <v>28</v>
      </c>
      <c r="B10" s="56">
        <v>0</v>
      </c>
      <c r="C10" s="56" t="s">
        <v>56</v>
      </c>
      <c r="D10" s="56">
        <v>247</v>
      </c>
      <c r="E10" s="56">
        <v>2686</v>
      </c>
      <c r="F10" s="56">
        <v>3470</v>
      </c>
      <c r="G10" s="56">
        <v>337204</v>
      </c>
      <c r="H10" s="56">
        <v>176</v>
      </c>
      <c r="I10" s="56">
        <v>343505</v>
      </c>
    </row>
    <row r="11" spans="1:9" s="57" customFormat="1" ht="20.1" customHeight="1">
      <c r="A11" s="55" t="s">
        <v>29</v>
      </c>
      <c r="B11" s="56">
        <v>0</v>
      </c>
      <c r="C11" s="56" t="s">
        <v>56</v>
      </c>
      <c r="D11" s="56">
        <v>236</v>
      </c>
      <c r="E11" s="56">
        <v>56928</v>
      </c>
      <c r="F11" s="56">
        <v>669468</v>
      </c>
      <c r="G11" s="56">
        <v>44243</v>
      </c>
      <c r="H11" s="56" t="s">
        <v>56</v>
      </c>
      <c r="I11" s="56">
        <v>764540</v>
      </c>
    </row>
    <row r="12" spans="1:9" s="57" customFormat="1" ht="20.1" customHeight="1">
      <c r="A12" s="55" t="s">
        <v>30</v>
      </c>
      <c r="B12" s="56">
        <v>0</v>
      </c>
      <c r="C12" s="56" t="s">
        <v>56</v>
      </c>
      <c r="D12" s="56">
        <v>129</v>
      </c>
      <c r="E12" s="56">
        <v>43637</v>
      </c>
      <c r="F12" s="56">
        <v>187471</v>
      </c>
      <c r="G12" s="56">
        <v>43267</v>
      </c>
      <c r="H12" s="56">
        <v>37</v>
      </c>
      <c r="I12" s="56">
        <v>269358</v>
      </c>
    </row>
    <row r="13" spans="1:9" s="57" customFormat="1" ht="20.1" customHeight="1">
      <c r="A13" s="55" t="s">
        <v>31</v>
      </c>
      <c r="B13" s="56">
        <v>0</v>
      </c>
      <c r="C13" s="56" t="s">
        <v>56</v>
      </c>
      <c r="D13" s="56">
        <v>18</v>
      </c>
      <c r="E13" s="56">
        <v>3977</v>
      </c>
      <c r="F13" s="56">
        <v>4816</v>
      </c>
      <c r="G13" s="56">
        <v>271208</v>
      </c>
      <c r="H13" s="56">
        <v>3250</v>
      </c>
      <c r="I13" s="56">
        <v>282431</v>
      </c>
    </row>
    <row r="14" spans="1:9" s="57" customFormat="1" ht="20.1" customHeight="1">
      <c r="A14" s="55" t="s">
        <v>32</v>
      </c>
      <c r="B14" s="56">
        <v>0</v>
      </c>
      <c r="C14" s="56" t="s">
        <v>56</v>
      </c>
      <c r="D14" s="56">
        <v>12</v>
      </c>
      <c r="E14" s="56">
        <v>6712</v>
      </c>
      <c r="F14" s="56">
        <v>16368</v>
      </c>
      <c r="G14" s="56">
        <v>39577</v>
      </c>
      <c r="H14" s="56" t="s">
        <v>56</v>
      </c>
      <c r="I14" s="56">
        <v>61607</v>
      </c>
    </row>
    <row r="15" spans="1:9" s="57" customFormat="1" ht="20.1" customHeight="1">
      <c r="A15" s="55" t="s">
        <v>57</v>
      </c>
      <c r="B15" s="56">
        <v>0</v>
      </c>
      <c r="C15" s="56" t="s">
        <v>56</v>
      </c>
      <c r="D15" s="56">
        <v>887</v>
      </c>
      <c r="E15" s="56" t="s">
        <v>56</v>
      </c>
      <c r="F15" s="56" t="s">
        <v>56</v>
      </c>
      <c r="G15" s="56">
        <v>721726</v>
      </c>
      <c r="H15" s="56" t="s">
        <v>56</v>
      </c>
      <c r="I15" s="56">
        <v>722613</v>
      </c>
    </row>
    <row r="16" spans="1:9" s="57" customFormat="1" ht="20.1" customHeight="1">
      <c r="A16" s="55" t="s">
        <v>34</v>
      </c>
      <c r="B16" s="56">
        <v>3</v>
      </c>
      <c r="C16" s="56">
        <v>12</v>
      </c>
      <c r="D16" s="56">
        <v>685</v>
      </c>
      <c r="E16" s="56">
        <v>3645</v>
      </c>
      <c r="F16" s="56">
        <v>547</v>
      </c>
      <c r="G16" s="56">
        <v>19285</v>
      </c>
      <c r="H16" s="56" t="s">
        <v>56</v>
      </c>
      <c r="I16" s="56">
        <v>24117</v>
      </c>
    </row>
    <row r="17" spans="1:9" s="57" customFormat="1" ht="20.1" customHeight="1">
      <c r="A17" s="55" t="s">
        <v>35</v>
      </c>
      <c r="B17" s="56">
        <v>2</v>
      </c>
      <c r="C17" s="56">
        <v>2</v>
      </c>
      <c r="D17" s="56">
        <v>118</v>
      </c>
      <c r="E17" s="56">
        <v>11194</v>
      </c>
      <c r="F17" s="56">
        <v>37625</v>
      </c>
      <c r="G17" s="56">
        <v>14801</v>
      </c>
      <c r="H17" s="56" t="s">
        <v>56</v>
      </c>
      <c r="I17" s="56">
        <v>63505</v>
      </c>
    </row>
    <row r="18" spans="1:9" s="57" customFormat="1" ht="20.1" customHeight="1">
      <c r="A18" s="55" t="s">
        <v>36</v>
      </c>
      <c r="B18" s="56">
        <v>0</v>
      </c>
      <c r="C18" s="56" t="s">
        <v>56</v>
      </c>
      <c r="D18" s="56">
        <v>113</v>
      </c>
      <c r="E18" s="56">
        <v>13904</v>
      </c>
      <c r="F18" s="56">
        <v>37161</v>
      </c>
      <c r="G18" s="56">
        <v>7073</v>
      </c>
      <c r="H18" s="56">
        <v>328</v>
      </c>
      <c r="I18" s="56">
        <v>58459</v>
      </c>
    </row>
    <row r="19" spans="1:9" s="60" customFormat="1" ht="27" customHeight="1" thickBot="1">
      <c r="A19" s="58" t="s">
        <v>58</v>
      </c>
      <c r="B19" s="59">
        <v>5</v>
      </c>
      <c r="C19" s="59">
        <v>14</v>
      </c>
      <c r="D19" s="59">
        <v>2341</v>
      </c>
      <c r="E19" s="59">
        <v>134465</v>
      </c>
      <c r="F19" s="59">
        <v>921158</v>
      </c>
      <c r="G19" s="59">
        <v>1373400</v>
      </c>
      <c r="H19" s="59">
        <v>3791</v>
      </c>
      <c r="I19" s="59">
        <v>2324605</v>
      </c>
    </row>
    <row r="20" spans="1:9" s="60" customFormat="1" ht="15.75" customHeight="1">
      <c r="A20" s="61"/>
      <c r="B20" s="62"/>
      <c r="C20" s="62"/>
      <c r="D20" s="62"/>
      <c r="E20" s="62"/>
      <c r="F20" s="62"/>
      <c r="G20" s="62"/>
      <c r="H20" s="62"/>
      <c r="I20" s="62"/>
    </row>
    <row r="21" spans="1:9" s="65" customFormat="1" ht="19.5" customHeight="1">
      <c r="A21" s="63" t="s">
        <v>59</v>
      </c>
      <c r="B21" s="64"/>
      <c r="C21" s="64"/>
      <c r="D21" s="64"/>
      <c r="E21" s="64"/>
      <c r="F21" s="64"/>
      <c r="G21" s="64"/>
      <c r="H21" s="64"/>
      <c r="I21" s="64"/>
    </row>
    <row r="22" s="43" customFormat="1" ht="15.75" customHeight="1">
      <c r="A22" s="63" t="s">
        <v>60</v>
      </c>
    </row>
    <row r="23" s="43" customFormat="1" ht="16.5" customHeight="1">
      <c r="A23" s="63" t="s">
        <v>61</v>
      </c>
    </row>
    <row r="24" s="43" customFormat="1" ht="15">
      <c r="A24" s="63"/>
    </row>
    <row r="25" s="43" customFormat="1" ht="15">
      <c r="A25" s="63"/>
    </row>
    <row r="41" spans="2:9" ht="15">
      <c r="B41" s="66"/>
      <c r="C41" s="66"/>
      <c r="D41" s="66"/>
      <c r="E41" s="66"/>
      <c r="F41" s="66"/>
      <c r="G41" s="66"/>
      <c r="H41" s="66"/>
      <c r="I41" s="66"/>
    </row>
    <row r="42" spans="2:9" ht="15">
      <c r="B42" s="66"/>
      <c r="C42" s="66"/>
      <c r="D42" s="66"/>
      <c r="E42" s="66"/>
      <c r="F42" s="66"/>
      <c r="G42" s="66"/>
      <c r="H42" s="66"/>
      <c r="I42" s="66"/>
    </row>
    <row r="43" spans="2:9" ht="15">
      <c r="B43" s="66"/>
      <c r="C43" s="66"/>
      <c r="D43" s="66"/>
      <c r="E43" s="66"/>
      <c r="F43" s="66"/>
      <c r="G43" s="66"/>
      <c r="H43" s="66"/>
      <c r="I43" s="66"/>
    </row>
    <row r="44" spans="2:9" ht="15">
      <c r="B44" s="66"/>
      <c r="C44" s="66"/>
      <c r="D44" s="66"/>
      <c r="E44" s="66"/>
      <c r="F44" s="66"/>
      <c r="G44" s="66"/>
      <c r="H44" s="66"/>
      <c r="I44" s="66"/>
    </row>
    <row r="45" spans="2:9" ht="15">
      <c r="B45" s="66"/>
      <c r="C45" s="66"/>
      <c r="D45" s="66"/>
      <c r="E45" s="66"/>
      <c r="F45" s="66"/>
      <c r="G45" s="66"/>
      <c r="H45" s="66"/>
      <c r="I45" s="66"/>
    </row>
    <row r="46" spans="2:9" ht="15">
      <c r="B46" s="66"/>
      <c r="C46" s="66"/>
      <c r="D46" s="66"/>
      <c r="E46" s="66"/>
      <c r="F46" s="66"/>
      <c r="G46" s="66"/>
      <c r="H46" s="66"/>
      <c r="I46" s="66"/>
    </row>
    <row r="47" spans="2:9" ht="15">
      <c r="B47" s="66"/>
      <c r="C47" s="66"/>
      <c r="D47" s="66"/>
      <c r="E47" s="66"/>
      <c r="F47" s="66"/>
      <c r="G47" s="66"/>
      <c r="H47" s="66"/>
      <c r="I47" s="66"/>
    </row>
    <row r="48" spans="2:9" ht="15">
      <c r="B48" s="66"/>
      <c r="C48" s="66"/>
      <c r="D48" s="66"/>
      <c r="E48" s="66"/>
      <c r="F48" s="66"/>
      <c r="G48" s="66"/>
      <c r="H48" s="66"/>
      <c r="I48" s="66"/>
    </row>
    <row r="49" spans="2:9" ht="15">
      <c r="B49" s="66"/>
      <c r="C49" s="66"/>
      <c r="D49" s="66"/>
      <c r="E49" s="66"/>
      <c r="F49" s="66"/>
      <c r="G49" s="66"/>
      <c r="H49" s="66"/>
      <c r="I49" s="66"/>
    </row>
    <row r="50" spans="2:9" ht="15">
      <c r="B50" s="66"/>
      <c r="C50" s="66"/>
      <c r="D50" s="66"/>
      <c r="E50" s="66"/>
      <c r="F50" s="66"/>
      <c r="G50" s="66"/>
      <c r="H50" s="66"/>
      <c r="I50" s="66"/>
    </row>
    <row r="51" spans="2:9" ht="15">
      <c r="B51" s="66"/>
      <c r="C51" s="66"/>
      <c r="D51" s="66"/>
      <c r="E51" s="66"/>
      <c r="F51" s="66"/>
      <c r="G51" s="66"/>
      <c r="H51" s="66"/>
      <c r="I51" s="66"/>
    </row>
    <row r="52" spans="2:9" ht="15">
      <c r="B52" s="66"/>
      <c r="C52" s="66"/>
      <c r="D52" s="66"/>
      <c r="E52" s="66"/>
      <c r="F52" s="66"/>
      <c r="G52" s="66"/>
      <c r="H52" s="66"/>
      <c r="I52" s="66"/>
    </row>
    <row r="53" spans="2:9" ht="15">
      <c r="B53" s="66"/>
      <c r="C53" s="66"/>
      <c r="D53" s="66"/>
      <c r="E53" s="66"/>
      <c r="F53" s="66"/>
      <c r="G53" s="66"/>
      <c r="H53" s="66"/>
      <c r="I53" s="66"/>
    </row>
    <row r="199" ht="15">
      <c r="C199" s="67" t="s">
        <v>56</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F37F-177B-4BC6-8C95-F8BDC005EACC}">
  <dimension ref="A1:I21"/>
  <sheetViews>
    <sheetView showGridLines="0" workbookViewId="0" topLeftCell="A1"/>
  </sheetViews>
  <sheetFormatPr defaultColWidth="11.421875" defaultRowHeight="15"/>
  <cols>
    <col min="1" max="1" width="38.57421875" style="7" customWidth="1"/>
    <col min="2" max="8" width="15.57421875" style="7" customWidth="1"/>
    <col min="9" max="9" width="16.57421875" style="7" bestFit="1" customWidth="1"/>
    <col min="10" max="10" width="8.57421875" style="7" customWidth="1"/>
    <col min="11" max="11" width="9.57421875" style="7" bestFit="1" customWidth="1"/>
    <col min="12" max="12" width="10.57421875" style="7" bestFit="1" customWidth="1"/>
    <col min="13" max="16" width="9.57421875" style="7" bestFit="1" customWidth="1"/>
    <col min="17" max="17" width="10.57421875" style="7" bestFit="1" customWidth="1"/>
    <col min="18" max="21" width="9.57421875" style="7" bestFit="1" customWidth="1"/>
    <col min="22" max="16384" width="11.421875" style="7" customWidth="1"/>
  </cols>
  <sheetData>
    <row r="1" spans="1:8" s="177" customFormat="1" ht="16.5" customHeight="1">
      <c r="A1" s="1243" t="s">
        <v>1063</v>
      </c>
      <c r="B1" s="68"/>
      <c r="C1" s="68"/>
      <c r="D1" s="68"/>
      <c r="E1" s="68"/>
      <c r="F1" s="68"/>
      <c r="G1" s="68"/>
      <c r="H1" s="68"/>
    </row>
    <row r="2" spans="1:8" s="178" customFormat="1" ht="24" customHeight="1">
      <c r="A2" s="126" t="s">
        <v>361</v>
      </c>
      <c r="B2" s="126"/>
      <c r="C2" s="126"/>
      <c r="D2" s="126"/>
      <c r="E2" s="126"/>
      <c r="F2" s="126"/>
      <c r="G2" s="126"/>
      <c r="H2" s="126"/>
    </row>
    <row r="3" spans="1:8" s="73" customFormat="1" ht="26.25" customHeight="1">
      <c r="A3" s="72">
        <v>45016</v>
      </c>
      <c r="B3" s="72"/>
      <c r="C3" s="72"/>
      <c r="D3" s="72"/>
      <c r="E3" s="72"/>
      <c r="F3" s="72"/>
      <c r="G3" s="72"/>
      <c r="H3" s="72"/>
    </row>
    <row r="4" spans="1:8" s="76" customFormat="1" ht="13.5" customHeight="1" thickBot="1">
      <c r="A4" s="179"/>
      <c r="B4" s="179"/>
      <c r="C4" s="179"/>
      <c r="D4" s="179"/>
      <c r="E4" s="179"/>
      <c r="F4" s="179"/>
      <c r="G4" s="179"/>
      <c r="H4" s="179"/>
    </row>
    <row r="5" spans="1:8" s="181" customFormat="1" ht="43.5" customHeight="1">
      <c r="A5" s="180" t="s">
        <v>64</v>
      </c>
      <c r="B5" s="180" t="s">
        <v>362</v>
      </c>
      <c r="C5" s="180" t="s">
        <v>363</v>
      </c>
      <c r="D5" s="180" t="s">
        <v>364</v>
      </c>
      <c r="E5" s="180" t="s">
        <v>365</v>
      </c>
      <c r="F5" s="180" t="s">
        <v>366</v>
      </c>
      <c r="G5" s="180" t="s">
        <v>367</v>
      </c>
      <c r="H5" s="180" t="s">
        <v>368</v>
      </c>
    </row>
    <row r="6" spans="1:8" s="181" customFormat="1" ht="9" customHeight="1">
      <c r="A6" s="182"/>
      <c r="B6" s="183"/>
      <c r="C6" s="183"/>
      <c r="D6" s="183"/>
      <c r="E6" s="183"/>
      <c r="F6" s="183"/>
      <c r="G6" s="183"/>
      <c r="H6" s="184"/>
    </row>
    <row r="7" spans="1:9" s="21" customFormat="1" ht="20.1" customHeight="1">
      <c r="A7" s="85" t="s">
        <v>28</v>
      </c>
      <c r="B7" s="185">
        <v>356726</v>
      </c>
      <c r="C7" s="185">
        <v>0</v>
      </c>
      <c r="D7" s="185">
        <v>0</v>
      </c>
      <c r="E7" s="185">
        <v>102</v>
      </c>
      <c r="F7" s="185">
        <v>258</v>
      </c>
      <c r="G7" s="185">
        <v>292</v>
      </c>
      <c r="H7" s="186">
        <v>357378</v>
      </c>
      <c r="I7" s="187"/>
    </row>
    <row r="8" spans="1:9" s="21" customFormat="1" ht="20.1" customHeight="1">
      <c r="A8" s="21" t="s">
        <v>29</v>
      </c>
      <c r="B8" s="185">
        <v>0</v>
      </c>
      <c r="C8" s="185">
        <v>0</v>
      </c>
      <c r="D8" s="185">
        <v>0</v>
      </c>
      <c r="E8" s="185">
        <v>0</v>
      </c>
      <c r="F8" s="185">
        <v>0</v>
      </c>
      <c r="G8" s="185">
        <v>0</v>
      </c>
      <c r="H8" s="186">
        <v>0</v>
      </c>
      <c r="I8" s="187"/>
    </row>
    <row r="9" spans="1:9" s="21" customFormat="1" ht="20.1" customHeight="1">
      <c r="A9" s="21" t="s">
        <v>30</v>
      </c>
      <c r="B9" s="185">
        <v>0</v>
      </c>
      <c r="C9" s="185">
        <v>0</v>
      </c>
      <c r="D9" s="185">
        <v>0</v>
      </c>
      <c r="E9" s="185">
        <v>0</v>
      </c>
      <c r="F9" s="185">
        <v>0</v>
      </c>
      <c r="G9" s="185">
        <v>0</v>
      </c>
      <c r="H9" s="186">
        <v>0</v>
      </c>
      <c r="I9" s="187"/>
    </row>
    <row r="10" spans="1:9" s="21" customFormat="1" ht="20.1" customHeight="1">
      <c r="A10" s="21" t="s">
        <v>31</v>
      </c>
      <c r="B10" s="185">
        <v>6</v>
      </c>
      <c r="C10" s="185">
        <v>0</v>
      </c>
      <c r="D10" s="185">
        <v>0</v>
      </c>
      <c r="E10" s="185">
        <v>0</v>
      </c>
      <c r="F10" s="185">
        <v>0</v>
      </c>
      <c r="G10" s="185">
        <v>0</v>
      </c>
      <c r="H10" s="186">
        <v>6</v>
      </c>
      <c r="I10" s="187"/>
    </row>
    <row r="11" spans="1:9" s="21" customFormat="1" ht="20.1" customHeight="1">
      <c r="A11" s="21" t="s">
        <v>32</v>
      </c>
      <c r="B11" s="185">
        <v>0</v>
      </c>
      <c r="C11" s="185">
        <v>0</v>
      </c>
      <c r="D11" s="185">
        <v>0</v>
      </c>
      <c r="E11" s="185">
        <v>0</v>
      </c>
      <c r="F11" s="185">
        <v>0</v>
      </c>
      <c r="G11" s="185">
        <v>0</v>
      </c>
      <c r="H11" s="186">
        <v>0</v>
      </c>
      <c r="I11" s="187"/>
    </row>
    <row r="12" spans="1:9" s="21" customFormat="1" ht="20.1" customHeight="1">
      <c r="A12" s="89" t="s">
        <v>33</v>
      </c>
      <c r="B12" s="185">
        <v>1166180</v>
      </c>
      <c r="C12" s="185">
        <v>0</v>
      </c>
      <c r="D12" s="185">
        <v>0</v>
      </c>
      <c r="E12" s="185">
        <v>1591</v>
      </c>
      <c r="F12" s="185">
        <v>0</v>
      </c>
      <c r="G12" s="185">
        <v>0</v>
      </c>
      <c r="H12" s="186">
        <v>1167771</v>
      </c>
      <c r="I12" s="187"/>
    </row>
    <row r="13" spans="1:9" s="21" customFormat="1" ht="20.1" customHeight="1">
      <c r="A13" s="21" t="s">
        <v>34</v>
      </c>
      <c r="B13" s="185">
        <v>0</v>
      </c>
      <c r="C13" s="185">
        <v>0</v>
      </c>
      <c r="D13" s="185">
        <v>0</v>
      </c>
      <c r="E13" s="185">
        <v>0</v>
      </c>
      <c r="F13" s="185">
        <v>0</v>
      </c>
      <c r="G13" s="185">
        <v>0</v>
      </c>
      <c r="H13" s="186">
        <v>0</v>
      </c>
      <c r="I13" s="187"/>
    </row>
    <row r="14" spans="1:9" s="21" customFormat="1" ht="20.1" customHeight="1">
      <c r="A14" s="21" t="s">
        <v>35</v>
      </c>
      <c r="B14" s="185">
        <v>0</v>
      </c>
      <c r="C14" s="185">
        <v>0</v>
      </c>
      <c r="D14" s="185">
        <v>0</v>
      </c>
      <c r="E14" s="185">
        <v>0</v>
      </c>
      <c r="F14" s="185">
        <v>0</v>
      </c>
      <c r="G14" s="185">
        <v>0</v>
      </c>
      <c r="H14" s="186">
        <v>0</v>
      </c>
      <c r="I14" s="187"/>
    </row>
    <row r="15" spans="1:9" s="21" customFormat="1" ht="20.1" customHeight="1">
      <c r="A15" s="21" t="s">
        <v>36</v>
      </c>
      <c r="B15" s="185">
        <v>0</v>
      </c>
      <c r="C15" s="185">
        <v>0</v>
      </c>
      <c r="D15" s="185">
        <v>0</v>
      </c>
      <c r="E15" s="185">
        <v>0</v>
      </c>
      <c r="F15" s="185">
        <v>0</v>
      </c>
      <c r="G15" s="185">
        <v>0</v>
      </c>
      <c r="H15" s="186">
        <v>0</v>
      </c>
      <c r="I15" s="187"/>
    </row>
    <row r="16" spans="1:9" s="93" customFormat="1" ht="27" customHeight="1" thickBot="1">
      <c r="A16" s="90" t="s">
        <v>37</v>
      </c>
      <c r="B16" s="188">
        <v>1522912</v>
      </c>
      <c r="C16" s="188">
        <v>0</v>
      </c>
      <c r="D16" s="188">
        <v>0</v>
      </c>
      <c r="E16" s="188">
        <v>1693</v>
      </c>
      <c r="F16" s="188">
        <v>258</v>
      </c>
      <c r="G16" s="188">
        <v>292</v>
      </c>
      <c r="H16" s="188">
        <v>1525155</v>
      </c>
      <c r="I16" s="187"/>
    </row>
    <row r="17" spans="1:8" s="189" customFormat="1" ht="18" customHeight="1">
      <c r="A17" s="26" t="s">
        <v>369</v>
      </c>
      <c r="B17" s="93"/>
      <c r="C17" s="93"/>
      <c r="D17" s="93"/>
      <c r="E17" s="93"/>
      <c r="F17" s="93"/>
      <c r="G17" s="93"/>
      <c r="H17" s="93"/>
    </row>
    <row r="18" spans="1:8" s="189" customFormat="1" ht="18" customHeight="1">
      <c r="A18" s="26" t="s">
        <v>370</v>
      </c>
      <c r="B18" s="93"/>
      <c r="C18" s="93"/>
      <c r="D18" s="93"/>
      <c r="E18" s="93"/>
      <c r="F18" s="93"/>
      <c r="G18" s="93"/>
      <c r="H18" s="93"/>
    </row>
    <row r="19" spans="1:8" s="76" customFormat="1" ht="18" customHeight="1">
      <c r="A19" s="26" t="s">
        <v>371</v>
      </c>
      <c r="B19" s="21"/>
      <c r="C19" s="21"/>
      <c r="D19" s="21"/>
      <c r="E19" s="21"/>
      <c r="F19" s="21"/>
      <c r="G19" s="21"/>
      <c r="H19" s="21"/>
    </row>
    <row r="20" spans="1:8" s="76" customFormat="1" ht="16.5" customHeight="1">
      <c r="A20" s="15" t="s">
        <v>69</v>
      </c>
      <c r="B20" s="21"/>
      <c r="C20" s="21"/>
      <c r="D20" s="21"/>
      <c r="E20" s="21"/>
      <c r="F20" s="21"/>
      <c r="G20" s="21"/>
      <c r="H20" s="21"/>
    </row>
    <row r="21" spans="1:8" s="76" customFormat="1" ht="15">
      <c r="A21" s="21"/>
      <c r="B21" s="21"/>
      <c r="C21" s="21"/>
      <c r="D21" s="21"/>
      <c r="E21" s="21"/>
      <c r="F21" s="21"/>
      <c r="G21" s="21"/>
      <c r="H21" s="21"/>
    </row>
    <row r="22" s="76" customFormat="1" ht="15"/>
    <row r="23" s="76" customFormat="1" ht="15"/>
    <row r="24" s="76" customFormat="1" ht="15"/>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sheetData>
  <mergeCells count="2">
    <mergeCell ref="A2:H2"/>
    <mergeCell ref="A3:H3"/>
  </mergeCells>
  <hyperlinks>
    <hyperlink ref="A18"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FF4A2-EAFB-4F62-AF77-F088EA0BB527}">
  <dimension ref="A1:G20"/>
  <sheetViews>
    <sheetView showGridLines="0" workbookViewId="0" topLeftCell="A1"/>
  </sheetViews>
  <sheetFormatPr defaultColWidth="11.421875" defaultRowHeight="15"/>
  <cols>
    <col min="1" max="1" width="47.00390625" style="15" customWidth="1"/>
    <col min="2" max="2" width="20.57421875" style="15" customWidth="1"/>
    <col min="3" max="3" width="23.421875" style="15" customWidth="1"/>
    <col min="4" max="4" width="24.421875" style="15" customWidth="1"/>
    <col min="5" max="16384" width="11.421875" style="15" customWidth="1"/>
  </cols>
  <sheetData>
    <row r="1" ht="20.25" customHeight="1">
      <c r="A1" s="1243" t="s">
        <v>1063</v>
      </c>
    </row>
    <row r="2" spans="1:4" ht="28.5" customHeight="1">
      <c r="A2" s="126" t="s">
        <v>82</v>
      </c>
      <c r="B2" s="126"/>
      <c r="C2" s="126"/>
      <c r="D2" s="126"/>
    </row>
    <row r="3" spans="1:4" ht="17.4">
      <c r="A3" s="127">
        <v>45016</v>
      </c>
      <c r="B3" s="127"/>
      <c r="C3" s="127"/>
      <c r="D3" s="127"/>
    </row>
    <row r="4" spans="1:5" ht="15.6">
      <c r="A4" s="128"/>
      <c r="B4" s="129"/>
      <c r="C4" s="129"/>
      <c r="D4" s="7"/>
      <c r="E4" s="7"/>
    </row>
    <row r="5" spans="1:5" ht="16.2" thickBot="1">
      <c r="A5" s="130"/>
      <c r="B5" s="128"/>
      <c r="C5" s="128"/>
      <c r="D5" s="128"/>
      <c r="E5" s="7"/>
    </row>
    <row r="6" spans="1:4" ht="62.25" customHeight="1">
      <c r="A6" s="131" t="s">
        <v>64</v>
      </c>
      <c r="B6" s="132" t="s">
        <v>83</v>
      </c>
      <c r="C6" s="132" t="s">
        <v>84</v>
      </c>
      <c r="D6" s="132" t="s">
        <v>85</v>
      </c>
    </row>
    <row r="7" spans="1:6" ht="24.9" customHeight="1">
      <c r="A7" s="85" t="s">
        <v>28</v>
      </c>
      <c r="B7" s="133">
        <v>3</v>
      </c>
      <c r="C7" s="133">
        <v>526.01</v>
      </c>
      <c r="D7" s="133">
        <v>0</v>
      </c>
      <c r="E7" s="134"/>
      <c r="F7" s="135"/>
    </row>
    <row r="8" spans="1:6" ht="24.9" customHeight="1">
      <c r="A8" s="21" t="s">
        <v>29</v>
      </c>
      <c r="B8" s="133">
        <v>0</v>
      </c>
      <c r="C8" s="133">
        <v>0</v>
      </c>
      <c r="D8" s="133">
        <v>0</v>
      </c>
      <c r="E8" s="134"/>
      <c r="F8" s="135"/>
    </row>
    <row r="9" spans="1:6" ht="24.9" customHeight="1">
      <c r="A9" s="21" t="s">
        <v>30</v>
      </c>
      <c r="B9" s="133">
        <v>0</v>
      </c>
      <c r="C9" s="133">
        <v>0</v>
      </c>
      <c r="D9" s="133">
        <v>0</v>
      </c>
      <c r="E9" s="134"/>
      <c r="F9" s="135"/>
    </row>
    <row r="10" spans="1:6" ht="24.9" customHeight="1">
      <c r="A10" s="21" t="s">
        <v>31</v>
      </c>
      <c r="B10" s="133">
        <v>42</v>
      </c>
      <c r="C10" s="133">
        <v>3864.716</v>
      </c>
      <c r="D10" s="133">
        <v>0</v>
      </c>
      <c r="E10" s="134"/>
      <c r="F10" s="135"/>
    </row>
    <row r="11" spans="1:6" ht="24.9" customHeight="1">
      <c r="A11" s="21" t="s">
        <v>32</v>
      </c>
      <c r="B11" s="133">
        <v>0</v>
      </c>
      <c r="C11" s="133">
        <v>0</v>
      </c>
      <c r="D11" s="133">
        <v>0</v>
      </c>
      <c r="E11" s="134"/>
      <c r="F11" s="135"/>
    </row>
    <row r="12" spans="1:7" ht="24.9" customHeight="1">
      <c r="A12" s="89" t="s">
        <v>33</v>
      </c>
      <c r="B12" s="133">
        <v>0</v>
      </c>
      <c r="C12" s="133">
        <v>0</v>
      </c>
      <c r="D12" s="133">
        <v>0</v>
      </c>
      <c r="E12" s="134"/>
      <c r="F12" s="134"/>
      <c r="G12" s="134"/>
    </row>
    <row r="13" spans="1:6" ht="24.9" customHeight="1">
      <c r="A13" s="21" t="s">
        <v>34</v>
      </c>
      <c r="B13" s="133">
        <v>0</v>
      </c>
      <c r="C13" s="133">
        <v>0</v>
      </c>
      <c r="D13" s="133">
        <v>0</v>
      </c>
      <c r="E13" s="134"/>
      <c r="F13" s="135"/>
    </row>
    <row r="14" spans="1:6" ht="24.9" customHeight="1">
      <c r="A14" s="21" t="s">
        <v>35</v>
      </c>
      <c r="B14" s="133">
        <v>0</v>
      </c>
      <c r="C14" s="133">
        <v>0</v>
      </c>
      <c r="D14" s="133">
        <v>0</v>
      </c>
      <c r="E14" s="134"/>
      <c r="F14" s="135"/>
    </row>
    <row r="15" spans="1:6" ht="24.9" customHeight="1">
      <c r="A15" s="21" t="s">
        <v>36</v>
      </c>
      <c r="B15" s="133">
        <v>0</v>
      </c>
      <c r="C15" s="133">
        <v>0</v>
      </c>
      <c r="D15" s="133">
        <v>0</v>
      </c>
      <c r="E15" s="134"/>
      <c r="F15" s="135"/>
    </row>
    <row r="16" spans="1:6" ht="20.25" customHeight="1" thickBot="1">
      <c r="A16" s="136" t="s">
        <v>37</v>
      </c>
      <c r="B16" s="137">
        <v>45</v>
      </c>
      <c r="C16" s="137">
        <v>4390.726</v>
      </c>
      <c r="D16" s="137">
        <v>0</v>
      </c>
      <c r="E16" s="134"/>
      <c r="F16" s="135"/>
    </row>
    <row r="17" spans="1:4" ht="20.25" customHeight="1">
      <c r="A17" s="138" t="s">
        <v>86</v>
      </c>
      <c r="B17" s="94"/>
      <c r="C17" s="94"/>
      <c r="D17" s="94"/>
    </row>
    <row r="18" spans="1:4" ht="17.25" customHeight="1">
      <c r="A18" s="15" t="s">
        <v>69</v>
      </c>
      <c r="B18" s="94"/>
      <c r="C18" s="94"/>
      <c r="D18" s="94"/>
    </row>
    <row r="20" ht="15">
      <c r="D20" s="139"/>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A1D0A-3576-4DF3-A483-3B889F76AB01}">
  <dimension ref="A1:T20"/>
  <sheetViews>
    <sheetView showGridLines="0" workbookViewId="0" topLeftCell="A1"/>
  </sheetViews>
  <sheetFormatPr defaultColWidth="11.421875" defaultRowHeight="15"/>
  <cols>
    <col min="1" max="1" width="24.00390625" style="15" customWidth="1"/>
    <col min="2" max="4" width="12.8515625" style="15" customWidth="1"/>
    <col min="5" max="5" width="1.421875" style="15" customWidth="1"/>
    <col min="6" max="8" width="12.8515625" style="15" customWidth="1"/>
    <col min="9" max="9" width="1.421875" style="15" customWidth="1"/>
    <col min="10" max="12" width="12.8515625" style="15" customWidth="1"/>
    <col min="13" max="13" width="0.9921875" style="15" customWidth="1"/>
    <col min="14" max="16" width="12.8515625" style="15" customWidth="1"/>
    <col min="17" max="17" width="1.57421875" style="15" customWidth="1"/>
    <col min="18" max="20" width="12.8515625" style="15" customWidth="1"/>
    <col min="21" max="16384" width="11.421875" style="15" customWidth="1"/>
  </cols>
  <sheetData>
    <row r="1" ht="20.25" customHeight="1">
      <c r="A1" s="1243" t="s">
        <v>1063</v>
      </c>
    </row>
    <row r="2" spans="1:20" ht="28.5" customHeight="1">
      <c r="A2" s="126" t="s">
        <v>409</v>
      </c>
      <c r="B2" s="126"/>
      <c r="C2" s="126"/>
      <c r="D2" s="126"/>
      <c r="E2" s="126"/>
      <c r="F2" s="126"/>
      <c r="G2" s="126"/>
      <c r="H2" s="126"/>
      <c r="I2" s="126"/>
      <c r="J2" s="126"/>
      <c r="K2" s="126"/>
      <c r="L2" s="126"/>
      <c r="M2" s="126"/>
      <c r="N2" s="126"/>
      <c r="O2" s="126"/>
      <c r="P2" s="126"/>
      <c r="Q2" s="126"/>
      <c r="R2" s="126"/>
      <c r="S2" s="126"/>
      <c r="T2" s="126"/>
    </row>
    <row r="3" spans="1:20" ht="27.75" customHeight="1">
      <c r="A3" s="350">
        <v>45016</v>
      </c>
      <c r="B3" s="350"/>
      <c r="C3" s="350"/>
      <c r="D3" s="350"/>
      <c r="E3" s="350"/>
      <c r="F3" s="350"/>
      <c r="G3" s="350"/>
      <c r="H3" s="350"/>
      <c r="I3" s="350"/>
      <c r="J3" s="350"/>
      <c r="K3" s="350"/>
      <c r="L3" s="350"/>
      <c r="M3" s="350"/>
      <c r="N3" s="350"/>
      <c r="O3" s="350"/>
      <c r="P3" s="350"/>
      <c r="Q3" s="350"/>
      <c r="R3" s="350"/>
      <c r="S3" s="350"/>
      <c r="T3" s="350"/>
    </row>
    <row r="4" spans="1:6" ht="16.2" thickBot="1">
      <c r="A4" s="130"/>
      <c r="B4" s="128"/>
      <c r="C4" s="128"/>
      <c r="D4" s="128"/>
      <c r="E4" s="128"/>
      <c r="F4" s="7"/>
    </row>
    <row r="5" spans="1:20" ht="36.75" customHeight="1">
      <c r="A5" s="351"/>
      <c r="B5" s="352" t="s">
        <v>410</v>
      </c>
      <c r="C5" s="352"/>
      <c r="D5" s="352"/>
      <c r="E5" s="353"/>
      <c r="F5" s="352" t="s">
        <v>411</v>
      </c>
      <c r="G5" s="352"/>
      <c r="H5" s="352"/>
      <c r="I5" s="353"/>
      <c r="J5" s="352" t="s">
        <v>412</v>
      </c>
      <c r="K5" s="352"/>
      <c r="L5" s="352"/>
      <c r="M5" s="353"/>
      <c r="N5" s="352" t="s">
        <v>413</v>
      </c>
      <c r="O5" s="352"/>
      <c r="P5" s="352"/>
      <c r="Q5" s="353"/>
      <c r="R5" s="352" t="s">
        <v>414</v>
      </c>
      <c r="S5" s="352"/>
      <c r="T5" s="352"/>
    </row>
    <row r="6" spans="1:20" ht="67.5" customHeight="1">
      <c r="A6" s="354" t="s">
        <v>64</v>
      </c>
      <c r="B6" s="108" t="s">
        <v>415</v>
      </c>
      <c r="C6" s="108" t="s">
        <v>416</v>
      </c>
      <c r="D6" s="108" t="s">
        <v>417</v>
      </c>
      <c r="E6" s="108"/>
      <c r="F6" s="108" t="s">
        <v>415</v>
      </c>
      <c r="G6" s="108" t="s">
        <v>416</v>
      </c>
      <c r="H6" s="108" t="s">
        <v>417</v>
      </c>
      <c r="I6" s="108"/>
      <c r="J6" s="108" t="s">
        <v>415</v>
      </c>
      <c r="K6" s="108" t="s">
        <v>416</v>
      </c>
      <c r="L6" s="108" t="s">
        <v>417</v>
      </c>
      <c r="M6" s="108"/>
      <c r="N6" s="108" t="s">
        <v>415</v>
      </c>
      <c r="O6" s="108" t="s">
        <v>416</v>
      </c>
      <c r="P6" s="108" t="s">
        <v>417</v>
      </c>
      <c r="Q6" s="108"/>
      <c r="R6" s="108" t="s">
        <v>415</v>
      </c>
      <c r="S6" s="108" t="s">
        <v>416</v>
      </c>
      <c r="T6" s="108" t="s">
        <v>417</v>
      </c>
    </row>
    <row r="7" spans="1:20" ht="18" customHeight="1">
      <c r="A7" s="85" t="s">
        <v>28</v>
      </c>
      <c r="B7" s="133">
        <v>1</v>
      </c>
      <c r="C7" s="133">
        <v>21.158</v>
      </c>
      <c r="D7" s="133">
        <v>0</v>
      </c>
      <c r="E7" s="133">
        <v>0</v>
      </c>
      <c r="F7" s="133">
        <v>0</v>
      </c>
      <c r="G7" s="133">
        <v>0</v>
      </c>
      <c r="H7" s="133">
        <v>0</v>
      </c>
      <c r="I7" s="15">
        <v>0</v>
      </c>
      <c r="J7" s="133">
        <v>1</v>
      </c>
      <c r="K7" s="133">
        <v>59.863</v>
      </c>
      <c r="L7" s="133">
        <v>0</v>
      </c>
      <c r="M7" s="15">
        <v>0</v>
      </c>
      <c r="N7" s="133">
        <v>0</v>
      </c>
      <c r="O7" s="133">
        <v>0</v>
      </c>
      <c r="P7" s="133">
        <v>0</v>
      </c>
      <c r="R7" s="133">
        <v>8</v>
      </c>
      <c r="S7" s="133">
        <v>174.65</v>
      </c>
      <c r="T7" s="133">
        <v>0</v>
      </c>
    </row>
    <row r="8" spans="1:20" ht="18" customHeight="1">
      <c r="A8" s="21" t="s">
        <v>29</v>
      </c>
      <c r="B8" s="133">
        <v>3200</v>
      </c>
      <c r="C8" s="133">
        <v>9230.507</v>
      </c>
      <c r="D8" s="133">
        <v>0</v>
      </c>
      <c r="E8" s="133">
        <v>0</v>
      </c>
      <c r="F8" s="133">
        <v>73</v>
      </c>
      <c r="G8" s="133">
        <v>128.161</v>
      </c>
      <c r="H8" s="133">
        <v>0</v>
      </c>
      <c r="I8" s="15">
        <v>0</v>
      </c>
      <c r="J8" s="133">
        <v>7444</v>
      </c>
      <c r="K8" s="133">
        <v>33044.839</v>
      </c>
      <c r="L8" s="133">
        <v>0</v>
      </c>
      <c r="M8" s="15">
        <v>0</v>
      </c>
      <c r="N8" s="133">
        <v>1081</v>
      </c>
      <c r="O8" s="133">
        <v>7333.814</v>
      </c>
      <c r="P8" s="133">
        <v>0</v>
      </c>
      <c r="R8" s="133">
        <v>110528</v>
      </c>
      <c r="S8" s="133">
        <v>383851.671</v>
      </c>
      <c r="T8" s="133">
        <v>0</v>
      </c>
    </row>
    <row r="9" spans="1:20" ht="18" customHeight="1">
      <c r="A9" s="21" t="s">
        <v>30</v>
      </c>
      <c r="B9" s="133">
        <v>3856</v>
      </c>
      <c r="C9" s="133">
        <v>44824.518</v>
      </c>
      <c r="D9" s="133">
        <v>0</v>
      </c>
      <c r="E9" s="133">
        <v>0</v>
      </c>
      <c r="F9" s="133">
        <v>16</v>
      </c>
      <c r="G9" s="133">
        <v>229.45</v>
      </c>
      <c r="H9" s="133">
        <v>0</v>
      </c>
      <c r="I9" s="15">
        <v>0</v>
      </c>
      <c r="J9" s="133">
        <v>484</v>
      </c>
      <c r="K9" s="133">
        <v>5677.119</v>
      </c>
      <c r="L9" s="133">
        <v>0</v>
      </c>
      <c r="M9" s="15">
        <v>0</v>
      </c>
      <c r="N9" s="133">
        <v>499</v>
      </c>
      <c r="O9" s="133">
        <v>5567.031</v>
      </c>
      <c r="P9" s="133">
        <v>0</v>
      </c>
      <c r="R9" s="133">
        <v>10211</v>
      </c>
      <c r="S9" s="133">
        <v>79793.72</v>
      </c>
      <c r="T9" s="133">
        <v>0</v>
      </c>
    </row>
    <row r="10" spans="1:20" ht="24.75" customHeight="1">
      <c r="A10" s="21" t="s">
        <v>31</v>
      </c>
      <c r="B10" s="133">
        <v>0</v>
      </c>
      <c r="C10" s="133">
        <v>0</v>
      </c>
      <c r="D10" s="133">
        <v>0</v>
      </c>
      <c r="E10" s="133">
        <v>0</v>
      </c>
      <c r="F10" s="133">
        <v>0</v>
      </c>
      <c r="G10" s="133">
        <v>0</v>
      </c>
      <c r="H10" s="133">
        <v>0</v>
      </c>
      <c r="I10" s="15">
        <v>0</v>
      </c>
      <c r="J10" s="133">
        <v>1</v>
      </c>
      <c r="K10" s="133">
        <v>6.09</v>
      </c>
      <c r="L10" s="133">
        <v>0</v>
      </c>
      <c r="M10" s="15">
        <v>0</v>
      </c>
      <c r="N10" s="133">
        <v>0</v>
      </c>
      <c r="O10" s="133">
        <v>0</v>
      </c>
      <c r="P10" s="133">
        <v>0</v>
      </c>
      <c r="R10" s="133">
        <v>2</v>
      </c>
      <c r="S10" s="133">
        <v>22.53</v>
      </c>
      <c r="T10" s="133">
        <v>0</v>
      </c>
    </row>
    <row r="11" spans="1:20" ht="18" customHeight="1">
      <c r="A11" s="21" t="s">
        <v>32</v>
      </c>
      <c r="B11" s="133">
        <v>196</v>
      </c>
      <c r="C11" s="133">
        <v>2952</v>
      </c>
      <c r="D11" s="133">
        <v>0</v>
      </c>
      <c r="E11" s="133">
        <v>0</v>
      </c>
      <c r="F11" s="133">
        <v>9</v>
      </c>
      <c r="G11" s="133">
        <v>116.97</v>
      </c>
      <c r="H11" s="133">
        <v>0</v>
      </c>
      <c r="I11" s="15">
        <v>0</v>
      </c>
      <c r="J11" s="133">
        <v>316</v>
      </c>
      <c r="K11" s="133">
        <v>2486.461</v>
      </c>
      <c r="L11" s="133">
        <v>0</v>
      </c>
      <c r="M11" s="15">
        <v>0</v>
      </c>
      <c r="N11" s="133">
        <v>0</v>
      </c>
      <c r="O11" s="133">
        <v>0</v>
      </c>
      <c r="P11" s="133">
        <v>0</v>
      </c>
      <c r="R11" s="133">
        <v>1208</v>
      </c>
      <c r="S11" s="133">
        <v>11068.126</v>
      </c>
      <c r="T11" s="133">
        <v>0</v>
      </c>
    </row>
    <row r="12" spans="1:20" ht="22.5" customHeight="1">
      <c r="A12" s="89" t="s">
        <v>33</v>
      </c>
      <c r="B12" s="133">
        <v>8</v>
      </c>
      <c r="C12" s="133">
        <v>1</v>
      </c>
      <c r="D12" s="133">
        <v>0</v>
      </c>
      <c r="E12" s="133">
        <v>0</v>
      </c>
      <c r="F12" s="133">
        <v>0</v>
      </c>
      <c r="G12" s="133">
        <v>0</v>
      </c>
      <c r="H12" s="133">
        <v>0</v>
      </c>
      <c r="I12" s="15">
        <v>0</v>
      </c>
      <c r="J12" s="133">
        <v>43</v>
      </c>
      <c r="K12" s="133">
        <v>55.149</v>
      </c>
      <c r="L12" s="133">
        <v>0</v>
      </c>
      <c r="M12" s="15">
        <v>0</v>
      </c>
      <c r="N12" s="133">
        <v>0</v>
      </c>
      <c r="O12" s="133">
        <v>0</v>
      </c>
      <c r="P12" s="133">
        <v>0</v>
      </c>
      <c r="R12" s="133">
        <v>239</v>
      </c>
      <c r="S12" s="133">
        <v>86.358</v>
      </c>
      <c r="T12" s="133">
        <v>0</v>
      </c>
    </row>
    <row r="13" spans="1:20" ht="18" customHeight="1">
      <c r="A13" s="21" t="s">
        <v>34</v>
      </c>
      <c r="B13" s="133">
        <v>0</v>
      </c>
      <c r="C13" s="133">
        <v>0</v>
      </c>
      <c r="D13" s="133">
        <v>0</v>
      </c>
      <c r="E13" s="133">
        <v>0</v>
      </c>
      <c r="F13" s="133">
        <v>10</v>
      </c>
      <c r="G13" s="133">
        <v>720.466</v>
      </c>
      <c r="H13" s="133">
        <v>22.632</v>
      </c>
      <c r="I13" s="15">
        <v>0</v>
      </c>
      <c r="J13" s="133">
        <v>7</v>
      </c>
      <c r="K13" s="133">
        <v>792.066</v>
      </c>
      <c r="L13" s="133">
        <v>0</v>
      </c>
      <c r="M13" s="15">
        <v>0</v>
      </c>
      <c r="N13" s="133">
        <v>11</v>
      </c>
      <c r="O13" s="133">
        <v>1022.164</v>
      </c>
      <c r="P13" s="133">
        <v>0</v>
      </c>
      <c r="R13" s="133">
        <v>36</v>
      </c>
      <c r="S13" s="133">
        <v>2772.13</v>
      </c>
      <c r="T13" s="133">
        <v>209.874</v>
      </c>
    </row>
    <row r="14" spans="1:20" ht="18" customHeight="1">
      <c r="A14" s="21" t="s">
        <v>35</v>
      </c>
      <c r="B14" s="133">
        <v>436</v>
      </c>
      <c r="C14" s="133">
        <v>2901.302</v>
      </c>
      <c r="D14" s="133">
        <v>0</v>
      </c>
      <c r="E14" s="133">
        <v>0</v>
      </c>
      <c r="F14" s="133">
        <v>3</v>
      </c>
      <c r="G14" s="133">
        <v>93.302</v>
      </c>
      <c r="H14" s="133">
        <v>0</v>
      </c>
      <c r="I14" s="15">
        <v>0</v>
      </c>
      <c r="J14" s="133">
        <v>485</v>
      </c>
      <c r="K14" s="133">
        <v>4388.685</v>
      </c>
      <c r="L14" s="133">
        <v>9.823</v>
      </c>
      <c r="M14" s="15">
        <v>0</v>
      </c>
      <c r="N14" s="133">
        <v>340</v>
      </c>
      <c r="O14" s="133">
        <v>2639.874</v>
      </c>
      <c r="P14" s="133">
        <v>6.614</v>
      </c>
      <c r="R14" s="133">
        <v>1993</v>
      </c>
      <c r="S14" s="133">
        <v>20560.384</v>
      </c>
      <c r="T14" s="133">
        <v>0</v>
      </c>
    </row>
    <row r="15" spans="1:20" ht="18" customHeight="1">
      <c r="A15" s="21" t="s">
        <v>36</v>
      </c>
      <c r="B15" s="133">
        <v>1192</v>
      </c>
      <c r="C15" s="133">
        <v>7974.637</v>
      </c>
      <c r="D15" s="133">
        <v>0</v>
      </c>
      <c r="E15" s="133">
        <v>0</v>
      </c>
      <c r="F15" s="133">
        <v>1</v>
      </c>
      <c r="G15" s="133">
        <v>3</v>
      </c>
      <c r="H15" s="133">
        <v>0</v>
      </c>
      <c r="I15" s="15">
        <v>0</v>
      </c>
      <c r="J15" s="133">
        <v>405</v>
      </c>
      <c r="K15" s="133">
        <v>3005.451</v>
      </c>
      <c r="L15" s="133">
        <v>0</v>
      </c>
      <c r="M15" s="15">
        <v>0</v>
      </c>
      <c r="N15" s="133">
        <v>264</v>
      </c>
      <c r="O15" s="133">
        <v>1525.066</v>
      </c>
      <c r="P15" s="133">
        <v>0</v>
      </c>
      <c r="R15" s="133">
        <v>1847</v>
      </c>
      <c r="S15" s="133">
        <v>15930.951</v>
      </c>
      <c r="T15" s="133">
        <v>0</v>
      </c>
    </row>
    <row r="16" spans="1:20" ht="27" customHeight="1" thickBot="1">
      <c r="A16" s="136" t="s">
        <v>37</v>
      </c>
      <c r="B16" s="137">
        <v>8889</v>
      </c>
      <c r="C16" s="137">
        <v>67905.122</v>
      </c>
      <c r="D16" s="137">
        <v>0</v>
      </c>
      <c r="E16" s="137">
        <v>0</v>
      </c>
      <c r="F16" s="137">
        <v>112</v>
      </c>
      <c r="G16" s="137">
        <v>1291.349</v>
      </c>
      <c r="H16" s="137">
        <v>22.632</v>
      </c>
      <c r="I16" s="137">
        <v>0</v>
      </c>
      <c r="J16" s="137">
        <v>9186</v>
      </c>
      <c r="K16" s="137">
        <v>49515.72299999999</v>
      </c>
      <c r="L16" s="137">
        <v>9.823</v>
      </c>
      <c r="M16" s="137">
        <v>0</v>
      </c>
      <c r="N16" s="137">
        <v>2195</v>
      </c>
      <c r="O16" s="137">
        <v>18087.949</v>
      </c>
      <c r="P16" s="137">
        <v>6.614</v>
      </c>
      <c r="Q16" s="137"/>
      <c r="R16" s="137">
        <v>126072</v>
      </c>
      <c r="S16" s="137">
        <v>514260.52</v>
      </c>
      <c r="T16" s="137">
        <v>209.874</v>
      </c>
    </row>
    <row r="17" ht="20.25" customHeight="1">
      <c r="A17" s="21" t="s">
        <v>418</v>
      </c>
    </row>
    <row r="18" spans="1:20" ht="17.25" customHeight="1">
      <c r="A18" s="15" t="s">
        <v>69</v>
      </c>
      <c r="B18" s="355"/>
      <c r="C18" s="355"/>
      <c r="D18" s="355"/>
      <c r="E18" s="355"/>
      <c r="F18" s="134"/>
      <c r="G18" s="134"/>
      <c r="H18" s="134"/>
      <c r="I18" s="134"/>
      <c r="J18" s="134"/>
      <c r="K18" s="134"/>
      <c r="L18" s="134"/>
      <c r="M18" s="134"/>
      <c r="N18" s="134"/>
      <c r="O18" s="134"/>
      <c r="P18" s="134"/>
      <c r="Q18" s="134"/>
      <c r="R18" s="134"/>
      <c r="S18" s="134"/>
      <c r="T18" s="134"/>
    </row>
    <row r="19" spans="2:20" ht="15">
      <c r="B19" s="356"/>
      <c r="C19" s="356"/>
      <c r="D19" s="356"/>
      <c r="E19" s="356"/>
      <c r="F19" s="356"/>
      <c r="G19" s="356"/>
      <c r="H19" s="356"/>
      <c r="I19" s="356"/>
      <c r="J19" s="356"/>
      <c r="K19" s="356"/>
      <c r="L19" s="356"/>
      <c r="M19" s="356"/>
      <c r="N19" s="356"/>
      <c r="O19" s="356"/>
      <c r="P19" s="356"/>
      <c r="Q19" s="356"/>
      <c r="R19" s="356"/>
      <c r="S19" s="356"/>
      <c r="T19" s="356"/>
    </row>
    <row r="20" spans="4:5" ht="15">
      <c r="D20" s="139"/>
      <c r="E20" s="139"/>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3356-996C-4FC5-88D9-D838F707BBD8}">
  <sheetPr>
    <pageSetUpPr fitToPage="1"/>
  </sheetPr>
  <dimension ref="A1:AR200"/>
  <sheetViews>
    <sheetView showGridLines="0" zoomScaleSheetLayoutView="80" workbookViewId="0" topLeftCell="A4"/>
  </sheetViews>
  <sheetFormatPr defaultColWidth="11.421875" defaultRowHeight="15"/>
  <cols>
    <col min="1" max="1" width="42.421875" style="725" customWidth="1"/>
    <col min="2" max="6" width="12.57421875" style="725" customWidth="1"/>
    <col min="7" max="7" width="14.421875" style="725" customWidth="1"/>
    <col min="8" max="9" width="12.57421875" style="725" customWidth="1"/>
    <col min="10" max="10" width="14.140625" style="725" customWidth="1"/>
    <col min="11" max="11" width="12.57421875" style="725" customWidth="1"/>
    <col min="12" max="12" width="11.421875" style="725" customWidth="1"/>
    <col min="13" max="13" width="12.00390625" style="725" customWidth="1"/>
    <col min="14" max="16384" width="11.421875" style="725" customWidth="1"/>
  </cols>
  <sheetData>
    <row r="1" spans="1:11" ht="15.75" customHeight="1">
      <c r="A1" s="1243" t="s">
        <v>1063</v>
      </c>
      <c r="B1" s="724"/>
      <c r="C1" s="724"/>
      <c r="D1" s="724"/>
      <c r="E1" s="724"/>
      <c r="F1" s="724"/>
      <c r="G1" s="724"/>
      <c r="H1" s="724"/>
      <c r="I1" s="724"/>
      <c r="J1" s="724"/>
      <c r="K1" s="724"/>
    </row>
    <row r="2" spans="1:11" s="727" customFormat="1" ht="21.9" customHeight="1">
      <c r="A2" s="726" t="s">
        <v>738</v>
      </c>
      <c r="B2" s="726"/>
      <c r="C2" s="726"/>
      <c r="D2" s="726"/>
      <c r="E2" s="726"/>
      <c r="F2" s="726"/>
      <c r="G2" s="726"/>
      <c r="H2" s="726"/>
      <c r="I2" s="726"/>
      <c r="J2" s="726"/>
      <c r="K2" s="726"/>
    </row>
    <row r="3" spans="1:11" s="729" customFormat="1" ht="17.4">
      <c r="A3" s="728">
        <v>45016</v>
      </c>
      <c r="B3" s="728"/>
      <c r="C3" s="728"/>
      <c r="D3" s="728"/>
      <c r="E3" s="728"/>
      <c r="F3" s="728"/>
      <c r="G3" s="728"/>
      <c r="H3" s="728"/>
      <c r="I3" s="728"/>
      <c r="J3" s="728"/>
      <c r="K3" s="728"/>
    </row>
    <row r="4" spans="1:11" s="731" customFormat="1" ht="16.8">
      <c r="A4" s="730" t="s">
        <v>739</v>
      </c>
      <c r="B4" s="730"/>
      <c r="C4" s="730"/>
      <c r="D4" s="730"/>
      <c r="E4" s="730"/>
      <c r="F4" s="730"/>
      <c r="G4" s="730"/>
      <c r="H4" s="730"/>
      <c r="I4" s="730"/>
      <c r="J4" s="730"/>
      <c r="K4" s="730"/>
    </row>
    <row r="5" spans="1:11" ht="14.4" thickBot="1">
      <c r="A5" s="732"/>
      <c r="B5" s="733"/>
      <c r="C5" s="733"/>
      <c r="D5" s="733"/>
      <c r="E5" s="733"/>
      <c r="F5" s="733"/>
      <c r="G5" s="733"/>
      <c r="H5" s="733"/>
      <c r="I5" s="733"/>
      <c r="J5" s="733"/>
      <c r="K5" s="733"/>
    </row>
    <row r="6" spans="1:11" ht="52.5" customHeight="1">
      <c r="A6" s="734"/>
      <c r="B6" s="735" t="s">
        <v>28</v>
      </c>
      <c r="C6" s="735" t="s">
        <v>740</v>
      </c>
      <c r="D6" s="735" t="s">
        <v>30</v>
      </c>
      <c r="E6" s="735" t="s">
        <v>31</v>
      </c>
      <c r="F6" s="735" t="s">
        <v>32</v>
      </c>
      <c r="G6" s="735" t="s">
        <v>33</v>
      </c>
      <c r="H6" s="735" t="s">
        <v>34</v>
      </c>
      <c r="I6" s="735" t="s">
        <v>429</v>
      </c>
      <c r="J6" s="735" t="s">
        <v>36</v>
      </c>
      <c r="K6" s="736" t="s">
        <v>741</v>
      </c>
    </row>
    <row r="7" spans="1:11" s="740" customFormat="1" ht="26.1" customHeight="1">
      <c r="A7" s="737" t="s">
        <v>742</v>
      </c>
      <c r="B7" s="737"/>
      <c r="C7" s="738"/>
      <c r="D7" s="738"/>
      <c r="E7" s="738"/>
      <c r="F7" s="738"/>
      <c r="G7" s="738"/>
      <c r="H7" s="738"/>
      <c r="I7" s="738"/>
      <c r="J7" s="738"/>
      <c r="K7" s="739"/>
    </row>
    <row r="8" spans="1:11" s="740" customFormat="1" ht="16.5" customHeight="1">
      <c r="A8" s="741" t="s">
        <v>743</v>
      </c>
      <c r="B8" s="742">
        <v>28.27</v>
      </c>
      <c r="C8" s="742">
        <v>19.6</v>
      </c>
      <c r="D8" s="742">
        <v>18.7</v>
      </c>
      <c r="E8" s="742">
        <v>23.55</v>
      </c>
      <c r="F8" s="742">
        <v>9.71</v>
      </c>
      <c r="G8" s="742">
        <v>14</v>
      </c>
      <c r="H8" s="742">
        <v>13.07</v>
      </c>
      <c r="I8" s="742">
        <v>12.26</v>
      </c>
      <c r="J8" s="742">
        <v>11.05</v>
      </c>
      <c r="K8" s="742">
        <v>18.95983644374233</v>
      </c>
    </row>
    <row r="9" spans="1:13" s="740" customFormat="1" ht="13.5" customHeight="1">
      <c r="A9" s="743" t="s">
        <v>744</v>
      </c>
      <c r="B9" s="742">
        <v>2.88</v>
      </c>
      <c r="C9" s="742">
        <v>5.5</v>
      </c>
      <c r="D9" s="742">
        <v>6.33</v>
      </c>
      <c r="E9" s="742">
        <v>3.56</v>
      </c>
      <c r="F9" s="742">
        <v>6.76</v>
      </c>
      <c r="G9" s="742">
        <v>5.63</v>
      </c>
      <c r="H9" s="742">
        <v>4.62</v>
      </c>
      <c r="I9" s="742">
        <v>7.5</v>
      </c>
      <c r="J9" s="742">
        <v>4.75</v>
      </c>
      <c r="K9" s="742">
        <v>4.72</v>
      </c>
      <c r="L9" s="742"/>
      <c r="M9" s="744"/>
    </row>
    <row r="10" spans="1:13" s="740" customFormat="1" ht="21.9" customHeight="1">
      <c r="A10" s="16" t="s">
        <v>745</v>
      </c>
      <c r="B10" s="745"/>
      <c r="C10" s="745"/>
      <c r="D10" s="745"/>
      <c r="E10" s="745"/>
      <c r="F10" s="745"/>
      <c r="G10" s="745"/>
      <c r="H10" s="745"/>
      <c r="I10" s="745"/>
      <c r="J10" s="745"/>
      <c r="K10" s="745"/>
      <c r="L10" s="745"/>
      <c r="M10" s="744"/>
    </row>
    <row r="11" spans="1:13" s="740" customFormat="1" ht="13.5" customHeight="1">
      <c r="A11" s="15" t="s">
        <v>746</v>
      </c>
      <c r="B11" s="742">
        <v>4.51</v>
      </c>
      <c r="C11" s="742">
        <v>6.32</v>
      </c>
      <c r="D11" s="742">
        <v>6.48</v>
      </c>
      <c r="E11" s="742">
        <v>3.03</v>
      </c>
      <c r="F11" s="742">
        <v>4.67</v>
      </c>
      <c r="G11" s="742">
        <v>6.58</v>
      </c>
      <c r="H11" s="742">
        <v>4.43</v>
      </c>
      <c r="I11" s="742">
        <v>8.33</v>
      </c>
      <c r="J11" s="742">
        <v>9.78</v>
      </c>
      <c r="K11" s="742">
        <v>5.8</v>
      </c>
      <c r="L11" s="742"/>
      <c r="M11" s="744"/>
    </row>
    <row r="12" spans="1:13" s="740" customFormat="1" ht="13.5" customHeight="1">
      <c r="A12" s="15" t="s">
        <v>747</v>
      </c>
      <c r="B12" s="742">
        <v>4.06</v>
      </c>
      <c r="C12" s="742">
        <v>3.67</v>
      </c>
      <c r="D12" s="742">
        <v>5.48</v>
      </c>
      <c r="E12" s="742">
        <v>2.65</v>
      </c>
      <c r="F12" s="742">
        <v>3.37</v>
      </c>
      <c r="G12" s="742">
        <v>5.92</v>
      </c>
      <c r="H12" s="742">
        <v>3.13</v>
      </c>
      <c r="I12" s="742">
        <v>5.74</v>
      </c>
      <c r="J12" s="742">
        <v>7.9</v>
      </c>
      <c r="K12" s="742">
        <v>4.43</v>
      </c>
      <c r="L12" s="742"/>
      <c r="M12" s="744"/>
    </row>
    <row r="13" spans="1:13" s="740" customFormat="1" ht="13.5" customHeight="1">
      <c r="A13" s="15" t="s">
        <v>748</v>
      </c>
      <c r="B13" s="742">
        <v>8.48</v>
      </c>
      <c r="C13" s="742">
        <v>0.46</v>
      </c>
      <c r="D13" s="742">
        <v>2.5</v>
      </c>
      <c r="E13" s="742">
        <v>2.47</v>
      </c>
      <c r="F13" s="742">
        <v>1.84</v>
      </c>
      <c r="G13" s="742">
        <v>0.5</v>
      </c>
      <c r="H13" s="742">
        <v>1.03</v>
      </c>
      <c r="I13" s="742">
        <v>3.74</v>
      </c>
      <c r="J13" s="742">
        <v>4.16</v>
      </c>
      <c r="K13" s="742">
        <v>2.75</v>
      </c>
      <c r="L13" s="742"/>
      <c r="M13" s="744"/>
    </row>
    <row r="14" spans="1:13" s="740" customFormat="1" ht="13.5" customHeight="1">
      <c r="A14" s="15" t="s">
        <v>749</v>
      </c>
      <c r="B14" s="742">
        <v>295.61</v>
      </c>
      <c r="C14" s="742">
        <v>142.62</v>
      </c>
      <c r="D14" s="742">
        <v>153.18</v>
      </c>
      <c r="E14" s="742">
        <v>398.78</v>
      </c>
      <c r="F14" s="742">
        <v>172.59</v>
      </c>
      <c r="G14" s="742">
        <v>172.71</v>
      </c>
      <c r="H14" s="742">
        <v>176.39</v>
      </c>
      <c r="I14" s="742">
        <v>100.94</v>
      </c>
      <c r="J14" s="742">
        <v>116.63</v>
      </c>
      <c r="K14" s="742">
        <v>179.39</v>
      </c>
      <c r="L14" s="742"/>
      <c r="M14" s="744"/>
    </row>
    <row r="15" spans="1:13" s="740" customFormat="1" ht="21.9" customHeight="1">
      <c r="A15" s="737" t="s">
        <v>750</v>
      </c>
      <c r="B15" s="745"/>
      <c r="C15" s="745"/>
      <c r="D15" s="745"/>
      <c r="E15" s="745"/>
      <c r="F15" s="745"/>
      <c r="G15" s="745"/>
      <c r="H15" s="745"/>
      <c r="I15" s="745"/>
      <c r="J15" s="745"/>
      <c r="K15" s="745"/>
      <c r="L15" s="745"/>
      <c r="M15" s="744"/>
    </row>
    <row r="16" spans="1:13" s="740" customFormat="1" ht="13.5" customHeight="1">
      <c r="A16" s="743" t="s">
        <v>751</v>
      </c>
      <c r="B16" s="742">
        <v>11.93</v>
      </c>
      <c r="C16" s="742">
        <v>13.39</v>
      </c>
      <c r="D16" s="742">
        <v>10.12</v>
      </c>
      <c r="E16" s="742">
        <v>11.69</v>
      </c>
      <c r="F16" s="742">
        <v>17.61</v>
      </c>
      <c r="G16" s="742">
        <v>16.79</v>
      </c>
      <c r="H16" s="742">
        <v>10.49</v>
      </c>
      <c r="I16" s="742">
        <v>10.04</v>
      </c>
      <c r="J16" s="742">
        <v>12.44</v>
      </c>
      <c r="K16" s="742">
        <v>12.64</v>
      </c>
      <c r="L16" s="742"/>
      <c r="M16" s="744"/>
    </row>
    <row r="17" spans="1:13" s="740" customFormat="1" ht="13.5" customHeight="1">
      <c r="A17" s="743" t="s">
        <v>752</v>
      </c>
      <c r="B17" s="742">
        <v>46.38</v>
      </c>
      <c r="C17" s="742">
        <v>56.75</v>
      </c>
      <c r="D17" s="742">
        <v>57.7</v>
      </c>
      <c r="E17" s="742">
        <v>35.92</v>
      </c>
      <c r="F17" s="742">
        <v>75.21</v>
      </c>
      <c r="G17" s="742">
        <v>55.77</v>
      </c>
      <c r="H17" s="742">
        <v>62.7</v>
      </c>
      <c r="I17" s="742">
        <v>72.92</v>
      </c>
      <c r="J17" s="742">
        <v>110.4</v>
      </c>
      <c r="K17" s="742">
        <v>54.57</v>
      </c>
      <c r="L17" s="742"/>
      <c r="M17" s="744"/>
    </row>
    <row r="18" spans="1:13" s="740" customFormat="1" ht="13.5" customHeight="1">
      <c r="A18" s="743" t="s">
        <v>753</v>
      </c>
      <c r="B18" s="742">
        <v>80.37</v>
      </c>
      <c r="C18" s="742">
        <v>84.93</v>
      </c>
      <c r="D18" s="742">
        <v>94.4</v>
      </c>
      <c r="E18" s="742">
        <v>83.07</v>
      </c>
      <c r="F18" s="742">
        <v>95.9</v>
      </c>
      <c r="G18" s="742">
        <v>71.71</v>
      </c>
      <c r="H18" s="742">
        <v>84.63</v>
      </c>
      <c r="I18" s="742">
        <v>98.34</v>
      </c>
      <c r="J18" s="742">
        <v>97.73</v>
      </c>
      <c r="K18" s="742">
        <v>84.03</v>
      </c>
      <c r="L18" s="742"/>
      <c r="M18" s="744"/>
    </row>
    <row r="19" spans="1:13" s="740" customFormat="1" ht="13.5" customHeight="1">
      <c r="A19" s="743" t="s">
        <v>754</v>
      </c>
      <c r="B19" s="742">
        <v>27.31</v>
      </c>
      <c r="C19" s="742">
        <v>27.87</v>
      </c>
      <c r="D19" s="742">
        <v>23.01</v>
      </c>
      <c r="E19" s="742">
        <v>34.99</v>
      </c>
      <c r="F19" s="742">
        <v>32.96</v>
      </c>
      <c r="G19" s="742">
        <v>26.5</v>
      </c>
      <c r="H19" s="742">
        <v>18.81</v>
      </c>
      <c r="I19" s="742">
        <v>21.61</v>
      </c>
      <c r="J19" s="742">
        <v>19.54</v>
      </c>
      <c r="K19" s="742">
        <v>26.21</v>
      </c>
      <c r="L19" s="742"/>
      <c r="M19" s="744"/>
    </row>
    <row r="20" spans="1:13" s="740" customFormat="1" ht="13.5" customHeight="1">
      <c r="A20" s="743" t="s">
        <v>755</v>
      </c>
      <c r="B20" s="746">
        <v>1797</v>
      </c>
      <c r="C20" s="746">
        <v>690</v>
      </c>
      <c r="D20" s="746">
        <v>828</v>
      </c>
      <c r="E20" s="747">
        <v>834</v>
      </c>
      <c r="F20" s="746">
        <v>434</v>
      </c>
      <c r="G20" s="746">
        <v>1227</v>
      </c>
      <c r="H20" s="746">
        <v>4737</v>
      </c>
      <c r="I20" s="747">
        <v>920</v>
      </c>
      <c r="J20" s="747">
        <v>565</v>
      </c>
      <c r="K20" s="746">
        <v>940</v>
      </c>
      <c r="L20" s="746"/>
      <c r="M20" s="744"/>
    </row>
    <row r="21" spans="1:13" s="740" customFormat="1" ht="13.5" customHeight="1">
      <c r="A21" s="743" t="s">
        <v>756</v>
      </c>
      <c r="B21" s="746">
        <v>9393.511085106384</v>
      </c>
      <c r="C21" s="746">
        <v>23007.46284761905</v>
      </c>
      <c r="D21" s="746">
        <v>12444.147107438017</v>
      </c>
      <c r="E21" s="747">
        <v>2801.613591160221</v>
      </c>
      <c r="F21" s="746">
        <v>9138.599926829269</v>
      </c>
      <c r="G21" s="746">
        <v>7785.482559633028</v>
      </c>
      <c r="H21" s="746">
        <v>0</v>
      </c>
      <c r="I21" s="746">
        <v>10820.093387755102</v>
      </c>
      <c r="J21" s="746">
        <v>8850.579029411763</v>
      </c>
      <c r="K21" s="746">
        <v>9936.797387254901</v>
      </c>
      <c r="L21" s="746"/>
      <c r="M21" s="744"/>
    </row>
    <row r="22" spans="1:13" s="740" customFormat="1" ht="21.9" customHeight="1">
      <c r="A22" s="737" t="s">
        <v>757</v>
      </c>
      <c r="B22" s="745"/>
      <c r="C22" s="745"/>
      <c r="D22" s="745"/>
      <c r="E22" s="745"/>
      <c r="F22" s="745"/>
      <c r="G22" s="745"/>
      <c r="H22" s="745"/>
      <c r="I22" s="745"/>
      <c r="J22" s="745"/>
      <c r="K22" s="745"/>
      <c r="L22" s="745"/>
      <c r="M22" s="744"/>
    </row>
    <row r="23" spans="1:13" s="740" customFormat="1" ht="13.5" customHeight="1">
      <c r="A23" s="743" t="s">
        <v>758</v>
      </c>
      <c r="B23" s="742">
        <v>21.33</v>
      </c>
      <c r="C23" s="742">
        <v>15.59</v>
      </c>
      <c r="D23" s="742">
        <v>8.62</v>
      </c>
      <c r="E23" s="742">
        <v>23.45</v>
      </c>
      <c r="F23" s="742">
        <v>-31.226</v>
      </c>
      <c r="G23" s="742">
        <v>-1.32</v>
      </c>
      <c r="H23" s="742">
        <v>17.26</v>
      </c>
      <c r="I23" s="742">
        <v>-3.62</v>
      </c>
      <c r="J23" s="742">
        <v>-43.67</v>
      </c>
      <c r="K23" s="742">
        <v>12.41</v>
      </c>
      <c r="L23" s="742"/>
      <c r="M23" s="744"/>
    </row>
    <row r="24" spans="1:13" s="740" customFormat="1" ht="13.5" customHeight="1">
      <c r="A24" s="743" t="s">
        <v>759</v>
      </c>
      <c r="B24" s="742">
        <v>5.79</v>
      </c>
      <c r="C24" s="742">
        <v>2.74</v>
      </c>
      <c r="D24" s="742">
        <v>1.41</v>
      </c>
      <c r="E24" s="742">
        <v>5.75</v>
      </c>
      <c r="F24" s="742">
        <v>-3.264</v>
      </c>
      <c r="G24" s="742">
        <v>-0.21</v>
      </c>
      <c r="H24" s="742">
        <v>3.71</v>
      </c>
      <c r="I24" s="742">
        <v>-0.42</v>
      </c>
      <c r="J24" s="742">
        <v>-3.71</v>
      </c>
      <c r="K24" s="742">
        <v>2.33</v>
      </c>
      <c r="L24" s="742"/>
      <c r="M24" s="744"/>
    </row>
    <row r="25" spans="1:13" s="740" customFormat="1" ht="21.9" customHeight="1">
      <c r="A25" s="737" t="s">
        <v>760</v>
      </c>
      <c r="B25" s="745"/>
      <c r="C25" s="745"/>
      <c r="D25" s="745"/>
      <c r="E25" s="745"/>
      <c r="F25" s="745"/>
      <c r="G25" s="745"/>
      <c r="H25" s="745"/>
      <c r="I25" s="745"/>
      <c r="J25" s="745"/>
      <c r="K25" s="745"/>
      <c r="L25" s="745"/>
      <c r="M25" s="744"/>
    </row>
    <row r="26" spans="1:13" s="740" customFormat="1" ht="13.5" customHeight="1">
      <c r="A26" s="15" t="s">
        <v>761</v>
      </c>
      <c r="B26" s="742">
        <v>23.39</v>
      </c>
      <c r="C26" s="742">
        <v>26.61</v>
      </c>
      <c r="D26" s="742">
        <v>19.66</v>
      </c>
      <c r="E26" s="742">
        <v>45.7</v>
      </c>
      <c r="F26" s="742">
        <v>31.94</v>
      </c>
      <c r="G26" s="748">
        <v>23.03</v>
      </c>
      <c r="H26" s="742">
        <v>10.91</v>
      </c>
      <c r="I26" s="742">
        <v>32.55</v>
      </c>
      <c r="J26" s="742">
        <v>22.93</v>
      </c>
      <c r="K26" s="742">
        <v>24.76</v>
      </c>
      <c r="L26" s="742"/>
      <c r="M26" s="744"/>
    </row>
    <row r="27" spans="1:13" s="740" customFormat="1" ht="13.5" customHeight="1">
      <c r="A27" s="15" t="s">
        <v>762</v>
      </c>
      <c r="B27" s="742">
        <v>120.9</v>
      </c>
      <c r="C27" s="742">
        <v>257.14</v>
      </c>
      <c r="D27" s="742">
        <v>132.07</v>
      </c>
      <c r="E27" s="742">
        <v>125851.65</v>
      </c>
      <c r="F27" s="742">
        <v>86.16</v>
      </c>
      <c r="G27" s="748">
        <v>151.94</v>
      </c>
      <c r="H27" s="742">
        <v>31.03</v>
      </c>
      <c r="I27" s="742">
        <v>44.76</v>
      </c>
      <c r="J27" s="742">
        <v>134.68</v>
      </c>
      <c r="K27" s="742">
        <v>97.88</v>
      </c>
      <c r="L27" s="742"/>
      <c r="M27" s="744"/>
    </row>
    <row r="28" spans="1:11" ht="6" customHeight="1" thickBot="1">
      <c r="A28" s="749"/>
      <c r="B28" s="749"/>
      <c r="C28" s="750"/>
      <c r="D28" s="750"/>
      <c r="E28" s="750"/>
      <c r="F28" s="750"/>
      <c r="G28" s="750"/>
      <c r="H28" s="750"/>
      <c r="I28" s="750"/>
      <c r="J28" s="750"/>
      <c r="K28" s="751"/>
    </row>
    <row r="29" spans="1:2" s="754" customFormat="1" ht="15" customHeight="1">
      <c r="A29" s="752" t="s">
        <v>763</v>
      </c>
      <c r="B29" s="753"/>
    </row>
    <row r="30" spans="1:2" s="754" customFormat="1" ht="10.2">
      <c r="A30" s="575" t="s">
        <v>764</v>
      </c>
      <c r="B30" s="753"/>
    </row>
    <row r="31" spans="1:11" ht="13.8">
      <c r="A31" s="575" t="s">
        <v>765</v>
      </c>
      <c r="B31" s="755"/>
      <c r="C31" s="755"/>
      <c r="D31" s="755"/>
      <c r="E31" s="755"/>
      <c r="F31" s="755"/>
      <c r="G31" s="755"/>
      <c r="H31" s="755"/>
      <c r="I31" s="755"/>
      <c r="J31" s="755"/>
      <c r="K31" s="755"/>
    </row>
    <row r="32" spans="1:11" ht="15">
      <c r="A32" s="229" t="s">
        <v>766</v>
      </c>
      <c r="B32" s="756"/>
      <c r="C32" s="756"/>
      <c r="D32" s="756"/>
      <c r="E32" s="756"/>
      <c r="F32" s="756"/>
      <c r="G32" s="756"/>
      <c r="H32" s="756"/>
      <c r="I32" s="756"/>
      <c r="J32" s="756"/>
      <c r="K32" s="756"/>
    </row>
    <row r="33" spans="1:11" ht="15">
      <c r="A33" s="229" t="s">
        <v>767</v>
      </c>
      <c r="B33" s="756"/>
      <c r="C33" s="756"/>
      <c r="D33" s="756"/>
      <c r="E33" s="756"/>
      <c r="F33" s="756"/>
      <c r="G33" s="756"/>
      <c r="H33" s="756"/>
      <c r="I33" s="756"/>
      <c r="J33" s="756"/>
      <c r="K33" s="756"/>
    </row>
    <row r="34" ht="15">
      <c r="A34" s="229"/>
    </row>
    <row r="72" ht="13.8" thickBot="1"/>
    <row r="73" spans="2:44" s="7" customFormat="1" ht="29.25" customHeight="1" thickTop="1">
      <c r="B73" s="725"/>
      <c r="C73" s="757"/>
      <c r="D73" s="758"/>
      <c r="E73" s="397" t="s">
        <v>768</v>
      </c>
      <c r="F73" s="397"/>
      <c r="G73" s="397"/>
      <c r="H73" s="397" t="s">
        <v>769</v>
      </c>
      <c r="I73" s="397"/>
      <c r="J73" s="397"/>
      <c r="K73" s="397"/>
      <c r="L73" s="757"/>
      <c r="M73" s="483"/>
      <c r="N73" s="397" t="s">
        <v>30</v>
      </c>
      <c r="O73" s="397"/>
      <c r="P73" s="397"/>
      <c r="Q73" s="483"/>
      <c r="R73" s="397" t="s">
        <v>427</v>
      </c>
      <c r="S73" s="397"/>
      <c r="T73" s="397"/>
      <c r="U73" s="725"/>
      <c r="V73" s="397" t="s">
        <v>770</v>
      </c>
      <c r="W73" s="397"/>
      <c r="X73" s="397"/>
      <c r="Y73" s="400"/>
      <c r="Z73" s="397" t="s">
        <v>771</v>
      </c>
      <c r="AA73" s="397"/>
      <c r="AB73" s="397"/>
      <c r="AC73" s="400"/>
      <c r="AD73" s="397" t="s">
        <v>772</v>
      </c>
      <c r="AE73" s="397"/>
      <c r="AF73" s="397"/>
      <c r="AG73" s="725"/>
      <c r="AH73" s="397" t="s">
        <v>428</v>
      </c>
      <c r="AI73" s="397"/>
      <c r="AJ73" s="397"/>
      <c r="AK73" s="400"/>
      <c r="AL73" s="397" t="s">
        <v>429</v>
      </c>
      <c r="AM73" s="397"/>
      <c r="AN73" s="397"/>
      <c r="AO73" s="400"/>
      <c r="AP73" s="401" t="s">
        <v>741</v>
      </c>
      <c r="AQ73" s="401"/>
      <c r="AR73" s="401"/>
    </row>
    <row r="200" ht="15">
      <c r="C200" s="725" t="s">
        <v>56</v>
      </c>
    </row>
  </sheetData>
  <mergeCells count="13">
    <mergeCell ref="AP73:AR73"/>
    <mergeCell ref="R73:T73"/>
    <mergeCell ref="V73:X73"/>
    <mergeCell ref="Z73:AB73"/>
    <mergeCell ref="AD73:AF73"/>
    <mergeCell ref="AH73:AJ73"/>
    <mergeCell ref="AL73:AN73"/>
    <mergeCell ref="A2:K2"/>
    <mergeCell ref="A3:K3"/>
    <mergeCell ref="A4:K4"/>
    <mergeCell ref="E73:G73"/>
    <mergeCell ref="H73:K73"/>
    <mergeCell ref="N73:P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8A717-9A4D-4EA1-8ABA-FED2C19C62C5}">
  <sheetPr>
    <pageSetUpPr fitToPage="1"/>
  </sheetPr>
  <dimension ref="A1:K200"/>
  <sheetViews>
    <sheetView showGridLines="0" workbookViewId="0" topLeftCell="A1"/>
  </sheetViews>
  <sheetFormatPr defaultColWidth="11.421875" defaultRowHeight="15"/>
  <cols>
    <col min="1" max="1" width="46.421875" style="825" customWidth="1"/>
    <col min="2" max="2" width="12.57421875" style="825" customWidth="1"/>
    <col min="3" max="6" width="15.57421875" style="825" customWidth="1"/>
    <col min="7" max="7" width="11.421875" style="825" hidden="1" customWidth="1"/>
    <col min="8" max="256" width="11.421875" style="779" customWidth="1"/>
    <col min="257" max="257" width="46.421875" style="779" customWidth="1"/>
    <col min="258" max="258" width="12.57421875" style="779" customWidth="1"/>
    <col min="259" max="262" width="15.57421875" style="779" customWidth="1"/>
    <col min="263" max="263" width="11.421875" style="779" hidden="1" customWidth="1"/>
    <col min="264" max="512" width="11.421875" style="779" customWidth="1"/>
    <col min="513" max="513" width="46.421875" style="779" customWidth="1"/>
    <col min="514" max="514" width="12.57421875" style="779" customWidth="1"/>
    <col min="515" max="518" width="15.57421875" style="779" customWidth="1"/>
    <col min="519" max="519" width="11.421875" style="779" hidden="1" customWidth="1"/>
    <col min="520" max="768" width="11.421875" style="779" customWidth="1"/>
    <col min="769" max="769" width="46.421875" style="779" customWidth="1"/>
    <col min="770" max="770" width="12.57421875" style="779" customWidth="1"/>
    <col min="771" max="774" width="15.57421875" style="779" customWidth="1"/>
    <col min="775" max="775" width="11.421875" style="779" hidden="1" customWidth="1"/>
    <col min="776" max="1024" width="11.421875" style="779" customWidth="1"/>
    <col min="1025" max="1025" width="46.421875" style="779" customWidth="1"/>
    <col min="1026" max="1026" width="12.57421875" style="779" customWidth="1"/>
    <col min="1027" max="1030" width="15.57421875" style="779" customWidth="1"/>
    <col min="1031" max="1031" width="11.421875" style="779" hidden="1" customWidth="1"/>
    <col min="1032" max="1280" width="11.421875" style="779" customWidth="1"/>
    <col min="1281" max="1281" width="46.421875" style="779" customWidth="1"/>
    <col min="1282" max="1282" width="12.57421875" style="779" customWidth="1"/>
    <col min="1283" max="1286" width="15.57421875" style="779" customWidth="1"/>
    <col min="1287" max="1287" width="11.421875" style="779" hidden="1" customWidth="1"/>
    <col min="1288" max="1536" width="11.421875" style="779" customWidth="1"/>
    <col min="1537" max="1537" width="46.421875" style="779" customWidth="1"/>
    <col min="1538" max="1538" width="12.57421875" style="779" customWidth="1"/>
    <col min="1539" max="1542" width="15.57421875" style="779" customWidth="1"/>
    <col min="1543" max="1543" width="11.421875" style="779" hidden="1" customWidth="1"/>
    <col min="1544" max="1792" width="11.421875" style="779" customWidth="1"/>
    <col min="1793" max="1793" width="46.421875" style="779" customWidth="1"/>
    <col min="1794" max="1794" width="12.57421875" style="779" customWidth="1"/>
    <col min="1795" max="1798" width="15.57421875" style="779" customWidth="1"/>
    <col min="1799" max="1799" width="11.421875" style="779" hidden="1" customWidth="1"/>
    <col min="1800" max="2048" width="11.421875" style="779" customWidth="1"/>
    <col min="2049" max="2049" width="46.421875" style="779" customWidth="1"/>
    <col min="2050" max="2050" width="12.57421875" style="779" customWidth="1"/>
    <col min="2051" max="2054" width="15.57421875" style="779" customWidth="1"/>
    <col min="2055" max="2055" width="11.421875" style="779" hidden="1" customWidth="1"/>
    <col min="2056" max="2304" width="11.421875" style="779" customWidth="1"/>
    <col min="2305" max="2305" width="46.421875" style="779" customWidth="1"/>
    <col min="2306" max="2306" width="12.57421875" style="779" customWidth="1"/>
    <col min="2307" max="2310" width="15.57421875" style="779" customWidth="1"/>
    <col min="2311" max="2311" width="11.421875" style="779" hidden="1" customWidth="1"/>
    <col min="2312" max="2560" width="11.421875" style="779" customWidth="1"/>
    <col min="2561" max="2561" width="46.421875" style="779" customWidth="1"/>
    <col min="2562" max="2562" width="12.57421875" style="779" customWidth="1"/>
    <col min="2563" max="2566" width="15.57421875" style="779" customWidth="1"/>
    <col min="2567" max="2567" width="11.421875" style="779" hidden="1" customWidth="1"/>
    <col min="2568" max="2816" width="11.421875" style="779" customWidth="1"/>
    <col min="2817" max="2817" width="46.421875" style="779" customWidth="1"/>
    <col min="2818" max="2818" width="12.57421875" style="779" customWidth="1"/>
    <col min="2819" max="2822" width="15.57421875" style="779" customWidth="1"/>
    <col min="2823" max="2823" width="11.421875" style="779" hidden="1" customWidth="1"/>
    <col min="2824" max="3072" width="11.421875" style="779" customWidth="1"/>
    <col min="3073" max="3073" width="46.421875" style="779" customWidth="1"/>
    <col min="3074" max="3074" width="12.57421875" style="779" customWidth="1"/>
    <col min="3075" max="3078" width="15.57421875" style="779" customWidth="1"/>
    <col min="3079" max="3079" width="11.421875" style="779" hidden="1" customWidth="1"/>
    <col min="3080" max="3328" width="11.421875" style="779" customWidth="1"/>
    <col min="3329" max="3329" width="46.421875" style="779" customWidth="1"/>
    <col min="3330" max="3330" width="12.57421875" style="779" customWidth="1"/>
    <col min="3331" max="3334" width="15.57421875" style="779" customWidth="1"/>
    <col min="3335" max="3335" width="11.421875" style="779" hidden="1" customWidth="1"/>
    <col min="3336" max="3584" width="11.421875" style="779" customWidth="1"/>
    <col min="3585" max="3585" width="46.421875" style="779" customWidth="1"/>
    <col min="3586" max="3586" width="12.57421875" style="779" customWidth="1"/>
    <col min="3587" max="3590" width="15.57421875" style="779" customWidth="1"/>
    <col min="3591" max="3591" width="11.421875" style="779" hidden="1" customWidth="1"/>
    <col min="3592" max="3840" width="11.421875" style="779" customWidth="1"/>
    <col min="3841" max="3841" width="46.421875" style="779" customWidth="1"/>
    <col min="3842" max="3842" width="12.57421875" style="779" customWidth="1"/>
    <col min="3843" max="3846" width="15.57421875" style="779" customWidth="1"/>
    <col min="3847" max="3847" width="11.421875" style="779" hidden="1" customWidth="1"/>
    <col min="3848" max="4096" width="11.421875" style="779" customWidth="1"/>
    <col min="4097" max="4097" width="46.421875" style="779" customWidth="1"/>
    <col min="4098" max="4098" width="12.57421875" style="779" customWidth="1"/>
    <col min="4099" max="4102" width="15.57421875" style="779" customWidth="1"/>
    <col min="4103" max="4103" width="11.421875" style="779" hidden="1" customWidth="1"/>
    <col min="4104" max="4352" width="11.421875" style="779" customWidth="1"/>
    <col min="4353" max="4353" width="46.421875" style="779" customWidth="1"/>
    <col min="4354" max="4354" width="12.57421875" style="779" customWidth="1"/>
    <col min="4355" max="4358" width="15.57421875" style="779" customWidth="1"/>
    <col min="4359" max="4359" width="11.421875" style="779" hidden="1" customWidth="1"/>
    <col min="4360" max="4608" width="11.421875" style="779" customWidth="1"/>
    <col min="4609" max="4609" width="46.421875" style="779" customWidth="1"/>
    <col min="4610" max="4610" width="12.57421875" style="779" customWidth="1"/>
    <col min="4611" max="4614" width="15.57421875" style="779" customWidth="1"/>
    <col min="4615" max="4615" width="11.421875" style="779" hidden="1" customWidth="1"/>
    <col min="4616" max="4864" width="11.421875" style="779" customWidth="1"/>
    <col min="4865" max="4865" width="46.421875" style="779" customWidth="1"/>
    <col min="4866" max="4866" width="12.57421875" style="779" customWidth="1"/>
    <col min="4867" max="4870" width="15.57421875" style="779" customWidth="1"/>
    <col min="4871" max="4871" width="11.421875" style="779" hidden="1" customWidth="1"/>
    <col min="4872" max="5120" width="11.421875" style="779" customWidth="1"/>
    <col min="5121" max="5121" width="46.421875" style="779" customWidth="1"/>
    <col min="5122" max="5122" width="12.57421875" style="779" customWidth="1"/>
    <col min="5123" max="5126" width="15.57421875" style="779" customWidth="1"/>
    <col min="5127" max="5127" width="11.421875" style="779" hidden="1" customWidth="1"/>
    <col min="5128" max="5376" width="11.421875" style="779" customWidth="1"/>
    <col min="5377" max="5377" width="46.421875" style="779" customWidth="1"/>
    <col min="5378" max="5378" width="12.57421875" style="779" customWidth="1"/>
    <col min="5379" max="5382" width="15.57421875" style="779" customWidth="1"/>
    <col min="5383" max="5383" width="11.421875" style="779" hidden="1" customWidth="1"/>
    <col min="5384" max="5632" width="11.421875" style="779" customWidth="1"/>
    <col min="5633" max="5633" width="46.421875" style="779" customWidth="1"/>
    <col min="5634" max="5634" width="12.57421875" style="779" customWidth="1"/>
    <col min="5635" max="5638" width="15.57421875" style="779" customWidth="1"/>
    <col min="5639" max="5639" width="11.421875" style="779" hidden="1" customWidth="1"/>
    <col min="5640" max="5888" width="11.421875" style="779" customWidth="1"/>
    <col min="5889" max="5889" width="46.421875" style="779" customWidth="1"/>
    <col min="5890" max="5890" width="12.57421875" style="779" customWidth="1"/>
    <col min="5891" max="5894" width="15.57421875" style="779" customWidth="1"/>
    <col min="5895" max="5895" width="11.421875" style="779" hidden="1" customWidth="1"/>
    <col min="5896" max="6144" width="11.421875" style="779" customWidth="1"/>
    <col min="6145" max="6145" width="46.421875" style="779" customWidth="1"/>
    <col min="6146" max="6146" width="12.57421875" style="779" customWidth="1"/>
    <col min="6147" max="6150" width="15.57421875" style="779" customWidth="1"/>
    <col min="6151" max="6151" width="11.421875" style="779" hidden="1" customWidth="1"/>
    <col min="6152" max="6400" width="11.421875" style="779" customWidth="1"/>
    <col min="6401" max="6401" width="46.421875" style="779" customWidth="1"/>
    <col min="6402" max="6402" width="12.57421875" style="779" customWidth="1"/>
    <col min="6403" max="6406" width="15.57421875" style="779" customWidth="1"/>
    <col min="6407" max="6407" width="11.421875" style="779" hidden="1" customWidth="1"/>
    <col min="6408" max="6656" width="11.421875" style="779" customWidth="1"/>
    <col min="6657" max="6657" width="46.421875" style="779" customWidth="1"/>
    <col min="6658" max="6658" width="12.57421875" style="779" customWidth="1"/>
    <col min="6659" max="6662" width="15.57421875" style="779" customWidth="1"/>
    <col min="6663" max="6663" width="11.421875" style="779" hidden="1" customWidth="1"/>
    <col min="6664" max="6912" width="11.421875" style="779" customWidth="1"/>
    <col min="6913" max="6913" width="46.421875" style="779" customWidth="1"/>
    <col min="6914" max="6914" width="12.57421875" style="779" customWidth="1"/>
    <col min="6915" max="6918" width="15.57421875" style="779" customWidth="1"/>
    <col min="6919" max="6919" width="11.421875" style="779" hidden="1" customWidth="1"/>
    <col min="6920" max="7168" width="11.421875" style="779" customWidth="1"/>
    <col min="7169" max="7169" width="46.421875" style="779" customWidth="1"/>
    <col min="7170" max="7170" width="12.57421875" style="779" customWidth="1"/>
    <col min="7171" max="7174" width="15.57421875" style="779" customWidth="1"/>
    <col min="7175" max="7175" width="11.421875" style="779" hidden="1" customWidth="1"/>
    <col min="7176" max="7424" width="11.421875" style="779" customWidth="1"/>
    <col min="7425" max="7425" width="46.421875" style="779" customWidth="1"/>
    <col min="7426" max="7426" width="12.57421875" style="779" customWidth="1"/>
    <col min="7427" max="7430" width="15.57421875" style="779" customWidth="1"/>
    <col min="7431" max="7431" width="11.421875" style="779" hidden="1" customWidth="1"/>
    <col min="7432" max="7680" width="11.421875" style="779" customWidth="1"/>
    <col min="7681" max="7681" width="46.421875" style="779" customWidth="1"/>
    <col min="7682" max="7682" width="12.57421875" style="779" customWidth="1"/>
    <col min="7683" max="7686" width="15.57421875" style="779" customWidth="1"/>
    <col min="7687" max="7687" width="11.421875" style="779" hidden="1" customWidth="1"/>
    <col min="7688" max="7936" width="11.421875" style="779" customWidth="1"/>
    <col min="7937" max="7937" width="46.421875" style="779" customWidth="1"/>
    <col min="7938" max="7938" width="12.57421875" style="779" customWidth="1"/>
    <col min="7939" max="7942" width="15.57421875" style="779" customWidth="1"/>
    <col min="7943" max="7943" width="11.421875" style="779" hidden="1" customWidth="1"/>
    <col min="7944" max="8192" width="11.421875" style="779" customWidth="1"/>
    <col min="8193" max="8193" width="46.421875" style="779" customWidth="1"/>
    <col min="8194" max="8194" width="12.57421875" style="779" customWidth="1"/>
    <col min="8195" max="8198" width="15.57421875" style="779" customWidth="1"/>
    <col min="8199" max="8199" width="11.421875" style="779" hidden="1" customWidth="1"/>
    <col min="8200" max="8448" width="11.421875" style="779" customWidth="1"/>
    <col min="8449" max="8449" width="46.421875" style="779" customWidth="1"/>
    <col min="8450" max="8450" width="12.57421875" style="779" customWidth="1"/>
    <col min="8451" max="8454" width="15.57421875" style="779" customWidth="1"/>
    <col min="8455" max="8455" width="11.421875" style="779" hidden="1" customWidth="1"/>
    <col min="8456" max="8704" width="11.421875" style="779" customWidth="1"/>
    <col min="8705" max="8705" width="46.421875" style="779" customWidth="1"/>
    <col min="8706" max="8706" width="12.57421875" style="779" customWidth="1"/>
    <col min="8707" max="8710" width="15.57421875" style="779" customWidth="1"/>
    <col min="8711" max="8711" width="11.421875" style="779" hidden="1" customWidth="1"/>
    <col min="8712" max="8960" width="11.421875" style="779" customWidth="1"/>
    <col min="8961" max="8961" width="46.421875" style="779" customWidth="1"/>
    <col min="8962" max="8962" width="12.57421875" style="779" customWidth="1"/>
    <col min="8963" max="8966" width="15.57421875" style="779" customWidth="1"/>
    <col min="8967" max="8967" width="11.421875" style="779" hidden="1" customWidth="1"/>
    <col min="8968" max="9216" width="11.421875" style="779" customWidth="1"/>
    <col min="9217" max="9217" width="46.421875" style="779" customWidth="1"/>
    <col min="9218" max="9218" width="12.57421875" style="779" customWidth="1"/>
    <col min="9219" max="9222" width="15.57421875" style="779" customWidth="1"/>
    <col min="9223" max="9223" width="11.421875" style="779" hidden="1" customWidth="1"/>
    <col min="9224" max="9472" width="11.421875" style="779" customWidth="1"/>
    <col min="9473" max="9473" width="46.421875" style="779" customWidth="1"/>
    <col min="9474" max="9474" width="12.57421875" style="779" customWidth="1"/>
    <col min="9475" max="9478" width="15.57421875" style="779" customWidth="1"/>
    <col min="9479" max="9479" width="11.421875" style="779" hidden="1" customWidth="1"/>
    <col min="9480" max="9728" width="11.421875" style="779" customWidth="1"/>
    <col min="9729" max="9729" width="46.421875" style="779" customWidth="1"/>
    <col min="9730" max="9730" width="12.57421875" style="779" customWidth="1"/>
    <col min="9731" max="9734" width="15.57421875" style="779" customWidth="1"/>
    <col min="9735" max="9735" width="11.421875" style="779" hidden="1" customWidth="1"/>
    <col min="9736" max="9984" width="11.421875" style="779" customWidth="1"/>
    <col min="9985" max="9985" width="46.421875" style="779" customWidth="1"/>
    <col min="9986" max="9986" width="12.57421875" style="779" customWidth="1"/>
    <col min="9987" max="9990" width="15.57421875" style="779" customWidth="1"/>
    <col min="9991" max="9991" width="11.421875" style="779" hidden="1" customWidth="1"/>
    <col min="9992" max="10240" width="11.421875" style="779" customWidth="1"/>
    <col min="10241" max="10241" width="46.421875" style="779" customWidth="1"/>
    <col min="10242" max="10242" width="12.57421875" style="779" customWidth="1"/>
    <col min="10243" max="10246" width="15.57421875" style="779" customWidth="1"/>
    <col min="10247" max="10247" width="11.421875" style="779" hidden="1" customWidth="1"/>
    <col min="10248" max="10496" width="11.421875" style="779" customWidth="1"/>
    <col min="10497" max="10497" width="46.421875" style="779" customWidth="1"/>
    <col min="10498" max="10498" width="12.57421875" style="779" customWidth="1"/>
    <col min="10499" max="10502" width="15.57421875" style="779" customWidth="1"/>
    <col min="10503" max="10503" width="11.421875" style="779" hidden="1" customWidth="1"/>
    <col min="10504" max="10752" width="11.421875" style="779" customWidth="1"/>
    <col min="10753" max="10753" width="46.421875" style="779" customWidth="1"/>
    <col min="10754" max="10754" width="12.57421875" style="779" customWidth="1"/>
    <col min="10755" max="10758" width="15.57421875" style="779" customWidth="1"/>
    <col min="10759" max="10759" width="11.421875" style="779" hidden="1" customWidth="1"/>
    <col min="10760" max="11008" width="11.421875" style="779" customWidth="1"/>
    <col min="11009" max="11009" width="46.421875" style="779" customWidth="1"/>
    <col min="11010" max="11010" width="12.57421875" style="779" customWidth="1"/>
    <col min="11011" max="11014" width="15.57421875" style="779" customWidth="1"/>
    <col min="11015" max="11015" width="11.421875" style="779" hidden="1" customWidth="1"/>
    <col min="11016" max="11264" width="11.421875" style="779" customWidth="1"/>
    <col min="11265" max="11265" width="46.421875" style="779" customWidth="1"/>
    <col min="11266" max="11266" width="12.57421875" style="779" customWidth="1"/>
    <col min="11267" max="11270" width="15.57421875" style="779" customWidth="1"/>
    <col min="11271" max="11271" width="11.421875" style="779" hidden="1" customWidth="1"/>
    <col min="11272" max="11520" width="11.421875" style="779" customWidth="1"/>
    <col min="11521" max="11521" width="46.421875" style="779" customWidth="1"/>
    <col min="11522" max="11522" width="12.57421875" style="779" customWidth="1"/>
    <col min="11523" max="11526" width="15.57421875" style="779" customWidth="1"/>
    <col min="11527" max="11527" width="11.421875" style="779" hidden="1" customWidth="1"/>
    <col min="11528" max="11776" width="11.421875" style="779" customWidth="1"/>
    <col min="11777" max="11777" width="46.421875" style="779" customWidth="1"/>
    <col min="11778" max="11778" width="12.57421875" style="779" customWidth="1"/>
    <col min="11779" max="11782" width="15.57421875" style="779" customWidth="1"/>
    <col min="11783" max="11783" width="11.421875" style="779" hidden="1" customWidth="1"/>
    <col min="11784" max="12032" width="11.421875" style="779" customWidth="1"/>
    <col min="12033" max="12033" width="46.421875" style="779" customWidth="1"/>
    <col min="12034" max="12034" width="12.57421875" style="779" customWidth="1"/>
    <col min="12035" max="12038" width="15.57421875" style="779" customWidth="1"/>
    <col min="12039" max="12039" width="11.421875" style="779" hidden="1" customWidth="1"/>
    <col min="12040" max="12288" width="11.421875" style="779" customWidth="1"/>
    <col min="12289" max="12289" width="46.421875" style="779" customWidth="1"/>
    <col min="12290" max="12290" width="12.57421875" style="779" customWidth="1"/>
    <col min="12291" max="12294" width="15.57421875" style="779" customWidth="1"/>
    <col min="12295" max="12295" width="11.421875" style="779" hidden="1" customWidth="1"/>
    <col min="12296" max="12544" width="11.421875" style="779" customWidth="1"/>
    <col min="12545" max="12545" width="46.421875" style="779" customWidth="1"/>
    <col min="12546" max="12546" width="12.57421875" style="779" customWidth="1"/>
    <col min="12547" max="12550" width="15.57421875" style="779" customWidth="1"/>
    <col min="12551" max="12551" width="11.421875" style="779" hidden="1" customWidth="1"/>
    <col min="12552" max="12800" width="11.421875" style="779" customWidth="1"/>
    <col min="12801" max="12801" width="46.421875" style="779" customWidth="1"/>
    <col min="12802" max="12802" width="12.57421875" style="779" customWidth="1"/>
    <col min="12803" max="12806" width="15.57421875" style="779" customWidth="1"/>
    <col min="12807" max="12807" width="11.421875" style="779" hidden="1" customWidth="1"/>
    <col min="12808" max="13056" width="11.421875" style="779" customWidth="1"/>
    <col min="13057" max="13057" width="46.421875" style="779" customWidth="1"/>
    <col min="13058" max="13058" width="12.57421875" style="779" customWidth="1"/>
    <col min="13059" max="13062" width="15.57421875" style="779" customWidth="1"/>
    <col min="13063" max="13063" width="11.421875" style="779" hidden="1" customWidth="1"/>
    <col min="13064" max="13312" width="11.421875" style="779" customWidth="1"/>
    <col min="13313" max="13313" width="46.421875" style="779" customWidth="1"/>
    <col min="13314" max="13314" width="12.57421875" style="779" customWidth="1"/>
    <col min="13315" max="13318" width="15.57421875" style="779" customWidth="1"/>
    <col min="13319" max="13319" width="11.421875" style="779" hidden="1" customWidth="1"/>
    <col min="13320" max="13568" width="11.421875" style="779" customWidth="1"/>
    <col min="13569" max="13569" width="46.421875" style="779" customWidth="1"/>
    <col min="13570" max="13570" width="12.57421875" style="779" customWidth="1"/>
    <col min="13571" max="13574" width="15.57421875" style="779" customWidth="1"/>
    <col min="13575" max="13575" width="11.421875" style="779" hidden="1" customWidth="1"/>
    <col min="13576" max="13824" width="11.421875" style="779" customWidth="1"/>
    <col min="13825" max="13825" width="46.421875" style="779" customWidth="1"/>
    <col min="13826" max="13826" width="12.57421875" style="779" customWidth="1"/>
    <col min="13827" max="13830" width="15.57421875" style="779" customWidth="1"/>
    <col min="13831" max="13831" width="11.421875" style="779" hidden="1" customWidth="1"/>
    <col min="13832" max="14080" width="11.421875" style="779" customWidth="1"/>
    <col min="14081" max="14081" width="46.421875" style="779" customWidth="1"/>
    <col min="14082" max="14082" width="12.57421875" style="779" customWidth="1"/>
    <col min="14083" max="14086" width="15.57421875" style="779" customWidth="1"/>
    <col min="14087" max="14087" width="11.421875" style="779" hidden="1" customWidth="1"/>
    <col min="14088" max="14336" width="11.421875" style="779" customWidth="1"/>
    <col min="14337" max="14337" width="46.421875" style="779" customWidth="1"/>
    <col min="14338" max="14338" width="12.57421875" style="779" customWidth="1"/>
    <col min="14339" max="14342" width="15.57421875" style="779" customWidth="1"/>
    <col min="14343" max="14343" width="11.421875" style="779" hidden="1" customWidth="1"/>
    <col min="14344" max="14592" width="11.421875" style="779" customWidth="1"/>
    <col min="14593" max="14593" width="46.421875" style="779" customWidth="1"/>
    <col min="14594" max="14594" width="12.57421875" style="779" customWidth="1"/>
    <col min="14595" max="14598" width="15.57421875" style="779" customWidth="1"/>
    <col min="14599" max="14599" width="11.421875" style="779" hidden="1" customWidth="1"/>
    <col min="14600" max="14848" width="11.421875" style="779" customWidth="1"/>
    <col min="14849" max="14849" width="46.421875" style="779" customWidth="1"/>
    <col min="14850" max="14850" width="12.57421875" style="779" customWidth="1"/>
    <col min="14851" max="14854" width="15.57421875" style="779" customWidth="1"/>
    <col min="14855" max="14855" width="11.421875" style="779" hidden="1" customWidth="1"/>
    <col min="14856" max="15104" width="11.421875" style="779" customWidth="1"/>
    <col min="15105" max="15105" width="46.421875" style="779" customWidth="1"/>
    <col min="15106" max="15106" width="12.57421875" style="779" customWidth="1"/>
    <col min="15107" max="15110" width="15.57421875" style="779" customWidth="1"/>
    <col min="15111" max="15111" width="11.421875" style="779" hidden="1" customWidth="1"/>
    <col min="15112" max="15360" width="11.421875" style="779" customWidth="1"/>
    <col min="15361" max="15361" width="46.421875" style="779" customWidth="1"/>
    <col min="15362" max="15362" width="12.57421875" style="779" customWidth="1"/>
    <col min="15363" max="15366" width="15.57421875" style="779" customWidth="1"/>
    <col min="15367" max="15367" width="11.421875" style="779" hidden="1" customWidth="1"/>
    <col min="15368" max="15616" width="11.421875" style="779" customWidth="1"/>
    <col min="15617" max="15617" width="46.421875" style="779" customWidth="1"/>
    <col min="15618" max="15618" width="12.57421875" style="779" customWidth="1"/>
    <col min="15619" max="15622" width="15.57421875" style="779" customWidth="1"/>
    <col min="15623" max="15623" width="11.421875" style="779" hidden="1" customWidth="1"/>
    <col min="15624" max="15872" width="11.421875" style="779" customWidth="1"/>
    <col min="15873" max="15873" width="46.421875" style="779" customWidth="1"/>
    <col min="15874" max="15874" width="12.57421875" style="779" customWidth="1"/>
    <col min="15875" max="15878" width="15.57421875" style="779" customWidth="1"/>
    <col min="15879" max="15879" width="11.421875" style="779" hidden="1" customWidth="1"/>
    <col min="15880" max="16128" width="11.421875" style="779" customWidth="1"/>
    <col min="16129" max="16129" width="46.421875" style="779" customWidth="1"/>
    <col min="16130" max="16130" width="12.57421875" style="779" customWidth="1"/>
    <col min="16131" max="16134" width="15.57421875" style="779" customWidth="1"/>
    <col min="16135" max="16135" width="11.421875" style="779" hidden="1" customWidth="1"/>
    <col min="16136" max="16384" width="11.421875" style="779" customWidth="1"/>
  </cols>
  <sheetData>
    <row r="1" spans="1:7" ht="24" customHeight="1">
      <c r="A1" s="1243" t="s">
        <v>1063</v>
      </c>
      <c r="B1" s="780"/>
      <c r="C1" s="780"/>
      <c r="D1" s="780"/>
      <c r="E1" s="780"/>
      <c r="F1" s="780"/>
      <c r="G1" s="781"/>
    </row>
    <row r="2" spans="1:7" ht="54.75" customHeight="1">
      <c r="A2" s="782" t="s">
        <v>780</v>
      </c>
      <c r="B2" s="782"/>
      <c r="C2" s="782"/>
      <c r="D2" s="782"/>
      <c r="E2" s="782"/>
      <c r="F2" s="782"/>
      <c r="G2" s="781"/>
    </row>
    <row r="3" spans="1:7" ht="19.5" customHeight="1">
      <c r="A3" s="783">
        <v>45016</v>
      </c>
      <c r="B3" s="784"/>
      <c r="C3" s="784"/>
      <c r="D3" s="784"/>
      <c r="E3" s="784"/>
      <c r="F3" s="784"/>
      <c r="G3" s="785"/>
    </row>
    <row r="4" spans="1:7" ht="21" customHeight="1">
      <c r="A4" s="786" t="s">
        <v>71</v>
      </c>
      <c r="B4" s="787"/>
      <c r="C4" s="787"/>
      <c r="D4" s="787"/>
      <c r="E4" s="787"/>
      <c r="F4" s="787"/>
      <c r="G4" s="785"/>
    </row>
    <row r="5" spans="1:7" ht="9" customHeight="1" thickBot="1">
      <c r="A5" s="788"/>
      <c r="B5" s="789"/>
      <c r="C5" s="789"/>
      <c r="D5" s="789"/>
      <c r="E5" s="789"/>
      <c r="F5" s="789"/>
      <c r="G5" s="788"/>
    </row>
    <row r="6" spans="1:7" s="794" customFormat="1" ht="54.9" customHeight="1">
      <c r="A6" s="790"/>
      <c r="B6" s="791" t="s">
        <v>781</v>
      </c>
      <c r="C6" s="791" t="s">
        <v>782</v>
      </c>
      <c r="D6" s="791" t="s">
        <v>783</v>
      </c>
      <c r="E6" s="770" t="s">
        <v>784</v>
      </c>
      <c r="F6" s="792" t="s">
        <v>785</v>
      </c>
      <c r="G6" s="793"/>
    </row>
    <row r="7" spans="1:7" ht="8.25" customHeight="1">
      <c r="A7" s="795"/>
      <c r="B7" s="796"/>
      <c r="C7" s="796"/>
      <c r="D7" s="796"/>
      <c r="E7" s="796"/>
      <c r="F7" s="797"/>
      <c r="G7" s="798"/>
    </row>
    <row r="8" spans="1:7" s="804" customFormat="1" ht="23.25" customHeight="1">
      <c r="A8" s="799" t="s">
        <v>786</v>
      </c>
      <c r="B8" s="800">
        <v>1138460</v>
      </c>
      <c r="C8" s="801">
        <v>6756583.396000001</v>
      </c>
      <c r="D8" s="801">
        <v>133555.413</v>
      </c>
      <c r="E8" s="801">
        <v>6890138.8089999985</v>
      </c>
      <c r="F8" s="802">
        <v>48.78019334915326</v>
      </c>
      <c r="G8" s="803"/>
    </row>
    <row r="9" spans="1:7" s="804" customFormat="1" ht="15.9" customHeight="1">
      <c r="A9" s="805" t="s">
        <v>787</v>
      </c>
      <c r="B9" s="806">
        <v>82727</v>
      </c>
      <c r="C9" s="807">
        <v>692115.437</v>
      </c>
      <c r="D9" s="807">
        <v>1452.728</v>
      </c>
      <c r="E9" s="807">
        <v>693568.165</v>
      </c>
      <c r="F9" s="802">
        <v>4.9102623513658505</v>
      </c>
      <c r="G9" s="808"/>
    </row>
    <row r="10" spans="1:7" s="804" customFormat="1" ht="15.9" customHeight="1">
      <c r="A10" s="805" t="s">
        <v>788</v>
      </c>
      <c r="B10" s="806">
        <v>1923</v>
      </c>
      <c r="C10" s="807">
        <v>13898.003</v>
      </c>
      <c r="D10" s="807">
        <v>127.473</v>
      </c>
      <c r="E10" s="807">
        <v>14025.476</v>
      </c>
      <c r="F10" s="802">
        <v>0.09929632044571324</v>
      </c>
      <c r="G10" s="808"/>
    </row>
    <row r="11" spans="1:7" s="804" customFormat="1" ht="15.9" customHeight="1">
      <c r="A11" s="805" t="s">
        <v>789</v>
      </c>
      <c r="B11" s="806">
        <v>823</v>
      </c>
      <c r="C11" s="807">
        <v>15755.539</v>
      </c>
      <c r="D11" s="807">
        <v>7446.06</v>
      </c>
      <c r="E11" s="807">
        <v>23201.599</v>
      </c>
      <c r="F11" s="802">
        <v>0.1642606218253797</v>
      </c>
      <c r="G11" s="809"/>
    </row>
    <row r="12" spans="1:11" s="804" customFormat="1" ht="15.9" customHeight="1">
      <c r="A12" s="805" t="s">
        <v>790</v>
      </c>
      <c r="B12" s="806">
        <v>61181</v>
      </c>
      <c r="C12" s="807">
        <v>464910.306</v>
      </c>
      <c r="D12" s="807">
        <v>5913.429</v>
      </c>
      <c r="E12" s="807">
        <v>470823.735</v>
      </c>
      <c r="F12" s="802">
        <v>3.333296100895796</v>
      </c>
      <c r="G12" s="808"/>
      <c r="H12" s="810"/>
      <c r="I12" s="810"/>
      <c r="J12" s="810"/>
      <c r="K12" s="810"/>
    </row>
    <row r="13" spans="1:7" s="804" customFormat="1" ht="15.9" customHeight="1">
      <c r="A13" s="805" t="s">
        <v>791</v>
      </c>
      <c r="B13" s="806">
        <v>12524</v>
      </c>
      <c r="C13" s="807">
        <v>93639.132</v>
      </c>
      <c r="D13" s="807">
        <v>1698.598</v>
      </c>
      <c r="E13" s="807">
        <v>95337.73</v>
      </c>
      <c r="F13" s="802">
        <v>0.6749636011388765</v>
      </c>
      <c r="G13" s="808"/>
    </row>
    <row r="14" spans="1:7" s="804" customFormat="1" ht="15.9" customHeight="1">
      <c r="A14" s="805" t="s">
        <v>792</v>
      </c>
      <c r="B14" s="806">
        <v>28184</v>
      </c>
      <c r="C14" s="807">
        <v>180228.631</v>
      </c>
      <c r="D14" s="807">
        <v>451.762</v>
      </c>
      <c r="E14" s="807">
        <v>180680.393</v>
      </c>
      <c r="F14" s="802">
        <v>1.2791650138352098</v>
      </c>
      <c r="G14" s="808"/>
    </row>
    <row r="15" spans="1:7" s="804" customFormat="1" ht="15.9" customHeight="1">
      <c r="A15" s="805" t="s">
        <v>793</v>
      </c>
      <c r="B15" s="806">
        <v>5912</v>
      </c>
      <c r="C15" s="807">
        <v>49139.805</v>
      </c>
      <c r="D15" s="807">
        <v>455.597</v>
      </c>
      <c r="E15" s="807">
        <v>49595.402</v>
      </c>
      <c r="F15" s="802">
        <v>0.35112112627236086</v>
      </c>
      <c r="G15" s="808"/>
    </row>
    <row r="16" spans="1:7" s="804" customFormat="1" ht="15.9" customHeight="1">
      <c r="A16" s="805" t="s">
        <v>794</v>
      </c>
      <c r="B16" s="806">
        <v>1386</v>
      </c>
      <c r="C16" s="807">
        <v>8741.15</v>
      </c>
      <c r="D16" s="807">
        <v>558.58</v>
      </c>
      <c r="E16" s="807">
        <v>9299.73</v>
      </c>
      <c r="F16" s="802">
        <v>0.06583940325010093</v>
      </c>
      <c r="G16" s="808"/>
    </row>
    <row r="17" spans="1:7" s="804" customFormat="1" ht="15.9" customHeight="1">
      <c r="A17" s="805" t="s">
        <v>795</v>
      </c>
      <c r="B17" s="806">
        <v>573</v>
      </c>
      <c r="C17" s="807">
        <v>7356.495</v>
      </c>
      <c r="D17" s="807">
        <v>1.994</v>
      </c>
      <c r="E17" s="807">
        <v>7358.489</v>
      </c>
      <c r="F17" s="802">
        <v>0.052095977472725756</v>
      </c>
      <c r="G17" s="808"/>
    </row>
    <row r="18" spans="1:7" s="804" customFormat="1" ht="15.9" customHeight="1">
      <c r="A18" s="805" t="s">
        <v>796</v>
      </c>
      <c r="B18" s="806">
        <v>2635</v>
      </c>
      <c r="C18" s="807">
        <v>28752.106</v>
      </c>
      <c r="D18" s="807">
        <v>183.871</v>
      </c>
      <c r="E18" s="807">
        <v>28935.977</v>
      </c>
      <c r="F18" s="802">
        <v>0.20485836235446037</v>
      </c>
      <c r="G18" s="808"/>
    </row>
    <row r="19" spans="1:7" s="804" customFormat="1" ht="15.9" customHeight="1">
      <c r="A19" s="805" t="s">
        <v>797</v>
      </c>
      <c r="B19" s="806">
        <v>4624</v>
      </c>
      <c r="C19" s="807">
        <v>50060.316</v>
      </c>
      <c r="D19" s="807">
        <v>1532.321</v>
      </c>
      <c r="E19" s="807">
        <v>51592.637</v>
      </c>
      <c r="F19" s="802">
        <v>0.3652609734023544</v>
      </c>
      <c r="G19" s="808"/>
    </row>
    <row r="20" spans="1:7" s="804" customFormat="1" ht="15.9" customHeight="1">
      <c r="A20" s="805" t="s">
        <v>798</v>
      </c>
      <c r="B20" s="806">
        <v>1825</v>
      </c>
      <c r="C20" s="807">
        <v>15024.73</v>
      </c>
      <c r="D20" s="807">
        <v>161.014</v>
      </c>
      <c r="E20" s="807">
        <v>15185.744</v>
      </c>
      <c r="F20" s="802">
        <v>0.10751068287668576</v>
      </c>
      <c r="G20" s="808"/>
    </row>
    <row r="21" spans="1:7" s="804" customFormat="1" ht="15.9" customHeight="1">
      <c r="A21" s="805" t="s">
        <v>799</v>
      </c>
      <c r="B21" s="806">
        <v>570</v>
      </c>
      <c r="C21" s="807">
        <v>5410.296</v>
      </c>
      <c r="D21" s="807">
        <v>228.77</v>
      </c>
      <c r="E21" s="807">
        <v>5639.066</v>
      </c>
      <c r="F21" s="802">
        <v>0.03992295908891265</v>
      </c>
      <c r="G21" s="808"/>
    </row>
    <row r="22" spans="1:7" s="804" customFormat="1" ht="15.9" customHeight="1">
      <c r="A22" s="805" t="s">
        <v>800</v>
      </c>
      <c r="B22" s="806">
        <v>2948</v>
      </c>
      <c r="C22" s="807">
        <v>26557.645</v>
      </c>
      <c r="D22" s="807">
        <v>640.922</v>
      </c>
      <c r="E22" s="807">
        <v>27198.567</v>
      </c>
      <c r="F22" s="802">
        <v>0.19255800120410893</v>
      </c>
      <c r="G22" s="808"/>
    </row>
    <row r="23" spans="1:7" s="804" customFormat="1" ht="15.9" customHeight="1">
      <c r="A23" s="805" t="s">
        <v>801</v>
      </c>
      <c r="B23" s="806">
        <v>1624</v>
      </c>
      <c r="C23" s="807">
        <v>10349.737</v>
      </c>
      <c r="D23" s="807">
        <v>205.033</v>
      </c>
      <c r="E23" s="807">
        <v>10554.77</v>
      </c>
      <c r="F23" s="802">
        <v>0.07472472407715793</v>
      </c>
      <c r="G23" s="808"/>
    </row>
    <row r="24" spans="1:7" s="804" customFormat="1" ht="15.9" customHeight="1">
      <c r="A24" s="805" t="s">
        <v>802</v>
      </c>
      <c r="B24" s="806">
        <v>24308</v>
      </c>
      <c r="C24" s="807">
        <v>202838.238</v>
      </c>
      <c r="D24" s="807">
        <v>8040.998</v>
      </c>
      <c r="E24" s="807">
        <v>210879.236</v>
      </c>
      <c r="F24" s="802">
        <v>1.4929641028370932</v>
      </c>
      <c r="G24" s="809"/>
    </row>
    <row r="25" spans="1:11" s="804" customFormat="1" ht="15.9" customHeight="1">
      <c r="A25" s="805" t="s">
        <v>803</v>
      </c>
      <c r="B25" s="806">
        <v>785474</v>
      </c>
      <c r="C25" s="807">
        <v>3679025.111</v>
      </c>
      <c r="D25" s="807">
        <v>16677.715</v>
      </c>
      <c r="E25" s="807">
        <v>3695702.826</v>
      </c>
      <c r="F25" s="802">
        <v>26.164508932361645</v>
      </c>
      <c r="G25" s="808"/>
      <c r="H25" s="810"/>
      <c r="I25" s="810"/>
      <c r="J25" s="810"/>
      <c r="K25" s="810"/>
    </row>
    <row r="26" spans="1:7" s="804" customFormat="1" ht="15.9" customHeight="1">
      <c r="A26" s="805" t="s">
        <v>804</v>
      </c>
      <c r="B26" s="806">
        <v>16481</v>
      </c>
      <c r="C26" s="807">
        <v>183946.099</v>
      </c>
      <c r="D26" s="807">
        <v>3046.272</v>
      </c>
      <c r="E26" s="807">
        <v>186992.371</v>
      </c>
      <c r="F26" s="802">
        <v>1.323851995591429</v>
      </c>
      <c r="G26" s="808"/>
    </row>
    <row r="27" spans="1:7" s="804" customFormat="1" ht="15.9" customHeight="1">
      <c r="A27" s="805" t="s">
        <v>805</v>
      </c>
      <c r="B27" s="806">
        <v>130159</v>
      </c>
      <c r="C27" s="807">
        <v>837214.873</v>
      </c>
      <c r="D27" s="807">
        <v>11199.24</v>
      </c>
      <c r="E27" s="807">
        <v>848414.113</v>
      </c>
      <c r="F27" s="802">
        <v>6.006526953888307</v>
      </c>
      <c r="G27" s="808"/>
    </row>
    <row r="28" spans="1:7" s="804" customFormat="1" ht="15.9" customHeight="1">
      <c r="A28" s="805" t="s">
        <v>806</v>
      </c>
      <c r="B28" s="806">
        <v>638834</v>
      </c>
      <c r="C28" s="807">
        <v>2657864.139</v>
      </c>
      <c r="D28" s="807">
        <v>2432.203</v>
      </c>
      <c r="E28" s="807">
        <v>2660296.342</v>
      </c>
      <c r="F28" s="802">
        <v>18.834129982881915</v>
      </c>
      <c r="G28" s="808"/>
    </row>
    <row r="29" spans="1:7" s="804" customFormat="1" ht="15.9" customHeight="1">
      <c r="A29" s="805" t="s">
        <v>807</v>
      </c>
      <c r="B29" s="806">
        <v>54893</v>
      </c>
      <c r="C29" s="807">
        <v>311093.571</v>
      </c>
      <c r="D29" s="807">
        <v>327.751</v>
      </c>
      <c r="E29" s="807">
        <v>311421.322</v>
      </c>
      <c r="F29" s="802">
        <v>2.204773041780517</v>
      </c>
      <c r="G29" s="808"/>
    </row>
    <row r="30" spans="1:7" s="804" customFormat="1" ht="15.9" customHeight="1">
      <c r="A30" s="805" t="s">
        <v>808</v>
      </c>
      <c r="B30" s="806">
        <v>38517</v>
      </c>
      <c r="C30" s="807">
        <v>493008.518</v>
      </c>
      <c r="D30" s="807">
        <v>51036.392</v>
      </c>
      <c r="E30" s="807">
        <v>544044.91</v>
      </c>
      <c r="F30" s="802">
        <v>3.851680878440005</v>
      </c>
      <c r="G30" s="809"/>
    </row>
    <row r="31" spans="1:7" s="804" customFormat="1" ht="15.9" customHeight="1">
      <c r="A31" s="805" t="s">
        <v>809</v>
      </c>
      <c r="B31" s="806">
        <v>1296</v>
      </c>
      <c r="C31" s="807">
        <v>11231.746</v>
      </c>
      <c r="D31" s="807">
        <v>111.632</v>
      </c>
      <c r="E31" s="807">
        <v>11343.378</v>
      </c>
      <c r="F31" s="802">
        <v>0.08030784101907512</v>
      </c>
      <c r="G31" s="808"/>
    </row>
    <row r="32" spans="1:7" s="804" customFormat="1" ht="15.9" customHeight="1">
      <c r="A32" s="805" t="s">
        <v>810</v>
      </c>
      <c r="B32" s="806">
        <v>27801</v>
      </c>
      <c r="C32" s="807">
        <v>406111.4</v>
      </c>
      <c r="D32" s="807">
        <v>27327.798</v>
      </c>
      <c r="E32" s="807">
        <v>433439.198</v>
      </c>
      <c r="F32" s="802">
        <v>3.0686243731293636</v>
      </c>
      <c r="G32" s="808"/>
    </row>
    <row r="33" spans="1:7" s="804" customFormat="1" ht="15.9" customHeight="1">
      <c r="A33" s="805" t="s">
        <v>811</v>
      </c>
      <c r="B33" s="806">
        <v>15300</v>
      </c>
      <c r="C33" s="807">
        <v>280102.319</v>
      </c>
      <c r="D33" s="807">
        <v>18646.007</v>
      </c>
      <c r="E33" s="807">
        <v>298748.326</v>
      </c>
      <c r="F33" s="802">
        <v>2.115051889227603</v>
      </c>
      <c r="G33" s="808"/>
    </row>
    <row r="34" spans="1:7" s="804" customFormat="1" ht="15.9" customHeight="1">
      <c r="A34" s="805" t="s">
        <v>812</v>
      </c>
      <c r="B34" s="806">
        <v>12501</v>
      </c>
      <c r="C34" s="807">
        <v>126009.081</v>
      </c>
      <c r="D34" s="807">
        <v>8681.791</v>
      </c>
      <c r="E34" s="807">
        <v>134690.872</v>
      </c>
      <c r="F34" s="802">
        <v>0.9535724839017614</v>
      </c>
      <c r="G34" s="808"/>
    </row>
    <row r="35" spans="1:7" s="804" customFormat="1" ht="15.9" customHeight="1">
      <c r="A35" s="805" t="s">
        <v>813</v>
      </c>
      <c r="B35" s="806">
        <v>2256</v>
      </c>
      <c r="C35" s="807">
        <v>21466.741</v>
      </c>
      <c r="D35" s="807">
        <v>0</v>
      </c>
      <c r="E35" s="807">
        <v>21466.741</v>
      </c>
      <c r="F35" s="802">
        <v>0.15197832809817868</v>
      </c>
      <c r="G35" s="809"/>
    </row>
    <row r="36" spans="1:7" s="804" customFormat="1" ht="15.9" customHeight="1">
      <c r="A36" s="805" t="s">
        <v>814</v>
      </c>
      <c r="B36" s="806">
        <v>3746</v>
      </c>
      <c r="C36" s="807">
        <v>25544.716</v>
      </c>
      <c r="D36" s="807">
        <v>38.412</v>
      </c>
      <c r="E36" s="807">
        <v>25583.128</v>
      </c>
      <c r="F36" s="802">
        <v>0.18112115951656105</v>
      </c>
      <c r="G36" s="808"/>
    </row>
    <row r="37" spans="1:7" s="804" customFormat="1" ht="15.9" customHeight="1">
      <c r="A37" s="805" t="s">
        <v>815</v>
      </c>
      <c r="B37" s="806">
        <v>6516</v>
      </c>
      <c r="C37" s="807">
        <v>54325.332</v>
      </c>
      <c r="D37" s="807">
        <v>484.047</v>
      </c>
      <c r="E37" s="807">
        <v>54809.379</v>
      </c>
      <c r="F37" s="802">
        <v>0.38803457797899654</v>
      </c>
      <c r="G37" s="808"/>
    </row>
    <row r="38" spans="1:7" s="804" customFormat="1" ht="15.9" customHeight="1">
      <c r="A38" s="805" t="s">
        <v>816</v>
      </c>
      <c r="B38" s="806">
        <v>27015</v>
      </c>
      <c r="C38" s="807">
        <v>199333.611</v>
      </c>
      <c r="D38" s="807">
        <v>3958.263</v>
      </c>
      <c r="E38" s="807">
        <v>203291.874</v>
      </c>
      <c r="F38" s="802">
        <v>1.4392477706078253</v>
      </c>
      <c r="G38" s="809"/>
    </row>
    <row r="39" spans="1:7" s="804" customFormat="1" ht="15.9" customHeight="1">
      <c r="A39" s="805" t="s">
        <v>817</v>
      </c>
      <c r="B39" s="806">
        <v>18360</v>
      </c>
      <c r="C39" s="807">
        <v>155575.39</v>
      </c>
      <c r="D39" s="807">
        <v>10407.682</v>
      </c>
      <c r="E39" s="807">
        <v>165983.072</v>
      </c>
      <c r="F39" s="802">
        <v>1.1751122247741104</v>
      </c>
      <c r="G39" s="808"/>
    </row>
    <row r="40" spans="1:7" s="804" customFormat="1" ht="15.9" customHeight="1">
      <c r="A40" s="811" t="s">
        <v>818</v>
      </c>
      <c r="B40" s="800">
        <v>3791</v>
      </c>
      <c r="C40" s="801">
        <v>283779.894</v>
      </c>
      <c r="D40" s="801">
        <v>728.136</v>
      </c>
      <c r="E40" s="801">
        <v>284508.03</v>
      </c>
      <c r="F40" s="802">
        <v>2.0142347052077656</v>
      </c>
      <c r="G40" s="808"/>
    </row>
    <row r="41" spans="1:7" s="813" customFormat="1" ht="15.9" customHeight="1">
      <c r="A41" s="811" t="s">
        <v>819</v>
      </c>
      <c r="B41" s="800">
        <v>1498607</v>
      </c>
      <c r="C41" s="801">
        <v>6797796.777</v>
      </c>
      <c r="D41" s="801">
        <v>152426.205</v>
      </c>
      <c r="E41" s="801">
        <v>6950222.982</v>
      </c>
      <c r="F41" s="802">
        <v>49.20557194563896</v>
      </c>
      <c r="G41" s="812"/>
    </row>
    <row r="42" spans="1:8" s="813" customFormat="1" ht="18.75" customHeight="1">
      <c r="A42" s="811" t="s">
        <v>820</v>
      </c>
      <c r="B42" s="800">
        <v>2640858</v>
      </c>
      <c r="C42" s="801">
        <v>13838160.067</v>
      </c>
      <c r="D42" s="801">
        <v>286709.754</v>
      </c>
      <c r="E42" s="801">
        <v>14124869.821</v>
      </c>
      <c r="F42" s="802">
        <v>100</v>
      </c>
      <c r="G42" s="814"/>
      <c r="H42" s="815"/>
    </row>
    <row r="43" spans="1:7" ht="8.25" customHeight="1" thickBot="1">
      <c r="A43" s="816"/>
      <c r="B43" s="817"/>
      <c r="C43" s="817"/>
      <c r="D43" s="817"/>
      <c r="E43" s="817"/>
      <c r="F43" s="817"/>
      <c r="G43" s="818"/>
    </row>
    <row r="44" spans="1:7" ht="6" customHeight="1">
      <c r="A44" s="819"/>
      <c r="B44" s="812"/>
      <c r="C44" s="812"/>
      <c r="D44" s="812"/>
      <c r="E44" s="812"/>
      <c r="F44" s="812"/>
      <c r="G44" s="820"/>
    </row>
    <row r="45" spans="1:7" ht="9" customHeight="1">
      <c r="A45" s="821" t="s">
        <v>418</v>
      </c>
      <c r="B45" s="821"/>
      <c r="C45" s="821"/>
      <c r="D45" s="821"/>
      <c r="E45" s="822"/>
      <c r="F45" s="821"/>
      <c r="G45" s="823"/>
    </row>
    <row r="46" spans="1:7" ht="9" customHeight="1">
      <c r="A46" s="821" t="s">
        <v>821</v>
      </c>
      <c r="B46" s="821"/>
      <c r="C46" s="821"/>
      <c r="D46" s="821"/>
      <c r="E46" s="821"/>
      <c r="F46" s="821"/>
      <c r="G46" s="823"/>
    </row>
    <row r="47" spans="1:7" ht="9" customHeight="1">
      <c r="A47" s="821" t="s">
        <v>822</v>
      </c>
      <c r="B47" s="821"/>
      <c r="C47" s="821"/>
      <c r="D47" s="821"/>
      <c r="E47" s="821"/>
      <c r="F47" s="821"/>
      <c r="G47" s="823"/>
    </row>
    <row r="48" spans="1:7" ht="15">
      <c r="A48" s="824"/>
      <c r="B48" s="824"/>
      <c r="C48" s="824"/>
      <c r="D48" s="824"/>
      <c r="E48" s="824"/>
      <c r="F48" s="824"/>
      <c r="G48" s="789"/>
    </row>
    <row r="49" spans="1:7" ht="15">
      <c r="A49" s="788"/>
      <c r="B49" s="788"/>
      <c r="C49" s="788"/>
      <c r="D49" s="788"/>
      <c r="E49" s="788"/>
      <c r="F49" s="788"/>
      <c r="G49" s="789"/>
    </row>
    <row r="50" spans="1:7" ht="15">
      <c r="A50" s="788"/>
      <c r="B50" s="788"/>
      <c r="C50" s="788"/>
      <c r="D50" s="788"/>
      <c r="E50" s="788"/>
      <c r="F50" s="788"/>
      <c r="G50" s="789"/>
    </row>
    <row r="51" spans="1:7" ht="15">
      <c r="A51" s="788"/>
      <c r="B51" s="788"/>
      <c r="C51" s="788"/>
      <c r="D51" s="788"/>
      <c r="E51" s="788"/>
      <c r="F51" s="788"/>
      <c r="G51" s="789"/>
    </row>
    <row r="52" spans="1:7" ht="15">
      <c r="A52" s="788"/>
      <c r="B52" s="788"/>
      <c r="C52" s="788"/>
      <c r="D52" s="788"/>
      <c r="E52" s="788"/>
      <c r="F52" s="788"/>
      <c r="G52" s="789"/>
    </row>
    <row r="53" spans="1:7" ht="15">
      <c r="A53" s="788"/>
      <c r="B53" s="788"/>
      <c r="C53" s="788"/>
      <c r="D53" s="788"/>
      <c r="E53" s="788"/>
      <c r="F53" s="788"/>
      <c r="G53" s="789"/>
    </row>
    <row r="54" spans="1:7" ht="15">
      <c r="A54" s="788"/>
      <c r="B54" s="788"/>
      <c r="C54" s="788"/>
      <c r="D54" s="788"/>
      <c r="E54" s="788"/>
      <c r="F54" s="788"/>
      <c r="G54" s="789"/>
    </row>
    <row r="55" spans="1:7" ht="15">
      <c r="A55" s="788"/>
      <c r="B55" s="788"/>
      <c r="C55" s="788"/>
      <c r="D55" s="788"/>
      <c r="E55" s="788"/>
      <c r="F55" s="788"/>
      <c r="G55" s="789"/>
    </row>
    <row r="56" spans="1:7" ht="15">
      <c r="A56" s="788"/>
      <c r="B56" s="788"/>
      <c r="C56" s="788"/>
      <c r="D56" s="788"/>
      <c r="E56" s="788"/>
      <c r="F56" s="788"/>
      <c r="G56" s="789"/>
    </row>
    <row r="57" spans="1:7" ht="15">
      <c r="A57" s="788"/>
      <c r="B57" s="788"/>
      <c r="C57" s="788"/>
      <c r="D57" s="788"/>
      <c r="E57" s="788"/>
      <c r="F57" s="788"/>
      <c r="G57" s="789"/>
    </row>
    <row r="58" spans="1:7" ht="15">
      <c r="A58" s="788"/>
      <c r="B58" s="788"/>
      <c r="C58" s="788"/>
      <c r="D58" s="788"/>
      <c r="E58" s="788"/>
      <c r="F58" s="788"/>
      <c r="G58" s="789"/>
    </row>
    <row r="59" spans="1:7" ht="15">
      <c r="A59" s="788"/>
      <c r="B59" s="788"/>
      <c r="C59" s="788"/>
      <c r="D59" s="788"/>
      <c r="E59" s="788"/>
      <c r="F59" s="788"/>
      <c r="G59" s="789"/>
    </row>
    <row r="60" spans="1:7" ht="15">
      <c r="A60" s="788"/>
      <c r="B60" s="788"/>
      <c r="C60" s="788"/>
      <c r="D60" s="788"/>
      <c r="E60" s="788"/>
      <c r="F60" s="788"/>
      <c r="G60" s="789"/>
    </row>
    <row r="61" spans="1:7" ht="15">
      <c r="A61" s="788"/>
      <c r="B61" s="788"/>
      <c r="C61" s="788"/>
      <c r="D61" s="788"/>
      <c r="E61" s="788"/>
      <c r="F61" s="788"/>
      <c r="G61" s="788"/>
    </row>
    <row r="62" spans="1:7" ht="15">
      <c r="A62" s="788"/>
      <c r="B62" s="788"/>
      <c r="C62" s="788"/>
      <c r="D62" s="788"/>
      <c r="E62" s="788"/>
      <c r="F62" s="788"/>
      <c r="G62" s="788"/>
    </row>
    <row r="63" spans="1:7" ht="15">
      <c r="A63" s="788"/>
      <c r="B63" s="788"/>
      <c r="C63" s="788"/>
      <c r="D63" s="788"/>
      <c r="E63" s="788"/>
      <c r="F63" s="788"/>
      <c r="G63" s="788"/>
    </row>
    <row r="64" spans="1:7" ht="15">
      <c r="A64" s="788"/>
      <c r="B64" s="788"/>
      <c r="C64" s="788"/>
      <c r="D64" s="788"/>
      <c r="E64" s="788"/>
      <c r="F64" s="788"/>
      <c r="G64" s="788"/>
    </row>
    <row r="65" spans="1:7" ht="15">
      <c r="A65" s="788"/>
      <c r="B65" s="788"/>
      <c r="C65" s="788"/>
      <c r="D65" s="788"/>
      <c r="E65" s="788"/>
      <c r="F65" s="788"/>
      <c r="G65" s="788"/>
    </row>
    <row r="200" ht="15">
      <c r="C200" s="825" t="s">
        <v>56</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5D16B-6963-40B3-98DE-6C4DDA80889D}">
  <dimension ref="A1:R752"/>
  <sheetViews>
    <sheetView showGridLines="0" workbookViewId="0" topLeftCell="A1"/>
  </sheetViews>
  <sheetFormatPr defaultColWidth="11.421875" defaultRowHeight="15"/>
  <cols>
    <col min="1" max="1" width="11.57421875" style="843" customWidth="1"/>
    <col min="2" max="2" width="19.421875" style="843" bestFit="1" customWidth="1"/>
    <col min="3" max="3" width="25.8515625" style="843" bestFit="1" customWidth="1"/>
    <col min="4" max="4" width="14.421875" style="843" bestFit="1" customWidth="1"/>
    <col min="5" max="5" width="12.57421875" style="843" bestFit="1" customWidth="1"/>
    <col min="6" max="6" width="14.421875" style="843" bestFit="1" customWidth="1"/>
    <col min="7" max="12" width="12.57421875" style="843" bestFit="1" customWidth="1"/>
    <col min="13" max="13" width="13.421875" style="843" bestFit="1" customWidth="1"/>
    <col min="14" max="14" width="12.57421875" style="843" bestFit="1" customWidth="1"/>
    <col min="15" max="15" width="13.421875" style="843" bestFit="1" customWidth="1"/>
    <col min="16" max="16" width="14.421875" style="843" bestFit="1" customWidth="1"/>
    <col min="17" max="17" width="13.28125" style="843" bestFit="1" customWidth="1"/>
    <col min="18" max="18" width="13.57421875" style="843" bestFit="1" customWidth="1"/>
    <col min="19" max="258" width="11.57421875" style="843" customWidth="1"/>
    <col min="259" max="259" width="19.8515625" style="843" bestFit="1" customWidth="1"/>
    <col min="260" max="260" width="14.421875" style="843" bestFit="1" customWidth="1"/>
    <col min="261" max="261" width="12.57421875" style="843" bestFit="1" customWidth="1"/>
    <col min="262" max="262" width="14.421875" style="843" bestFit="1" customWidth="1"/>
    <col min="263" max="268" width="12.57421875" style="843" bestFit="1" customWidth="1"/>
    <col min="269" max="269" width="13.421875" style="843" bestFit="1" customWidth="1"/>
    <col min="270" max="270" width="12.57421875" style="843" bestFit="1" customWidth="1"/>
    <col min="271" max="271" width="13.421875" style="843" bestFit="1" customWidth="1"/>
    <col min="272" max="272" width="14.421875" style="843" bestFit="1" customWidth="1"/>
    <col min="273" max="273" width="13.28125" style="843" bestFit="1" customWidth="1"/>
    <col min="274" max="274" width="13.57421875" style="843" bestFit="1" customWidth="1"/>
    <col min="275" max="514" width="11.57421875" style="843" customWidth="1"/>
    <col min="515" max="515" width="19.8515625" style="843" bestFit="1" customWidth="1"/>
    <col min="516" max="516" width="14.421875" style="843" bestFit="1" customWidth="1"/>
    <col min="517" max="517" width="12.57421875" style="843" bestFit="1" customWidth="1"/>
    <col min="518" max="518" width="14.421875" style="843" bestFit="1" customWidth="1"/>
    <col min="519" max="524" width="12.57421875" style="843" bestFit="1" customWidth="1"/>
    <col min="525" max="525" width="13.421875" style="843" bestFit="1" customWidth="1"/>
    <col min="526" max="526" width="12.57421875" style="843" bestFit="1" customWidth="1"/>
    <col min="527" max="527" width="13.421875" style="843" bestFit="1" customWidth="1"/>
    <col min="528" max="528" width="14.421875" style="843" bestFit="1" customWidth="1"/>
    <col min="529" max="529" width="13.28125" style="843" bestFit="1" customWidth="1"/>
    <col min="530" max="530" width="13.57421875" style="843" bestFit="1" customWidth="1"/>
    <col min="531" max="770" width="11.57421875" style="843" customWidth="1"/>
    <col min="771" max="771" width="19.8515625" style="843" bestFit="1" customWidth="1"/>
    <col min="772" max="772" width="14.421875" style="843" bestFit="1" customWidth="1"/>
    <col min="773" max="773" width="12.57421875" style="843" bestFit="1" customWidth="1"/>
    <col min="774" max="774" width="14.421875" style="843" bestFit="1" customWidth="1"/>
    <col min="775" max="780" width="12.57421875" style="843" bestFit="1" customWidth="1"/>
    <col min="781" max="781" width="13.421875" style="843" bestFit="1" customWidth="1"/>
    <col min="782" max="782" width="12.57421875" style="843" bestFit="1" customWidth="1"/>
    <col min="783" max="783" width="13.421875" style="843" bestFit="1" customWidth="1"/>
    <col min="784" max="784" width="14.421875" style="843" bestFit="1" customWidth="1"/>
    <col min="785" max="785" width="13.28125" style="843" bestFit="1" customWidth="1"/>
    <col min="786" max="786" width="13.57421875" style="843" bestFit="1" customWidth="1"/>
    <col min="787" max="1026" width="11.57421875" style="843" customWidth="1"/>
    <col min="1027" max="1027" width="19.8515625" style="843" bestFit="1" customWidth="1"/>
    <col min="1028" max="1028" width="14.421875" style="843" bestFit="1" customWidth="1"/>
    <col min="1029" max="1029" width="12.57421875" style="843" bestFit="1" customWidth="1"/>
    <col min="1030" max="1030" width="14.421875" style="843" bestFit="1" customWidth="1"/>
    <col min="1031" max="1036" width="12.57421875" style="843" bestFit="1" customWidth="1"/>
    <col min="1037" max="1037" width="13.421875" style="843" bestFit="1" customWidth="1"/>
    <col min="1038" max="1038" width="12.57421875" style="843" bestFit="1" customWidth="1"/>
    <col min="1039" max="1039" width="13.421875" style="843" bestFit="1" customWidth="1"/>
    <col min="1040" max="1040" width="14.421875" style="843" bestFit="1" customWidth="1"/>
    <col min="1041" max="1041" width="13.28125" style="843" bestFit="1" customWidth="1"/>
    <col min="1042" max="1042" width="13.57421875" style="843" bestFit="1" customWidth="1"/>
    <col min="1043" max="1282" width="11.57421875" style="843" customWidth="1"/>
    <col min="1283" max="1283" width="19.8515625" style="843" bestFit="1" customWidth="1"/>
    <col min="1284" max="1284" width="14.421875" style="843" bestFit="1" customWidth="1"/>
    <col min="1285" max="1285" width="12.57421875" style="843" bestFit="1" customWidth="1"/>
    <col min="1286" max="1286" width="14.421875" style="843" bestFit="1" customWidth="1"/>
    <col min="1287" max="1292" width="12.57421875" style="843" bestFit="1" customWidth="1"/>
    <col min="1293" max="1293" width="13.421875" style="843" bestFit="1" customWidth="1"/>
    <col min="1294" max="1294" width="12.57421875" style="843" bestFit="1" customWidth="1"/>
    <col min="1295" max="1295" width="13.421875" style="843" bestFit="1" customWidth="1"/>
    <col min="1296" max="1296" width="14.421875" style="843" bestFit="1" customWidth="1"/>
    <col min="1297" max="1297" width="13.28125" style="843" bestFit="1" customWidth="1"/>
    <col min="1298" max="1298" width="13.57421875" style="843" bestFit="1" customWidth="1"/>
    <col min="1299" max="1538" width="11.57421875" style="843" customWidth="1"/>
    <col min="1539" max="1539" width="19.8515625" style="843" bestFit="1" customWidth="1"/>
    <col min="1540" max="1540" width="14.421875" style="843" bestFit="1" customWidth="1"/>
    <col min="1541" max="1541" width="12.57421875" style="843" bestFit="1" customWidth="1"/>
    <col min="1542" max="1542" width="14.421875" style="843" bestFit="1" customWidth="1"/>
    <col min="1543" max="1548" width="12.57421875" style="843" bestFit="1" customWidth="1"/>
    <col min="1549" max="1549" width="13.421875" style="843" bestFit="1" customWidth="1"/>
    <col min="1550" max="1550" width="12.57421875" style="843" bestFit="1" customWidth="1"/>
    <col min="1551" max="1551" width="13.421875" style="843" bestFit="1" customWidth="1"/>
    <col min="1552" max="1552" width="14.421875" style="843" bestFit="1" customWidth="1"/>
    <col min="1553" max="1553" width="13.28125" style="843" bestFit="1" customWidth="1"/>
    <col min="1554" max="1554" width="13.57421875" style="843" bestFit="1" customWidth="1"/>
    <col min="1555" max="1794" width="11.57421875" style="843" customWidth="1"/>
    <col min="1795" max="1795" width="19.8515625" style="843" bestFit="1" customWidth="1"/>
    <col min="1796" max="1796" width="14.421875" style="843" bestFit="1" customWidth="1"/>
    <col min="1797" max="1797" width="12.57421875" style="843" bestFit="1" customWidth="1"/>
    <col min="1798" max="1798" width="14.421875" style="843" bestFit="1" customWidth="1"/>
    <col min="1799" max="1804" width="12.57421875" style="843" bestFit="1" customWidth="1"/>
    <col min="1805" max="1805" width="13.421875" style="843" bestFit="1" customWidth="1"/>
    <col min="1806" max="1806" width="12.57421875" style="843" bestFit="1" customWidth="1"/>
    <col min="1807" max="1807" width="13.421875" style="843" bestFit="1" customWidth="1"/>
    <col min="1808" max="1808" width="14.421875" style="843" bestFit="1" customWidth="1"/>
    <col min="1809" max="1809" width="13.28125" style="843" bestFit="1" customWidth="1"/>
    <col min="1810" max="1810" width="13.57421875" style="843" bestFit="1" customWidth="1"/>
    <col min="1811" max="2050" width="11.57421875" style="843" customWidth="1"/>
    <col min="2051" max="2051" width="19.8515625" style="843" bestFit="1" customWidth="1"/>
    <col min="2052" max="2052" width="14.421875" style="843" bestFit="1" customWidth="1"/>
    <col min="2053" max="2053" width="12.57421875" style="843" bestFit="1" customWidth="1"/>
    <col min="2054" max="2054" width="14.421875" style="843" bestFit="1" customWidth="1"/>
    <col min="2055" max="2060" width="12.57421875" style="843" bestFit="1" customWidth="1"/>
    <col min="2061" max="2061" width="13.421875" style="843" bestFit="1" customWidth="1"/>
    <col min="2062" max="2062" width="12.57421875" style="843" bestFit="1" customWidth="1"/>
    <col min="2063" max="2063" width="13.421875" style="843" bestFit="1" customWidth="1"/>
    <col min="2064" max="2064" width="14.421875" style="843" bestFit="1" customWidth="1"/>
    <col min="2065" max="2065" width="13.28125" style="843" bestFit="1" customWidth="1"/>
    <col min="2066" max="2066" width="13.57421875" style="843" bestFit="1" customWidth="1"/>
    <col min="2067" max="2306" width="11.57421875" style="843" customWidth="1"/>
    <col min="2307" max="2307" width="19.8515625" style="843" bestFit="1" customWidth="1"/>
    <col min="2308" max="2308" width="14.421875" style="843" bestFit="1" customWidth="1"/>
    <col min="2309" max="2309" width="12.57421875" style="843" bestFit="1" customWidth="1"/>
    <col min="2310" max="2310" width="14.421875" style="843" bestFit="1" customWidth="1"/>
    <col min="2311" max="2316" width="12.57421875" style="843" bestFit="1" customWidth="1"/>
    <col min="2317" max="2317" width="13.421875" style="843" bestFit="1" customWidth="1"/>
    <col min="2318" max="2318" width="12.57421875" style="843" bestFit="1" customWidth="1"/>
    <col min="2319" max="2319" width="13.421875" style="843" bestFit="1" customWidth="1"/>
    <col min="2320" max="2320" width="14.421875" style="843" bestFit="1" customWidth="1"/>
    <col min="2321" max="2321" width="13.28125" style="843" bestFit="1" customWidth="1"/>
    <col min="2322" max="2322" width="13.57421875" style="843" bestFit="1" customWidth="1"/>
    <col min="2323" max="2562" width="11.57421875" style="843" customWidth="1"/>
    <col min="2563" max="2563" width="19.8515625" style="843" bestFit="1" customWidth="1"/>
    <col min="2564" max="2564" width="14.421875" style="843" bestFit="1" customWidth="1"/>
    <col min="2565" max="2565" width="12.57421875" style="843" bestFit="1" customWidth="1"/>
    <col min="2566" max="2566" width="14.421875" style="843" bestFit="1" customWidth="1"/>
    <col min="2567" max="2572" width="12.57421875" style="843" bestFit="1" customWidth="1"/>
    <col min="2573" max="2573" width="13.421875" style="843" bestFit="1" customWidth="1"/>
    <col min="2574" max="2574" width="12.57421875" style="843" bestFit="1" customWidth="1"/>
    <col min="2575" max="2575" width="13.421875" style="843" bestFit="1" customWidth="1"/>
    <col min="2576" max="2576" width="14.421875" style="843" bestFit="1" customWidth="1"/>
    <col min="2577" max="2577" width="13.28125" style="843" bestFit="1" customWidth="1"/>
    <col min="2578" max="2578" width="13.57421875" style="843" bestFit="1" customWidth="1"/>
    <col min="2579" max="2818" width="11.57421875" style="843" customWidth="1"/>
    <col min="2819" max="2819" width="19.8515625" style="843" bestFit="1" customWidth="1"/>
    <col min="2820" max="2820" width="14.421875" style="843" bestFit="1" customWidth="1"/>
    <col min="2821" max="2821" width="12.57421875" style="843" bestFit="1" customWidth="1"/>
    <col min="2822" max="2822" width="14.421875" style="843" bestFit="1" customWidth="1"/>
    <col min="2823" max="2828" width="12.57421875" style="843" bestFit="1" customWidth="1"/>
    <col min="2829" max="2829" width="13.421875" style="843" bestFit="1" customWidth="1"/>
    <col min="2830" max="2830" width="12.57421875" style="843" bestFit="1" customWidth="1"/>
    <col min="2831" max="2831" width="13.421875" style="843" bestFit="1" customWidth="1"/>
    <col min="2832" max="2832" width="14.421875" style="843" bestFit="1" customWidth="1"/>
    <col min="2833" max="2833" width="13.28125" style="843" bestFit="1" customWidth="1"/>
    <col min="2834" max="2834" width="13.57421875" style="843" bestFit="1" customWidth="1"/>
    <col min="2835" max="3074" width="11.57421875" style="843" customWidth="1"/>
    <col min="3075" max="3075" width="19.8515625" style="843" bestFit="1" customWidth="1"/>
    <col min="3076" max="3076" width="14.421875" style="843" bestFit="1" customWidth="1"/>
    <col min="3077" max="3077" width="12.57421875" style="843" bestFit="1" customWidth="1"/>
    <col min="3078" max="3078" width="14.421875" style="843" bestFit="1" customWidth="1"/>
    <col min="3079" max="3084" width="12.57421875" style="843" bestFit="1" customWidth="1"/>
    <col min="3085" max="3085" width="13.421875" style="843" bestFit="1" customWidth="1"/>
    <col min="3086" max="3086" width="12.57421875" style="843" bestFit="1" customWidth="1"/>
    <col min="3087" max="3087" width="13.421875" style="843" bestFit="1" customWidth="1"/>
    <col min="3088" max="3088" width="14.421875" style="843" bestFit="1" customWidth="1"/>
    <col min="3089" max="3089" width="13.28125" style="843" bestFit="1" customWidth="1"/>
    <col min="3090" max="3090" width="13.57421875" style="843" bestFit="1" customWidth="1"/>
    <col min="3091" max="3330" width="11.57421875" style="843" customWidth="1"/>
    <col min="3331" max="3331" width="19.8515625" style="843" bestFit="1" customWidth="1"/>
    <col min="3332" max="3332" width="14.421875" style="843" bestFit="1" customWidth="1"/>
    <col min="3333" max="3333" width="12.57421875" style="843" bestFit="1" customWidth="1"/>
    <col min="3334" max="3334" width="14.421875" style="843" bestFit="1" customWidth="1"/>
    <col min="3335" max="3340" width="12.57421875" style="843" bestFit="1" customWidth="1"/>
    <col min="3341" max="3341" width="13.421875" style="843" bestFit="1" customWidth="1"/>
    <col min="3342" max="3342" width="12.57421875" style="843" bestFit="1" customWidth="1"/>
    <col min="3343" max="3343" width="13.421875" style="843" bestFit="1" customWidth="1"/>
    <col min="3344" max="3344" width="14.421875" style="843" bestFit="1" customWidth="1"/>
    <col min="3345" max="3345" width="13.28125" style="843" bestFit="1" customWidth="1"/>
    <col min="3346" max="3346" width="13.57421875" style="843" bestFit="1" customWidth="1"/>
    <col min="3347" max="3586" width="11.57421875" style="843" customWidth="1"/>
    <col min="3587" max="3587" width="19.8515625" style="843" bestFit="1" customWidth="1"/>
    <col min="3588" max="3588" width="14.421875" style="843" bestFit="1" customWidth="1"/>
    <col min="3589" max="3589" width="12.57421875" style="843" bestFit="1" customWidth="1"/>
    <col min="3590" max="3590" width="14.421875" style="843" bestFit="1" customWidth="1"/>
    <col min="3591" max="3596" width="12.57421875" style="843" bestFit="1" customWidth="1"/>
    <col min="3597" max="3597" width="13.421875" style="843" bestFit="1" customWidth="1"/>
    <col min="3598" max="3598" width="12.57421875" style="843" bestFit="1" customWidth="1"/>
    <col min="3599" max="3599" width="13.421875" style="843" bestFit="1" customWidth="1"/>
    <col min="3600" max="3600" width="14.421875" style="843" bestFit="1" customWidth="1"/>
    <col min="3601" max="3601" width="13.28125" style="843" bestFit="1" customWidth="1"/>
    <col min="3602" max="3602" width="13.57421875" style="843" bestFit="1" customWidth="1"/>
    <col min="3603" max="3842" width="11.57421875" style="843" customWidth="1"/>
    <col min="3843" max="3843" width="19.8515625" style="843" bestFit="1" customWidth="1"/>
    <col min="3844" max="3844" width="14.421875" style="843" bestFit="1" customWidth="1"/>
    <col min="3845" max="3845" width="12.57421875" style="843" bestFit="1" customWidth="1"/>
    <col min="3846" max="3846" width="14.421875" style="843" bestFit="1" customWidth="1"/>
    <col min="3847" max="3852" width="12.57421875" style="843" bestFit="1" customWidth="1"/>
    <col min="3853" max="3853" width="13.421875" style="843" bestFit="1" customWidth="1"/>
    <col min="3854" max="3854" width="12.57421875" style="843" bestFit="1" customWidth="1"/>
    <col min="3855" max="3855" width="13.421875" style="843" bestFit="1" customWidth="1"/>
    <col min="3856" max="3856" width="14.421875" style="843" bestFit="1" customWidth="1"/>
    <col min="3857" max="3857" width="13.28125" style="843" bestFit="1" customWidth="1"/>
    <col min="3858" max="3858" width="13.57421875" style="843" bestFit="1" customWidth="1"/>
    <col min="3859" max="4098" width="11.57421875" style="843" customWidth="1"/>
    <col min="4099" max="4099" width="19.8515625" style="843" bestFit="1" customWidth="1"/>
    <col min="4100" max="4100" width="14.421875" style="843" bestFit="1" customWidth="1"/>
    <col min="4101" max="4101" width="12.57421875" style="843" bestFit="1" customWidth="1"/>
    <col min="4102" max="4102" width="14.421875" style="843" bestFit="1" customWidth="1"/>
    <col min="4103" max="4108" width="12.57421875" style="843" bestFit="1" customWidth="1"/>
    <col min="4109" max="4109" width="13.421875" style="843" bestFit="1" customWidth="1"/>
    <col min="4110" max="4110" width="12.57421875" style="843" bestFit="1" customWidth="1"/>
    <col min="4111" max="4111" width="13.421875" style="843" bestFit="1" customWidth="1"/>
    <col min="4112" max="4112" width="14.421875" style="843" bestFit="1" customWidth="1"/>
    <col min="4113" max="4113" width="13.28125" style="843" bestFit="1" customWidth="1"/>
    <col min="4114" max="4114" width="13.57421875" style="843" bestFit="1" customWidth="1"/>
    <col min="4115" max="4354" width="11.57421875" style="843" customWidth="1"/>
    <col min="4355" max="4355" width="19.8515625" style="843" bestFit="1" customWidth="1"/>
    <col min="4356" max="4356" width="14.421875" style="843" bestFit="1" customWidth="1"/>
    <col min="4357" max="4357" width="12.57421875" style="843" bestFit="1" customWidth="1"/>
    <col min="4358" max="4358" width="14.421875" style="843" bestFit="1" customWidth="1"/>
    <col min="4359" max="4364" width="12.57421875" style="843" bestFit="1" customWidth="1"/>
    <col min="4365" max="4365" width="13.421875" style="843" bestFit="1" customWidth="1"/>
    <col min="4366" max="4366" width="12.57421875" style="843" bestFit="1" customWidth="1"/>
    <col min="4367" max="4367" width="13.421875" style="843" bestFit="1" customWidth="1"/>
    <col min="4368" max="4368" width="14.421875" style="843" bestFit="1" customWidth="1"/>
    <col min="4369" max="4369" width="13.28125" style="843" bestFit="1" customWidth="1"/>
    <col min="4370" max="4370" width="13.57421875" style="843" bestFit="1" customWidth="1"/>
    <col min="4371" max="4610" width="11.57421875" style="843" customWidth="1"/>
    <col min="4611" max="4611" width="19.8515625" style="843" bestFit="1" customWidth="1"/>
    <col min="4612" max="4612" width="14.421875" style="843" bestFit="1" customWidth="1"/>
    <col min="4613" max="4613" width="12.57421875" style="843" bestFit="1" customWidth="1"/>
    <col min="4614" max="4614" width="14.421875" style="843" bestFit="1" customWidth="1"/>
    <col min="4615" max="4620" width="12.57421875" style="843" bestFit="1" customWidth="1"/>
    <col min="4621" max="4621" width="13.421875" style="843" bestFit="1" customWidth="1"/>
    <col min="4622" max="4622" width="12.57421875" style="843" bestFit="1" customWidth="1"/>
    <col min="4623" max="4623" width="13.421875" style="843" bestFit="1" customWidth="1"/>
    <col min="4624" max="4624" width="14.421875" style="843" bestFit="1" customWidth="1"/>
    <col min="4625" max="4625" width="13.28125" style="843" bestFit="1" customWidth="1"/>
    <col min="4626" max="4626" width="13.57421875" style="843" bestFit="1" customWidth="1"/>
    <col min="4627" max="4866" width="11.57421875" style="843" customWidth="1"/>
    <col min="4867" max="4867" width="19.8515625" style="843" bestFit="1" customWidth="1"/>
    <col min="4868" max="4868" width="14.421875" style="843" bestFit="1" customWidth="1"/>
    <col min="4869" max="4869" width="12.57421875" style="843" bestFit="1" customWidth="1"/>
    <col min="4870" max="4870" width="14.421875" style="843" bestFit="1" customWidth="1"/>
    <col min="4871" max="4876" width="12.57421875" style="843" bestFit="1" customWidth="1"/>
    <col min="4877" max="4877" width="13.421875" style="843" bestFit="1" customWidth="1"/>
    <col min="4878" max="4878" width="12.57421875" style="843" bestFit="1" customWidth="1"/>
    <col min="4879" max="4879" width="13.421875" style="843" bestFit="1" customWidth="1"/>
    <col min="4880" max="4880" width="14.421875" style="843" bestFit="1" customWidth="1"/>
    <col min="4881" max="4881" width="13.28125" style="843" bestFit="1" customWidth="1"/>
    <col min="4882" max="4882" width="13.57421875" style="843" bestFit="1" customWidth="1"/>
    <col min="4883" max="5122" width="11.57421875" style="843" customWidth="1"/>
    <col min="5123" max="5123" width="19.8515625" style="843" bestFit="1" customWidth="1"/>
    <col min="5124" max="5124" width="14.421875" style="843" bestFit="1" customWidth="1"/>
    <col min="5125" max="5125" width="12.57421875" style="843" bestFit="1" customWidth="1"/>
    <col min="5126" max="5126" width="14.421875" style="843" bestFit="1" customWidth="1"/>
    <col min="5127" max="5132" width="12.57421875" style="843" bestFit="1" customWidth="1"/>
    <col min="5133" max="5133" width="13.421875" style="843" bestFit="1" customWidth="1"/>
    <col min="5134" max="5134" width="12.57421875" style="843" bestFit="1" customWidth="1"/>
    <col min="5135" max="5135" width="13.421875" style="843" bestFit="1" customWidth="1"/>
    <col min="5136" max="5136" width="14.421875" style="843" bestFit="1" customWidth="1"/>
    <col min="5137" max="5137" width="13.28125" style="843" bestFit="1" customWidth="1"/>
    <col min="5138" max="5138" width="13.57421875" style="843" bestFit="1" customWidth="1"/>
    <col min="5139" max="5378" width="11.57421875" style="843" customWidth="1"/>
    <col min="5379" max="5379" width="19.8515625" style="843" bestFit="1" customWidth="1"/>
    <col min="5380" max="5380" width="14.421875" style="843" bestFit="1" customWidth="1"/>
    <col min="5381" max="5381" width="12.57421875" style="843" bestFit="1" customWidth="1"/>
    <col min="5382" max="5382" width="14.421875" style="843" bestFit="1" customWidth="1"/>
    <col min="5383" max="5388" width="12.57421875" style="843" bestFit="1" customWidth="1"/>
    <col min="5389" max="5389" width="13.421875" style="843" bestFit="1" customWidth="1"/>
    <col min="5390" max="5390" width="12.57421875" style="843" bestFit="1" customWidth="1"/>
    <col min="5391" max="5391" width="13.421875" style="843" bestFit="1" customWidth="1"/>
    <col min="5392" max="5392" width="14.421875" style="843" bestFit="1" customWidth="1"/>
    <col min="5393" max="5393" width="13.28125" style="843" bestFit="1" customWidth="1"/>
    <col min="5394" max="5394" width="13.57421875" style="843" bestFit="1" customWidth="1"/>
    <col min="5395" max="5634" width="11.57421875" style="843" customWidth="1"/>
    <col min="5635" max="5635" width="19.8515625" style="843" bestFit="1" customWidth="1"/>
    <col min="5636" max="5636" width="14.421875" style="843" bestFit="1" customWidth="1"/>
    <col min="5637" max="5637" width="12.57421875" style="843" bestFit="1" customWidth="1"/>
    <col min="5638" max="5638" width="14.421875" style="843" bestFit="1" customWidth="1"/>
    <col min="5639" max="5644" width="12.57421875" style="843" bestFit="1" customWidth="1"/>
    <col min="5645" max="5645" width="13.421875" style="843" bestFit="1" customWidth="1"/>
    <col min="5646" max="5646" width="12.57421875" style="843" bestFit="1" customWidth="1"/>
    <col min="5647" max="5647" width="13.421875" style="843" bestFit="1" customWidth="1"/>
    <col min="5648" max="5648" width="14.421875" style="843" bestFit="1" customWidth="1"/>
    <col min="5649" max="5649" width="13.28125" style="843" bestFit="1" customWidth="1"/>
    <col min="5650" max="5650" width="13.57421875" style="843" bestFit="1" customWidth="1"/>
    <col min="5651" max="5890" width="11.57421875" style="843" customWidth="1"/>
    <col min="5891" max="5891" width="19.8515625" style="843" bestFit="1" customWidth="1"/>
    <col min="5892" max="5892" width="14.421875" style="843" bestFit="1" customWidth="1"/>
    <col min="5893" max="5893" width="12.57421875" style="843" bestFit="1" customWidth="1"/>
    <col min="5894" max="5894" width="14.421875" style="843" bestFit="1" customWidth="1"/>
    <col min="5895" max="5900" width="12.57421875" style="843" bestFit="1" customWidth="1"/>
    <col min="5901" max="5901" width="13.421875" style="843" bestFit="1" customWidth="1"/>
    <col min="5902" max="5902" width="12.57421875" style="843" bestFit="1" customWidth="1"/>
    <col min="5903" max="5903" width="13.421875" style="843" bestFit="1" customWidth="1"/>
    <col min="5904" max="5904" width="14.421875" style="843" bestFit="1" customWidth="1"/>
    <col min="5905" max="5905" width="13.28125" style="843" bestFit="1" customWidth="1"/>
    <col min="5906" max="5906" width="13.57421875" style="843" bestFit="1" customWidth="1"/>
    <col min="5907" max="6146" width="11.57421875" style="843" customWidth="1"/>
    <col min="6147" max="6147" width="19.8515625" style="843" bestFit="1" customWidth="1"/>
    <col min="6148" max="6148" width="14.421875" style="843" bestFit="1" customWidth="1"/>
    <col min="6149" max="6149" width="12.57421875" style="843" bestFit="1" customWidth="1"/>
    <col min="6150" max="6150" width="14.421875" style="843" bestFit="1" customWidth="1"/>
    <col min="6151" max="6156" width="12.57421875" style="843" bestFit="1" customWidth="1"/>
    <col min="6157" max="6157" width="13.421875" style="843" bestFit="1" customWidth="1"/>
    <col min="6158" max="6158" width="12.57421875" style="843" bestFit="1" customWidth="1"/>
    <col min="6159" max="6159" width="13.421875" style="843" bestFit="1" customWidth="1"/>
    <col min="6160" max="6160" width="14.421875" style="843" bestFit="1" customWidth="1"/>
    <col min="6161" max="6161" width="13.28125" style="843" bestFit="1" customWidth="1"/>
    <col min="6162" max="6162" width="13.57421875" style="843" bestFit="1" customWidth="1"/>
    <col min="6163" max="6402" width="11.57421875" style="843" customWidth="1"/>
    <col min="6403" max="6403" width="19.8515625" style="843" bestFit="1" customWidth="1"/>
    <col min="6404" max="6404" width="14.421875" style="843" bestFit="1" customWidth="1"/>
    <col min="6405" max="6405" width="12.57421875" style="843" bestFit="1" customWidth="1"/>
    <col min="6406" max="6406" width="14.421875" style="843" bestFit="1" customWidth="1"/>
    <col min="6407" max="6412" width="12.57421875" style="843" bestFit="1" customWidth="1"/>
    <col min="6413" max="6413" width="13.421875" style="843" bestFit="1" customWidth="1"/>
    <col min="6414" max="6414" width="12.57421875" style="843" bestFit="1" customWidth="1"/>
    <col min="6415" max="6415" width="13.421875" style="843" bestFit="1" customWidth="1"/>
    <col min="6416" max="6416" width="14.421875" style="843" bestFit="1" customWidth="1"/>
    <col min="6417" max="6417" width="13.28125" style="843" bestFit="1" customWidth="1"/>
    <col min="6418" max="6418" width="13.57421875" style="843" bestFit="1" customWidth="1"/>
    <col min="6419" max="6658" width="11.57421875" style="843" customWidth="1"/>
    <col min="6659" max="6659" width="19.8515625" style="843" bestFit="1" customWidth="1"/>
    <col min="6660" max="6660" width="14.421875" style="843" bestFit="1" customWidth="1"/>
    <col min="6661" max="6661" width="12.57421875" style="843" bestFit="1" customWidth="1"/>
    <col min="6662" max="6662" width="14.421875" style="843" bestFit="1" customWidth="1"/>
    <col min="6663" max="6668" width="12.57421875" style="843" bestFit="1" customWidth="1"/>
    <col min="6669" max="6669" width="13.421875" style="843" bestFit="1" customWidth="1"/>
    <col min="6670" max="6670" width="12.57421875" style="843" bestFit="1" customWidth="1"/>
    <col min="6671" max="6671" width="13.421875" style="843" bestFit="1" customWidth="1"/>
    <col min="6672" max="6672" width="14.421875" style="843" bestFit="1" customWidth="1"/>
    <col min="6673" max="6673" width="13.28125" style="843" bestFit="1" customWidth="1"/>
    <col min="6674" max="6674" width="13.57421875" style="843" bestFit="1" customWidth="1"/>
    <col min="6675" max="6914" width="11.57421875" style="843" customWidth="1"/>
    <col min="6915" max="6915" width="19.8515625" style="843" bestFit="1" customWidth="1"/>
    <col min="6916" max="6916" width="14.421875" style="843" bestFit="1" customWidth="1"/>
    <col min="6917" max="6917" width="12.57421875" style="843" bestFit="1" customWidth="1"/>
    <col min="6918" max="6918" width="14.421875" style="843" bestFit="1" customWidth="1"/>
    <col min="6919" max="6924" width="12.57421875" style="843" bestFit="1" customWidth="1"/>
    <col min="6925" max="6925" width="13.421875" style="843" bestFit="1" customWidth="1"/>
    <col min="6926" max="6926" width="12.57421875" style="843" bestFit="1" customWidth="1"/>
    <col min="6927" max="6927" width="13.421875" style="843" bestFit="1" customWidth="1"/>
    <col min="6928" max="6928" width="14.421875" style="843" bestFit="1" customWidth="1"/>
    <col min="6929" max="6929" width="13.28125" style="843" bestFit="1" customWidth="1"/>
    <col min="6930" max="6930" width="13.57421875" style="843" bestFit="1" customWidth="1"/>
    <col min="6931" max="7170" width="11.57421875" style="843" customWidth="1"/>
    <col min="7171" max="7171" width="19.8515625" style="843" bestFit="1" customWidth="1"/>
    <col min="7172" max="7172" width="14.421875" style="843" bestFit="1" customWidth="1"/>
    <col min="7173" max="7173" width="12.57421875" style="843" bestFit="1" customWidth="1"/>
    <col min="7174" max="7174" width="14.421875" style="843" bestFit="1" customWidth="1"/>
    <col min="7175" max="7180" width="12.57421875" style="843" bestFit="1" customWidth="1"/>
    <col min="7181" max="7181" width="13.421875" style="843" bestFit="1" customWidth="1"/>
    <col min="7182" max="7182" width="12.57421875" style="843" bestFit="1" customWidth="1"/>
    <col min="7183" max="7183" width="13.421875" style="843" bestFit="1" customWidth="1"/>
    <col min="7184" max="7184" width="14.421875" style="843" bestFit="1" customWidth="1"/>
    <col min="7185" max="7185" width="13.28125" style="843" bestFit="1" customWidth="1"/>
    <col min="7186" max="7186" width="13.57421875" style="843" bestFit="1" customWidth="1"/>
    <col min="7187" max="7426" width="11.57421875" style="843" customWidth="1"/>
    <col min="7427" max="7427" width="19.8515625" style="843" bestFit="1" customWidth="1"/>
    <col min="7428" max="7428" width="14.421875" style="843" bestFit="1" customWidth="1"/>
    <col min="7429" max="7429" width="12.57421875" style="843" bestFit="1" customWidth="1"/>
    <col min="7430" max="7430" width="14.421875" style="843" bestFit="1" customWidth="1"/>
    <col min="7431" max="7436" width="12.57421875" style="843" bestFit="1" customWidth="1"/>
    <col min="7437" max="7437" width="13.421875" style="843" bestFit="1" customWidth="1"/>
    <col min="7438" max="7438" width="12.57421875" style="843" bestFit="1" customWidth="1"/>
    <col min="7439" max="7439" width="13.421875" style="843" bestFit="1" customWidth="1"/>
    <col min="7440" max="7440" width="14.421875" style="843" bestFit="1" customWidth="1"/>
    <col min="7441" max="7441" width="13.28125" style="843" bestFit="1" customWidth="1"/>
    <col min="7442" max="7442" width="13.57421875" style="843" bestFit="1" customWidth="1"/>
    <col min="7443" max="7682" width="11.57421875" style="843" customWidth="1"/>
    <col min="7683" max="7683" width="19.8515625" style="843" bestFit="1" customWidth="1"/>
    <col min="7684" max="7684" width="14.421875" style="843" bestFit="1" customWidth="1"/>
    <col min="7685" max="7685" width="12.57421875" style="843" bestFit="1" customWidth="1"/>
    <col min="7686" max="7686" width="14.421875" style="843" bestFit="1" customWidth="1"/>
    <col min="7687" max="7692" width="12.57421875" style="843" bestFit="1" customWidth="1"/>
    <col min="7693" max="7693" width="13.421875" style="843" bestFit="1" customWidth="1"/>
    <col min="7694" max="7694" width="12.57421875" style="843" bestFit="1" customWidth="1"/>
    <col min="7695" max="7695" width="13.421875" style="843" bestFit="1" customWidth="1"/>
    <col min="7696" max="7696" width="14.421875" style="843" bestFit="1" customWidth="1"/>
    <col min="7697" max="7697" width="13.28125" style="843" bestFit="1" customWidth="1"/>
    <col min="7698" max="7698" width="13.57421875" style="843" bestFit="1" customWidth="1"/>
    <col min="7699" max="7938" width="11.57421875" style="843" customWidth="1"/>
    <col min="7939" max="7939" width="19.8515625" style="843" bestFit="1" customWidth="1"/>
    <col min="7940" max="7940" width="14.421875" style="843" bestFit="1" customWidth="1"/>
    <col min="7941" max="7941" width="12.57421875" style="843" bestFit="1" customWidth="1"/>
    <col min="7942" max="7942" width="14.421875" style="843" bestFit="1" customWidth="1"/>
    <col min="7943" max="7948" width="12.57421875" style="843" bestFit="1" customWidth="1"/>
    <col min="7949" max="7949" width="13.421875" style="843" bestFit="1" customWidth="1"/>
    <col min="7950" max="7950" width="12.57421875" style="843" bestFit="1" customWidth="1"/>
    <col min="7951" max="7951" width="13.421875" style="843" bestFit="1" customWidth="1"/>
    <col min="7952" max="7952" width="14.421875" style="843" bestFit="1" customWidth="1"/>
    <col min="7953" max="7953" width="13.28125" style="843" bestFit="1" customWidth="1"/>
    <col min="7954" max="7954" width="13.57421875" style="843" bestFit="1" customWidth="1"/>
    <col min="7955" max="8194" width="11.57421875" style="843" customWidth="1"/>
    <col min="8195" max="8195" width="19.8515625" style="843" bestFit="1" customWidth="1"/>
    <col min="8196" max="8196" width="14.421875" style="843" bestFit="1" customWidth="1"/>
    <col min="8197" max="8197" width="12.57421875" style="843" bestFit="1" customWidth="1"/>
    <col min="8198" max="8198" width="14.421875" style="843" bestFit="1" customWidth="1"/>
    <col min="8199" max="8204" width="12.57421875" style="843" bestFit="1" customWidth="1"/>
    <col min="8205" max="8205" width="13.421875" style="843" bestFit="1" customWidth="1"/>
    <col min="8206" max="8206" width="12.57421875" style="843" bestFit="1" customWidth="1"/>
    <col min="8207" max="8207" width="13.421875" style="843" bestFit="1" customWidth="1"/>
    <col min="8208" max="8208" width="14.421875" style="843" bestFit="1" customWidth="1"/>
    <col min="8209" max="8209" width="13.28125" style="843" bestFit="1" customWidth="1"/>
    <col min="8210" max="8210" width="13.57421875" style="843" bestFit="1" customWidth="1"/>
    <col min="8211" max="8450" width="11.57421875" style="843" customWidth="1"/>
    <col min="8451" max="8451" width="19.8515625" style="843" bestFit="1" customWidth="1"/>
    <col min="8452" max="8452" width="14.421875" style="843" bestFit="1" customWidth="1"/>
    <col min="8453" max="8453" width="12.57421875" style="843" bestFit="1" customWidth="1"/>
    <col min="8454" max="8454" width="14.421875" style="843" bestFit="1" customWidth="1"/>
    <col min="8455" max="8460" width="12.57421875" style="843" bestFit="1" customWidth="1"/>
    <col min="8461" max="8461" width="13.421875" style="843" bestFit="1" customWidth="1"/>
    <col min="8462" max="8462" width="12.57421875" style="843" bestFit="1" customWidth="1"/>
    <col min="8463" max="8463" width="13.421875" style="843" bestFit="1" customWidth="1"/>
    <col min="8464" max="8464" width="14.421875" style="843" bestFit="1" customWidth="1"/>
    <col min="8465" max="8465" width="13.28125" style="843" bestFit="1" customWidth="1"/>
    <col min="8466" max="8466" width="13.57421875" style="843" bestFit="1" customWidth="1"/>
    <col min="8467" max="8706" width="11.57421875" style="843" customWidth="1"/>
    <col min="8707" max="8707" width="19.8515625" style="843" bestFit="1" customWidth="1"/>
    <col min="8708" max="8708" width="14.421875" style="843" bestFit="1" customWidth="1"/>
    <col min="8709" max="8709" width="12.57421875" style="843" bestFit="1" customWidth="1"/>
    <col min="8710" max="8710" width="14.421875" style="843" bestFit="1" customWidth="1"/>
    <col min="8711" max="8716" width="12.57421875" style="843" bestFit="1" customWidth="1"/>
    <col min="8717" max="8717" width="13.421875" style="843" bestFit="1" customWidth="1"/>
    <col min="8718" max="8718" width="12.57421875" style="843" bestFit="1" customWidth="1"/>
    <col min="8719" max="8719" width="13.421875" style="843" bestFit="1" customWidth="1"/>
    <col min="8720" max="8720" width="14.421875" style="843" bestFit="1" customWidth="1"/>
    <col min="8721" max="8721" width="13.28125" style="843" bestFit="1" customWidth="1"/>
    <col min="8722" max="8722" width="13.57421875" style="843" bestFit="1" customWidth="1"/>
    <col min="8723" max="8962" width="11.57421875" style="843" customWidth="1"/>
    <col min="8963" max="8963" width="19.8515625" style="843" bestFit="1" customWidth="1"/>
    <col min="8964" max="8964" width="14.421875" style="843" bestFit="1" customWidth="1"/>
    <col min="8965" max="8965" width="12.57421875" style="843" bestFit="1" customWidth="1"/>
    <col min="8966" max="8966" width="14.421875" style="843" bestFit="1" customWidth="1"/>
    <col min="8967" max="8972" width="12.57421875" style="843" bestFit="1" customWidth="1"/>
    <col min="8973" max="8973" width="13.421875" style="843" bestFit="1" customWidth="1"/>
    <col min="8974" max="8974" width="12.57421875" style="843" bestFit="1" customWidth="1"/>
    <col min="8975" max="8975" width="13.421875" style="843" bestFit="1" customWidth="1"/>
    <col min="8976" max="8976" width="14.421875" style="843" bestFit="1" customWidth="1"/>
    <col min="8977" max="8977" width="13.28125" style="843" bestFit="1" customWidth="1"/>
    <col min="8978" max="8978" width="13.57421875" style="843" bestFit="1" customWidth="1"/>
    <col min="8979" max="9218" width="11.57421875" style="843" customWidth="1"/>
    <col min="9219" max="9219" width="19.8515625" style="843" bestFit="1" customWidth="1"/>
    <col min="9220" max="9220" width="14.421875" style="843" bestFit="1" customWidth="1"/>
    <col min="9221" max="9221" width="12.57421875" style="843" bestFit="1" customWidth="1"/>
    <col min="9222" max="9222" width="14.421875" style="843" bestFit="1" customWidth="1"/>
    <col min="9223" max="9228" width="12.57421875" style="843" bestFit="1" customWidth="1"/>
    <col min="9229" max="9229" width="13.421875" style="843" bestFit="1" customWidth="1"/>
    <col min="9230" max="9230" width="12.57421875" style="843" bestFit="1" customWidth="1"/>
    <col min="9231" max="9231" width="13.421875" style="843" bestFit="1" customWidth="1"/>
    <col min="9232" max="9232" width="14.421875" style="843" bestFit="1" customWidth="1"/>
    <col min="9233" max="9233" width="13.28125" style="843" bestFit="1" customWidth="1"/>
    <col min="9234" max="9234" width="13.57421875" style="843" bestFit="1" customWidth="1"/>
    <col min="9235" max="9474" width="11.57421875" style="843" customWidth="1"/>
    <col min="9475" max="9475" width="19.8515625" style="843" bestFit="1" customWidth="1"/>
    <col min="9476" max="9476" width="14.421875" style="843" bestFit="1" customWidth="1"/>
    <col min="9477" max="9477" width="12.57421875" style="843" bestFit="1" customWidth="1"/>
    <col min="9478" max="9478" width="14.421875" style="843" bestFit="1" customWidth="1"/>
    <col min="9479" max="9484" width="12.57421875" style="843" bestFit="1" customWidth="1"/>
    <col min="9485" max="9485" width="13.421875" style="843" bestFit="1" customWidth="1"/>
    <col min="9486" max="9486" width="12.57421875" style="843" bestFit="1" customWidth="1"/>
    <col min="9487" max="9487" width="13.421875" style="843" bestFit="1" customWidth="1"/>
    <col min="9488" max="9488" width="14.421875" style="843" bestFit="1" customWidth="1"/>
    <col min="9489" max="9489" width="13.28125" style="843" bestFit="1" customWidth="1"/>
    <col min="9490" max="9490" width="13.57421875" style="843" bestFit="1" customWidth="1"/>
    <col min="9491" max="9730" width="11.57421875" style="843" customWidth="1"/>
    <col min="9731" max="9731" width="19.8515625" style="843" bestFit="1" customWidth="1"/>
    <col min="9732" max="9732" width="14.421875" style="843" bestFit="1" customWidth="1"/>
    <col min="9733" max="9733" width="12.57421875" style="843" bestFit="1" customWidth="1"/>
    <col min="9734" max="9734" width="14.421875" style="843" bestFit="1" customWidth="1"/>
    <col min="9735" max="9740" width="12.57421875" style="843" bestFit="1" customWidth="1"/>
    <col min="9741" max="9741" width="13.421875" style="843" bestFit="1" customWidth="1"/>
    <col min="9742" max="9742" width="12.57421875" style="843" bestFit="1" customWidth="1"/>
    <col min="9743" max="9743" width="13.421875" style="843" bestFit="1" customWidth="1"/>
    <col min="9744" max="9744" width="14.421875" style="843" bestFit="1" customWidth="1"/>
    <col min="9745" max="9745" width="13.28125" style="843" bestFit="1" customWidth="1"/>
    <col min="9746" max="9746" width="13.57421875" style="843" bestFit="1" customWidth="1"/>
    <col min="9747" max="9986" width="11.57421875" style="843" customWidth="1"/>
    <col min="9987" max="9987" width="19.8515625" style="843" bestFit="1" customWidth="1"/>
    <col min="9988" max="9988" width="14.421875" style="843" bestFit="1" customWidth="1"/>
    <col min="9989" max="9989" width="12.57421875" style="843" bestFit="1" customWidth="1"/>
    <col min="9990" max="9990" width="14.421875" style="843" bestFit="1" customWidth="1"/>
    <col min="9991" max="9996" width="12.57421875" style="843" bestFit="1" customWidth="1"/>
    <col min="9997" max="9997" width="13.421875" style="843" bestFit="1" customWidth="1"/>
    <col min="9998" max="9998" width="12.57421875" style="843" bestFit="1" customWidth="1"/>
    <col min="9999" max="9999" width="13.421875" style="843" bestFit="1" customWidth="1"/>
    <col min="10000" max="10000" width="14.421875" style="843" bestFit="1" customWidth="1"/>
    <col min="10001" max="10001" width="13.28125" style="843" bestFit="1" customWidth="1"/>
    <col min="10002" max="10002" width="13.57421875" style="843" bestFit="1" customWidth="1"/>
    <col min="10003" max="10242" width="11.57421875" style="843" customWidth="1"/>
    <col min="10243" max="10243" width="19.8515625" style="843" bestFit="1" customWidth="1"/>
    <col min="10244" max="10244" width="14.421875" style="843" bestFit="1" customWidth="1"/>
    <col min="10245" max="10245" width="12.57421875" style="843" bestFit="1" customWidth="1"/>
    <col min="10246" max="10246" width="14.421875" style="843" bestFit="1" customWidth="1"/>
    <col min="10247" max="10252" width="12.57421875" style="843" bestFit="1" customWidth="1"/>
    <col min="10253" max="10253" width="13.421875" style="843" bestFit="1" customWidth="1"/>
    <col min="10254" max="10254" width="12.57421875" style="843" bestFit="1" customWidth="1"/>
    <col min="10255" max="10255" width="13.421875" style="843" bestFit="1" customWidth="1"/>
    <col min="10256" max="10256" width="14.421875" style="843" bestFit="1" customWidth="1"/>
    <col min="10257" max="10257" width="13.28125" style="843" bestFit="1" customWidth="1"/>
    <col min="10258" max="10258" width="13.57421875" style="843" bestFit="1" customWidth="1"/>
    <col min="10259" max="10498" width="11.57421875" style="843" customWidth="1"/>
    <col min="10499" max="10499" width="19.8515625" style="843" bestFit="1" customWidth="1"/>
    <col min="10500" max="10500" width="14.421875" style="843" bestFit="1" customWidth="1"/>
    <col min="10501" max="10501" width="12.57421875" style="843" bestFit="1" customWidth="1"/>
    <col min="10502" max="10502" width="14.421875" style="843" bestFit="1" customWidth="1"/>
    <col min="10503" max="10508" width="12.57421875" style="843" bestFit="1" customWidth="1"/>
    <col min="10509" max="10509" width="13.421875" style="843" bestFit="1" customWidth="1"/>
    <col min="10510" max="10510" width="12.57421875" style="843" bestFit="1" customWidth="1"/>
    <col min="10511" max="10511" width="13.421875" style="843" bestFit="1" customWidth="1"/>
    <col min="10512" max="10512" width="14.421875" style="843" bestFit="1" customWidth="1"/>
    <col min="10513" max="10513" width="13.28125" style="843" bestFit="1" customWidth="1"/>
    <col min="10514" max="10514" width="13.57421875" style="843" bestFit="1" customWidth="1"/>
    <col min="10515" max="10754" width="11.57421875" style="843" customWidth="1"/>
    <col min="10755" max="10755" width="19.8515625" style="843" bestFit="1" customWidth="1"/>
    <col min="10756" max="10756" width="14.421875" style="843" bestFit="1" customWidth="1"/>
    <col min="10757" max="10757" width="12.57421875" style="843" bestFit="1" customWidth="1"/>
    <col min="10758" max="10758" width="14.421875" style="843" bestFit="1" customWidth="1"/>
    <col min="10759" max="10764" width="12.57421875" style="843" bestFit="1" customWidth="1"/>
    <col min="10765" max="10765" width="13.421875" style="843" bestFit="1" customWidth="1"/>
    <col min="10766" max="10766" width="12.57421875" style="843" bestFit="1" customWidth="1"/>
    <col min="10767" max="10767" width="13.421875" style="843" bestFit="1" customWidth="1"/>
    <col min="10768" max="10768" width="14.421875" style="843" bestFit="1" customWidth="1"/>
    <col min="10769" max="10769" width="13.28125" style="843" bestFit="1" customWidth="1"/>
    <col min="10770" max="10770" width="13.57421875" style="843" bestFit="1" customWidth="1"/>
    <col min="10771" max="11010" width="11.57421875" style="843" customWidth="1"/>
    <col min="11011" max="11011" width="19.8515625" style="843" bestFit="1" customWidth="1"/>
    <col min="11012" max="11012" width="14.421875" style="843" bestFit="1" customWidth="1"/>
    <col min="11013" max="11013" width="12.57421875" style="843" bestFit="1" customWidth="1"/>
    <col min="11014" max="11014" width="14.421875" style="843" bestFit="1" customWidth="1"/>
    <col min="11015" max="11020" width="12.57421875" style="843" bestFit="1" customWidth="1"/>
    <col min="11021" max="11021" width="13.421875" style="843" bestFit="1" customWidth="1"/>
    <col min="11022" max="11022" width="12.57421875" style="843" bestFit="1" customWidth="1"/>
    <col min="11023" max="11023" width="13.421875" style="843" bestFit="1" customWidth="1"/>
    <col min="11024" max="11024" width="14.421875" style="843" bestFit="1" customWidth="1"/>
    <col min="11025" max="11025" width="13.28125" style="843" bestFit="1" customWidth="1"/>
    <col min="11026" max="11026" width="13.57421875" style="843" bestFit="1" customWidth="1"/>
    <col min="11027" max="11266" width="11.57421875" style="843" customWidth="1"/>
    <col min="11267" max="11267" width="19.8515625" style="843" bestFit="1" customWidth="1"/>
    <col min="11268" max="11268" width="14.421875" style="843" bestFit="1" customWidth="1"/>
    <col min="11269" max="11269" width="12.57421875" style="843" bestFit="1" customWidth="1"/>
    <col min="11270" max="11270" width="14.421875" style="843" bestFit="1" customWidth="1"/>
    <col min="11271" max="11276" width="12.57421875" style="843" bestFit="1" customWidth="1"/>
    <col min="11277" max="11277" width="13.421875" style="843" bestFit="1" customWidth="1"/>
    <col min="11278" max="11278" width="12.57421875" style="843" bestFit="1" customWidth="1"/>
    <col min="11279" max="11279" width="13.421875" style="843" bestFit="1" customWidth="1"/>
    <col min="11280" max="11280" width="14.421875" style="843" bestFit="1" customWidth="1"/>
    <col min="11281" max="11281" width="13.28125" style="843" bestFit="1" customWidth="1"/>
    <col min="11282" max="11282" width="13.57421875" style="843" bestFit="1" customWidth="1"/>
    <col min="11283" max="11522" width="11.57421875" style="843" customWidth="1"/>
    <col min="11523" max="11523" width="19.8515625" style="843" bestFit="1" customWidth="1"/>
    <col min="11524" max="11524" width="14.421875" style="843" bestFit="1" customWidth="1"/>
    <col min="11525" max="11525" width="12.57421875" style="843" bestFit="1" customWidth="1"/>
    <col min="11526" max="11526" width="14.421875" style="843" bestFit="1" customWidth="1"/>
    <col min="11527" max="11532" width="12.57421875" style="843" bestFit="1" customWidth="1"/>
    <col min="11533" max="11533" width="13.421875" style="843" bestFit="1" customWidth="1"/>
    <col min="11534" max="11534" width="12.57421875" style="843" bestFit="1" customWidth="1"/>
    <col min="11535" max="11535" width="13.421875" style="843" bestFit="1" customWidth="1"/>
    <col min="11536" max="11536" width="14.421875" style="843" bestFit="1" customWidth="1"/>
    <col min="11537" max="11537" width="13.28125" style="843" bestFit="1" customWidth="1"/>
    <col min="11538" max="11538" width="13.57421875" style="843" bestFit="1" customWidth="1"/>
    <col min="11539" max="11778" width="11.57421875" style="843" customWidth="1"/>
    <col min="11779" max="11779" width="19.8515625" style="843" bestFit="1" customWidth="1"/>
    <col min="11780" max="11780" width="14.421875" style="843" bestFit="1" customWidth="1"/>
    <col min="11781" max="11781" width="12.57421875" style="843" bestFit="1" customWidth="1"/>
    <col min="11782" max="11782" width="14.421875" style="843" bestFit="1" customWidth="1"/>
    <col min="11783" max="11788" width="12.57421875" style="843" bestFit="1" customWidth="1"/>
    <col min="11789" max="11789" width="13.421875" style="843" bestFit="1" customWidth="1"/>
    <col min="11790" max="11790" width="12.57421875" style="843" bestFit="1" customWidth="1"/>
    <col min="11791" max="11791" width="13.421875" style="843" bestFit="1" customWidth="1"/>
    <col min="11792" max="11792" width="14.421875" style="843" bestFit="1" customWidth="1"/>
    <col min="11793" max="11793" width="13.28125" style="843" bestFit="1" customWidth="1"/>
    <col min="11794" max="11794" width="13.57421875" style="843" bestFit="1" customWidth="1"/>
    <col min="11795" max="12034" width="11.57421875" style="843" customWidth="1"/>
    <col min="12035" max="12035" width="19.8515625" style="843" bestFit="1" customWidth="1"/>
    <col min="12036" max="12036" width="14.421875" style="843" bestFit="1" customWidth="1"/>
    <col min="12037" max="12037" width="12.57421875" style="843" bestFit="1" customWidth="1"/>
    <col min="12038" max="12038" width="14.421875" style="843" bestFit="1" customWidth="1"/>
    <col min="12039" max="12044" width="12.57421875" style="843" bestFit="1" customWidth="1"/>
    <col min="12045" max="12045" width="13.421875" style="843" bestFit="1" customWidth="1"/>
    <col min="12046" max="12046" width="12.57421875" style="843" bestFit="1" customWidth="1"/>
    <col min="12047" max="12047" width="13.421875" style="843" bestFit="1" customWidth="1"/>
    <col min="12048" max="12048" width="14.421875" style="843" bestFit="1" customWidth="1"/>
    <col min="12049" max="12049" width="13.28125" style="843" bestFit="1" customWidth="1"/>
    <col min="12050" max="12050" width="13.57421875" style="843" bestFit="1" customWidth="1"/>
    <col min="12051" max="12290" width="11.57421875" style="843" customWidth="1"/>
    <col min="12291" max="12291" width="19.8515625" style="843" bestFit="1" customWidth="1"/>
    <col min="12292" max="12292" width="14.421875" style="843" bestFit="1" customWidth="1"/>
    <col min="12293" max="12293" width="12.57421875" style="843" bestFit="1" customWidth="1"/>
    <col min="12294" max="12294" width="14.421875" style="843" bestFit="1" customWidth="1"/>
    <col min="12295" max="12300" width="12.57421875" style="843" bestFit="1" customWidth="1"/>
    <col min="12301" max="12301" width="13.421875" style="843" bestFit="1" customWidth="1"/>
    <col min="12302" max="12302" width="12.57421875" style="843" bestFit="1" customWidth="1"/>
    <col min="12303" max="12303" width="13.421875" style="843" bestFit="1" customWidth="1"/>
    <col min="12304" max="12304" width="14.421875" style="843" bestFit="1" customWidth="1"/>
    <col min="12305" max="12305" width="13.28125" style="843" bestFit="1" customWidth="1"/>
    <col min="12306" max="12306" width="13.57421875" style="843" bestFit="1" customWidth="1"/>
    <col min="12307" max="12546" width="11.57421875" style="843" customWidth="1"/>
    <col min="12547" max="12547" width="19.8515625" style="843" bestFit="1" customWidth="1"/>
    <col min="12548" max="12548" width="14.421875" style="843" bestFit="1" customWidth="1"/>
    <col min="12549" max="12549" width="12.57421875" style="843" bestFit="1" customWidth="1"/>
    <col min="12550" max="12550" width="14.421875" style="843" bestFit="1" customWidth="1"/>
    <col min="12551" max="12556" width="12.57421875" style="843" bestFit="1" customWidth="1"/>
    <col min="12557" max="12557" width="13.421875" style="843" bestFit="1" customWidth="1"/>
    <col min="12558" max="12558" width="12.57421875" style="843" bestFit="1" customWidth="1"/>
    <col min="12559" max="12559" width="13.421875" style="843" bestFit="1" customWidth="1"/>
    <col min="12560" max="12560" width="14.421875" style="843" bestFit="1" customWidth="1"/>
    <col min="12561" max="12561" width="13.28125" style="843" bestFit="1" customWidth="1"/>
    <col min="12562" max="12562" width="13.57421875" style="843" bestFit="1" customWidth="1"/>
    <col min="12563" max="12802" width="11.57421875" style="843" customWidth="1"/>
    <col min="12803" max="12803" width="19.8515625" style="843" bestFit="1" customWidth="1"/>
    <col min="12804" max="12804" width="14.421875" style="843" bestFit="1" customWidth="1"/>
    <col min="12805" max="12805" width="12.57421875" style="843" bestFit="1" customWidth="1"/>
    <col min="12806" max="12806" width="14.421875" style="843" bestFit="1" customWidth="1"/>
    <col min="12807" max="12812" width="12.57421875" style="843" bestFit="1" customWidth="1"/>
    <col min="12813" max="12813" width="13.421875" style="843" bestFit="1" customWidth="1"/>
    <col min="12814" max="12814" width="12.57421875" style="843" bestFit="1" customWidth="1"/>
    <col min="12815" max="12815" width="13.421875" style="843" bestFit="1" customWidth="1"/>
    <col min="12816" max="12816" width="14.421875" style="843" bestFit="1" customWidth="1"/>
    <col min="12817" max="12817" width="13.28125" style="843" bestFit="1" customWidth="1"/>
    <col min="12818" max="12818" width="13.57421875" style="843" bestFit="1" customWidth="1"/>
    <col min="12819" max="13058" width="11.57421875" style="843" customWidth="1"/>
    <col min="13059" max="13059" width="19.8515625" style="843" bestFit="1" customWidth="1"/>
    <col min="13060" max="13060" width="14.421875" style="843" bestFit="1" customWidth="1"/>
    <col min="13061" max="13061" width="12.57421875" style="843" bestFit="1" customWidth="1"/>
    <col min="13062" max="13062" width="14.421875" style="843" bestFit="1" customWidth="1"/>
    <col min="13063" max="13068" width="12.57421875" style="843" bestFit="1" customWidth="1"/>
    <col min="13069" max="13069" width="13.421875" style="843" bestFit="1" customWidth="1"/>
    <col min="13070" max="13070" width="12.57421875" style="843" bestFit="1" customWidth="1"/>
    <col min="13071" max="13071" width="13.421875" style="843" bestFit="1" customWidth="1"/>
    <col min="13072" max="13072" width="14.421875" style="843" bestFit="1" customWidth="1"/>
    <col min="13073" max="13073" width="13.28125" style="843" bestFit="1" customWidth="1"/>
    <col min="13074" max="13074" width="13.57421875" style="843" bestFit="1" customWidth="1"/>
    <col min="13075" max="13314" width="11.57421875" style="843" customWidth="1"/>
    <col min="13315" max="13315" width="19.8515625" style="843" bestFit="1" customWidth="1"/>
    <col min="13316" max="13316" width="14.421875" style="843" bestFit="1" customWidth="1"/>
    <col min="13317" max="13317" width="12.57421875" style="843" bestFit="1" customWidth="1"/>
    <col min="13318" max="13318" width="14.421875" style="843" bestFit="1" customWidth="1"/>
    <col min="13319" max="13324" width="12.57421875" style="843" bestFit="1" customWidth="1"/>
    <col min="13325" max="13325" width="13.421875" style="843" bestFit="1" customWidth="1"/>
    <col min="13326" max="13326" width="12.57421875" style="843" bestFit="1" customWidth="1"/>
    <col min="13327" max="13327" width="13.421875" style="843" bestFit="1" customWidth="1"/>
    <col min="13328" max="13328" width="14.421875" style="843" bestFit="1" customWidth="1"/>
    <col min="13329" max="13329" width="13.28125" style="843" bestFit="1" customWidth="1"/>
    <col min="13330" max="13330" width="13.57421875" style="843" bestFit="1" customWidth="1"/>
    <col min="13331" max="13570" width="11.57421875" style="843" customWidth="1"/>
    <col min="13571" max="13571" width="19.8515625" style="843" bestFit="1" customWidth="1"/>
    <col min="13572" max="13572" width="14.421875" style="843" bestFit="1" customWidth="1"/>
    <col min="13573" max="13573" width="12.57421875" style="843" bestFit="1" customWidth="1"/>
    <col min="13574" max="13574" width="14.421875" style="843" bestFit="1" customWidth="1"/>
    <col min="13575" max="13580" width="12.57421875" style="843" bestFit="1" customWidth="1"/>
    <col min="13581" max="13581" width="13.421875" style="843" bestFit="1" customWidth="1"/>
    <col min="13582" max="13582" width="12.57421875" style="843" bestFit="1" customWidth="1"/>
    <col min="13583" max="13583" width="13.421875" style="843" bestFit="1" customWidth="1"/>
    <col min="13584" max="13584" width="14.421875" style="843" bestFit="1" customWidth="1"/>
    <col min="13585" max="13585" width="13.28125" style="843" bestFit="1" customWidth="1"/>
    <col min="13586" max="13586" width="13.57421875" style="843" bestFit="1" customWidth="1"/>
    <col min="13587" max="13826" width="11.57421875" style="843" customWidth="1"/>
    <col min="13827" max="13827" width="19.8515625" style="843" bestFit="1" customWidth="1"/>
    <col min="13828" max="13828" width="14.421875" style="843" bestFit="1" customWidth="1"/>
    <col min="13829" max="13829" width="12.57421875" style="843" bestFit="1" customWidth="1"/>
    <col min="13830" max="13830" width="14.421875" style="843" bestFit="1" customWidth="1"/>
    <col min="13831" max="13836" width="12.57421875" style="843" bestFit="1" customWidth="1"/>
    <col min="13837" max="13837" width="13.421875" style="843" bestFit="1" customWidth="1"/>
    <col min="13838" max="13838" width="12.57421875" style="843" bestFit="1" customWidth="1"/>
    <col min="13839" max="13839" width="13.421875" style="843" bestFit="1" customWidth="1"/>
    <col min="13840" max="13840" width="14.421875" style="843" bestFit="1" customWidth="1"/>
    <col min="13841" max="13841" width="13.28125" style="843" bestFit="1" customWidth="1"/>
    <col min="13842" max="13842" width="13.57421875" style="843" bestFit="1" customWidth="1"/>
    <col min="13843" max="14082" width="11.57421875" style="843" customWidth="1"/>
    <col min="14083" max="14083" width="19.8515625" style="843" bestFit="1" customWidth="1"/>
    <col min="14084" max="14084" width="14.421875" style="843" bestFit="1" customWidth="1"/>
    <col min="14085" max="14085" width="12.57421875" style="843" bestFit="1" customWidth="1"/>
    <col min="14086" max="14086" width="14.421875" style="843" bestFit="1" customWidth="1"/>
    <col min="14087" max="14092" width="12.57421875" style="843" bestFit="1" customWidth="1"/>
    <col min="14093" max="14093" width="13.421875" style="843" bestFit="1" customWidth="1"/>
    <col min="14094" max="14094" width="12.57421875" style="843" bestFit="1" customWidth="1"/>
    <col min="14095" max="14095" width="13.421875" style="843" bestFit="1" customWidth="1"/>
    <col min="14096" max="14096" width="14.421875" style="843" bestFit="1" customWidth="1"/>
    <col min="14097" max="14097" width="13.28125" style="843" bestFit="1" customWidth="1"/>
    <col min="14098" max="14098" width="13.57421875" style="843" bestFit="1" customWidth="1"/>
    <col min="14099" max="14338" width="11.57421875" style="843" customWidth="1"/>
    <col min="14339" max="14339" width="19.8515625" style="843" bestFit="1" customWidth="1"/>
    <col min="14340" max="14340" width="14.421875" style="843" bestFit="1" customWidth="1"/>
    <col min="14341" max="14341" width="12.57421875" style="843" bestFit="1" customWidth="1"/>
    <col min="14342" max="14342" width="14.421875" style="843" bestFit="1" customWidth="1"/>
    <col min="14343" max="14348" width="12.57421875" style="843" bestFit="1" customWidth="1"/>
    <col min="14349" max="14349" width="13.421875" style="843" bestFit="1" customWidth="1"/>
    <col min="14350" max="14350" width="12.57421875" style="843" bestFit="1" customWidth="1"/>
    <col min="14351" max="14351" width="13.421875" style="843" bestFit="1" customWidth="1"/>
    <col min="14352" max="14352" width="14.421875" style="843" bestFit="1" customWidth="1"/>
    <col min="14353" max="14353" width="13.28125" style="843" bestFit="1" customWidth="1"/>
    <col min="14354" max="14354" width="13.57421875" style="843" bestFit="1" customWidth="1"/>
    <col min="14355" max="14594" width="11.57421875" style="843" customWidth="1"/>
    <col min="14595" max="14595" width="19.8515625" style="843" bestFit="1" customWidth="1"/>
    <col min="14596" max="14596" width="14.421875" style="843" bestFit="1" customWidth="1"/>
    <col min="14597" max="14597" width="12.57421875" style="843" bestFit="1" customWidth="1"/>
    <col min="14598" max="14598" width="14.421875" style="843" bestFit="1" customWidth="1"/>
    <col min="14599" max="14604" width="12.57421875" style="843" bestFit="1" customWidth="1"/>
    <col min="14605" max="14605" width="13.421875" style="843" bestFit="1" customWidth="1"/>
    <col min="14606" max="14606" width="12.57421875" style="843" bestFit="1" customWidth="1"/>
    <col min="14607" max="14607" width="13.421875" style="843" bestFit="1" customWidth="1"/>
    <col min="14608" max="14608" width="14.421875" style="843" bestFit="1" customWidth="1"/>
    <col min="14609" max="14609" width="13.28125" style="843" bestFit="1" customWidth="1"/>
    <col min="14610" max="14610" width="13.57421875" style="843" bestFit="1" customWidth="1"/>
    <col min="14611" max="14850" width="11.57421875" style="843" customWidth="1"/>
    <col min="14851" max="14851" width="19.8515625" style="843" bestFit="1" customWidth="1"/>
    <col min="14852" max="14852" width="14.421875" style="843" bestFit="1" customWidth="1"/>
    <col min="14853" max="14853" width="12.57421875" style="843" bestFit="1" customWidth="1"/>
    <col min="14854" max="14854" width="14.421875" style="843" bestFit="1" customWidth="1"/>
    <col min="14855" max="14860" width="12.57421875" style="843" bestFit="1" customWidth="1"/>
    <col min="14861" max="14861" width="13.421875" style="843" bestFit="1" customWidth="1"/>
    <col min="14862" max="14862" width="12.57421875" style="843" bestFit="1" customWidth="1"/>
    <col min="14863" max="14863" width="13.421875" style="843" bestFit="1" customWidth="1"/>
    <col min="14864" max="14864" width="14.421875" style="843" bestFit="1" customWidth="1"/>
    <col min="14865" max="14865" width="13.28125" style="843" bestFit="1" customWidth="1"/>
    <col min="14866" max="14866" width="13.57421875" style="843" bestFit="1" customWidth="1"/>
    <col min="14867" max="15106" width="11.57421875" style="843" customWidth="1"/>
    <col min="15107" max="15107" width="19.8515625" style="843" bestFit="1" customWidth="1"/>
    <col min="15108" max="15108" width="14.421875" style="843" bestFit="1" customWidth="1"/>
    <col min="15109" max="15109" width="12.57421875" style="843" bestFit="1" customWidth="1"/>
    <col min="15110" max="15110" width="14.421875" style="843" bestFit="1" customWidth="1"/>
    <col min="15111" max="15116" width="12.57421875" style="843" bestFit="1" customWidth="1"/>
    <col min="15117" max="15117" width="13.421875" style="843" bestFit="1" customWidth="1"/>
    <col min="15118" max="15118" width="12.57421875" style="843" bestFit="1" customWidth="1"/>
    <col min="15119" max="15119" width="13.421875" style="843" bestFit="1" customWidth="1"/>
    <col min="15120" max="15120" width="14.421875" style="843" bestFit="1" customWidth="1"/>
    <col min="15121" max="15121" width="13.28125" style="843" bestFit="1" customWidth="1"/>
    <col min="15122" max="15122" width="13.57421875" style="843" bestFit="1" customWidth="1"/>
    <col min="15123" max="15362" width="11.57421875" style="843" customWidth="1"/>
    <col min="15363" max="15363" width="19.8515625" style="843" bestFit="1" customWidth="1"/>
    <col min="15364" max="15364" width="14.421875" style="843" bestFit="1" customWidth="1"/>
    <col min="15365" max="15365" width="12.57421875" style="843" bestFit="1" customWidth="1"/>
    <col min="15366" max="15366" width="14.421875" style="843" bestFit="1" customWidth="1"/>
    <col min="15367" max="15372" width="12.57421875" style="843" bestFit="1" customWidth="1"/>
    <col min="15373" max="15373" width="13.421875" style="843" bestFit="1" customWidth="1"/>
    <col min="15374" max="15374" width="12.57421875" style="843" bestFit="1" customWidth="1"/>
    <col min="15375" max="15375" width="13.421875" style="843" bestFit="1" customWidth="1"/>
    <col min="15376" max="15376" width="14.421875" style="843" bestFit="1" customWidth="1"/>
    <col min="15377" max="15377" width="13.28125" style="843" bestFit="1" customWidth="1"/>
    <col min="15378" max="15378" width="13.57421875" style="843" bestFit="1" customWidth="1"/>
    <col min="15379" max="15618" width="11.57421875" style="843" customWidth="1"/>
    <col min="15619" max="15619" width="19.8515625" style="843" bestFit="1" customWidth="1"/>
    <col min="15620" max="15620" width="14.421875" style="843" bestFit="1" customWidth="1"/>
    <col min="15621" max="15621" width="12.57421875" style="843" bestFit="1" customWidth="1"/>
    <col min="15622" max="15622" width="14.421875" style="843" bestFit="1" customWidth="1"/>
    <col min="15623" max="15628" width="12.57421875" style="843" bestFit="1" customWidth="1"/>
    <col min="15629" max="15629" width="13.421875" style="843" bestFit="1" customWidth="1"/>
    <col min="15630" max="15630" width="12.57421875" style="843" bestFit="1" customWidth="1"/>
    <col min="15631" max="15631" width="13.421875" style="843" bestFit="1" customWidth="1"/>
    <col min="15632" max="15632" width="14.421875" style="843" bestFit="1" customWidth="1"/>
    <col min="15633" max="15633" width="13.28125" style="843" bestFit="1" customWidth="1"/>
    <col min="15634" max="15634" width="13.57421875" style="843" bestFit="1" customWidth="1"/>
    <col min="15635" max="15874" width="11.57421875" style="843" customWidth="1"/>
    <col min="15875" max="15875" width="19.8515625" style="843" bestFit="1" customWidth="1"/>
    <col min="15876" max="15876" width="14.421875" style="843" bestFit="1" customWidth="1"/>
    <col min="15877" max="15877" width="12.57421875" style="843" bestFit="1" customWidth="1"/>
    <col min="15878" max="15878" width="14.421875" style="843" bestFit="1" customWidth="1"/>
    <col min="15879" max="15884" width="12.57421875" style="843" bestFit="1" customWidth="1"/>
    <col min="15885" max="15885" width="13.421875" style="843" bestFit="1" customWidth="1"/>
    <col min="15886" max="15886" width="12.57421875" style="843" bestFit="1" customWidth="1"/>
    <col min="15887" max="15887" width="13.421875" style="843" bestFit="1" customWidth="1"/>
    <col min="15888" max="15888" width="14.421875" style="843" bestFit="1" customWidth="1"/>
    <col min="15889" max="15889" width="13.28125" style="843" bestFit="1" customWidth="1"/>
    <col min="15890" max="15890" width="13.57421875" style="843" bestFit="1" customWidth="1"/>
    <col min="15891" max="16130" width="11.57421875" style="843" customWidth="1"/>
    <col min="16131" max="16131" width="19.8515625" style="843" bestFit="1" customWidth="1"/>
    <col min="16132" max="16132" width="14.421875" style="843" bestFit="1" customWidth="1"/>
    <col min="16133" max="16133" width="12.57421875" style="843" bestFit="1" customWidth="1"/>
    <col min="16134" max="16134" width="14.421875" style="843" bestFit="1" customWidth="1"/>
    <col min="16135" max="16140" width="12.57421875" style="843" bestFit="1" customWidth="1"/>
    <col min="16141" max="16141" width="13.421875" style="843" bestFit="1" customWidth="1"/>
    <col min="16142" max="16142" width="12.57421875" style="843" bestFit="1" customWidth="1"/>
    <col min="16143" max="16143" width="13.421875" style="843" bestFit="1" customWidth="1"/>
    <col min="16144" max="16144" width="14.421875" style="843" bestFit="1" customWidth="1"/>
    <col min="16145" max="16145" width="13.28125" style="843" bestFit="1" customWidth="1"/>
    <col min="16146" max="16146" width="13.57421875" style="843" bestFit="1" customWidth="1"/>
    <col min="16147" max="16384" width="11.57421875" style="843" customWidth="1"/>
  </cols>
  <sheetData>
    <row r="1" spans="1:17" s="827" customFormat="1" ht="19.8">
      <c r="A1" s="1243" t="s">
        <v>1063</v>
      </c>
      <c r="B1" s="826"/>
      <c r="C1" s="826"/>
      <c r="D1" s="826"/>
      <c r="E1" s="826"/>
      <c r="F1" s="826"/>
      <c r="G1" s="826"/>
      <c r="H1" s="826"/>
      <c r="I1" s="826"/>
      <c r="J1" s="826"/>
      <c r="K1" s="826"/>
      <c r="L1" s="826"/>
      <c r="M1" s="826"/>
      <c r="N1" s="826"/>
      <c r="O1" s="826"/>
      <c r="P1" s="826"/>
      <c r="Q1" s="826"/>
    </row>
    <row r="2" spans="1:18" s="827" customFormat="1" ht="28.2">
      <c r="A2" s="828" t="s">
        <v>823</v>
      </c>
      <c r="B2" s="829"/>
      <c r="C2" s="829"/>
      <c r="D2" s="829"/>
      <c r="E2" s="829"/>
      <c r="F2" s="829"/>
      <c r="G2" s="829"/>
      <c r="H2" s="829"/>
      <c r="I2" s="829"/>
      <c r="J2" s="829"/>
      <c r="K2" s="829"/>
      <c r="L2" s="829"/>
      <c r="M2" s="829"/>
      <c r="N2" s="829"/>
      <c r="O2" s="829"/>
      <c r="P2" s="829"/>
      <c r="Q2" s="829"/>
      <c r="R2" s="829"/>
    </row>
    <row r="3" spans="1:18" s="827" customFormat="1" ht="20.4">
      <c r="A3" s="830">
        <v>45016</v>
      </c>
      <c r="B3" s="830"/>
      <c r="C3" s="830"/>
      <c r="D3" s="830"/>
      <c r="E3" s="830"/>
      <c r="F3" s="830"/>
      <c r="G3" s="830"/>
      <c r="H3" s="830"/>
      <c r="I3" s="830"/>
      <c r="J3" s="830"/>
      <c r="K3" s="830"/>
      <c r="L3" s="830"/>
      <c r="M3" s="830"/>
      <c r="N3" s="830"/>
      <c r="O3" s="830"/>
      <c r="P3" s="830"/>
      <c r="Q3" s="830"/>
      <c r="R3" s="830"/>
    </row>
    <row r="4" spans="1:18" s="827" customFormat="1" ht="18.6">
      <c r="A4" s="831" t="s">
        <v>71</v>
      </c>
      <c r="B4" s="831"/>
      <c r="C4" s="831"/>
      <c r="D4" s="831"/>
      <c r="E4" s="831"/>
      <c r="F4" s="831"/>
      <c r="G4" s="832"/>
      <c r="H4" s="831"/>
      <c r="I4" s="831"/>
      <c r="J4" s="831"/>
      <c r="K4" s="831"/>
      <c r="L4" s="831"/>
      <c r="M4" s="831"/>
      <c r="N4" s="831"/>
      <c r="O4" s="831"/>
      <c r="P4" s="831"/>
      <c r="Q4" s="831"/>
      <c r="R4" s="831"/>
    </row>
    <row r="5" spans="1:18" s="827" customFormat="1" ht="10.5" customHeight="1">
      <c r="A5" s="831"/>
      <c r="B5" s="831"/>
      <c r="C5" s="831"/>
      <c r="D5" s="831"/>
      <c r="E5" s="831"/>
      <c r="F5" s="831"/>
      <c r="G5" s="832"/>
      <c r="H5" s="831"/>
      <c r="I5" s="831"/>
      <c r="J5" s="831"/>
      <c r="K5" s="831"/>
      <c r="L5" s="831"/>
      <c r="M5" s="831"/>
      <c r="N5" s="831"/>
      <c r="O5" s="831"/>
      <c r="P5" s="831"/>
      <c r="Q5" s="831"/>
      <c r="R5" s="831"/>
    </row>
    <row r="6" spans="1:18" s="827" customFormat="1" ht="21" customHeight="1">
      <c r="A6" s="833" t="s">
        <v>824</v>
      </c>
      <c r="B6" s="834" t="s">
        <v>97</v>
      </c>
      <c r="C6" s="834" t="s">
        <v>98</v>
      </c>
      <c r="D6" s="835" t="s">
        <v>94</v>
      </c>
      <c r="E6" s="836"/>
      <c r="F6" s="836"/>
      <c r="G6" s="836" t="s">
        <v>72</v>
      </c>
      <c r="H6" s="836"/>
      <c r="I6" s="836"/>
      <c r="J6" s="836" t="s">
        <v>92</v>
      </c>
      <c r="K6" s="836"/>
      <c r="L6" s="836"/>
      <c r="M6" s="836" t="s">
        <v>74</v>
      </c>
      <c r="N6" s="836"/>
      <c r="O6" s="836"/>
      <c r="P6" s="836" t="s">
        <v>76</v>
      </c>
      <c r="Q6" s="836"/>
      <c r="R6" s="837"/>
    </row>
    <row r="7" spans="1:18" s="827" customFormat="1" ht="15.75" customHeight="1">
      <c r="A7" s="838"/>
      <c r="B7" s="839" t="s">
        <v>98</v>
      </c>
      <c r="C7" s="839" t="s">
        <v>98</v>
      </c>
      <c r="D7" s="840" t="s">
        <v>825</v>
      </c>
      <c r="E7" s="840" t="s">
        <v>826</v>
      </c>
      <c r="F7" s="840" t="s">
        <v>827</v>
      </c>
      <c r="G7" s="840" t="s">
        <v>825</v>
      </c>
      <c r="H7" s="840" t="s">
        <v>826</v>
      </c>
      <c r="I7" s="840" t="s">
        <v>827</v>
      </c>
      <c r="J7" s="840" t="s">
        <v>825</v>
      </c>
      <c r="K7" s="840" t="s">
        <v>826</v>
      </c>
      <c r="L7" s="840" t="s">
        <v>827</v>
      </c>
      <c r="M7" s="840" t="s">
        <v>825</v>
      </c>
      <c r="N7" s="840" t="s">
        <v>826</v>
      </c>
      <c r="O7" s="840" t="s">
        <v>827</v>
      </c>
      <c r="P7" s="841" t="s">
        <v>825</v>
      </c>
      <c r="Q7" s="841" t="s">
        <v>826</v>
      </c>
      <c r="R7" s="842" t="s">
        <v>827</v>
      </c>
    </row>
    <row r="8" spans="1:18" ht="13.2">
      <c r="A8" s="162" t="s">
        <v>2</v>
      </c>
      <c r="B8" s="162" t="s">
        <v>219</v>
      </c>
      <c r="C8" s="162" t="s">
        <v>219</v>
      </c>
      <c r="D8" s="163">
        <v>48728.00633999999</v>
      </c>
      <c r="E8" s="164">
        <v>0</v>
      </c>
      <c r="F8" s="164">
        <v>48728.00633999999</v>
      </c>
      <c r="G8" s="164">
        <v>0</v>
      </c>
      <c r="H8" s="164">
        <v>0</v>
      </c>
      <c r="I8" s="164">
        <v>0</v>
      </c>
      <c r="J8" s="164">
        <v>1571.90223</v>
      </c>
      <c r="K8" s="164">
        <v>0.053340000000000005</v>
      </c>
      <c r="L8" s="164">
        <v>1571.95557</v>
      </c>
      <c r="M8" s="164">
        <v>2430.05829</v>
      </c>
      <c r="N8" s="164">
        <v>11.633989999999999</v>
      </c>
      <c r="O8" s="164">
        <v>2441.6922799999998</v>
      </c>
      <c r="P8" s="164">
        <v>4001.96052</v>
      </c>
      <c r="Q8" s="164">
        <v>11.68733</v>
      </c>
      <c r="R8" s="165">
        <v>4013.6478500000003</v>
      </c>
    </row>
    <row r="9" spans="1:18" ht="13.2">
      <c r="A9" s="166"/>
      <c r="B9" s="162" t="s">
        <v>193</v>
      </c>
      <c r="C9" s="162" t="s">
        <v>194</v>
      </c>
      <c r="D9" s="163">
        <v>10931.92832</v>
      </c>
      <c r="E9" s="164">
        <v>0</v>
      </c>
      <c r="F9" s="164">
        <v>10931.92832</v>
      </c>
      <c r="G9" s="164">
        <v>0</v>
      </c>
      <c r="H9" s="164">
        <v>0</v>
      </c>
      <c r="I9" s="164">
        <v>0</v>
      </c>
      <c r="J9" s="164">
        <v>562.72527</v>
      </c>
      <c r="K9" s="164">
        <v>0</v>
      </c>
      <c r="L9" s="164">
        <v>562.72527</v>
      </c>
      <c r="M9" s="164">
        <v>0</v>
      </c>
      <c r="N9" s="164">
        <v>0</v>
      </c>
      <c r="O9" s="164">
        <v>0</v>
      </c>
      <c r="P9" s="164">
        <v>562.72527</v>
      </c>
      <c r="Q9" s="164">
        <v>0</v>
      </c>
      <c r="R9" s="165">
        <v>562.72527</v>
      </c>
    </row>
    <row r="10" spans="1:18" ht="13.2">
      <c r="A10" s="162" t="s">
        <v>828</v>
      </c>
      <c r="B10" s="844"/>
      <c r="C10" s="844"/>
      <c r="D10" s="163">
        <v>59659.93466</v>
      </c>
      <c r="E10" s="164">
        <v>0</v>
      </c>
      <c r="F10" s="164">
        <v>59659.93466</v>
      </c>
      <c r="G10" s="164">
        <v>0</v>
      </c>
      <c r="H10" s="164">
        <v>0</v>
      </c>
      <c r="I10" s="164">
        <v>0</v>
      </c>
      <c r="J10" s="164">
        <v>2134.6275</v>
      </c>
      <c r="K10" s="164">
        <v>0.053340000000000005</v>
      </c>
      <c r="L10" s="164">
        <v>2134.68084</v>
      </c>
      <c r="M10" s="164">
        <v>2430.05829</v>
      </c>
      <c r="N10" s="164">
        <v>11.633989999999999</v>
      </c>
      <c r="O10" s="164">
        <v>2441.6922799999998</v>
      </c>
      <c r="P10" s="164">
        <v>4564.68579</v>
      </c>
      <c r="Q10" s="164">
        <v>11.68733</v>
      </c>
      <c r="R10" s="165">
        <v>4576.37312</v>
      </c>
    </row>
    <row r="11" spans="1:18" ht="13.2">
      <c r="A11" s="162" t="s">
        <v>3</v>
      </c>
      <c r="B11" s="162" t="s">
        <v>195</v>
      </c>
      <c r="C11" s="162" t="s">
        <v>195</v>
      </c>
      <c r="D11" s="163">
        <v>21520.58471</v>
      </c>
      <c r="E11" s="164">
        <v>0</v>
      </c>
      <c r="F11" s="164">
        <v>21520.58471</v>
      </c>
      <c r="G11" s="164">
        <v>0</v>
      </c>
      <c r="H11" s="164">
        <v>0</v>
      </c>
      <c r="I11" s="164">
        <v>0</v>
      </c>
      <c r="J11" s="164">
        <v>2273.26381</v>
      </c>
      <c r="K11" s="164">
        <v>6.498139999999999</v>
      </c>
      <c r="L11" s="164">
        <v>2279.76195</v>
      </c>
      <c r="M11" s="164">
        <v>3372.26497</v>
      </c>
      <c r="N11" s="164">
        <v>8E-05</v>
      </c>
      <c r="O11" s="164">
        <v>3372.26505</v>
      </c>
      <c r="P11" s="164">
        <v>5645.52878</v>
      </c>
      <c r="Q11" s="164">
        <v>6.498219999999999</v>
      </c>
      <c r="R11" s="165">
        <v>5652.027</v>
      </c>
    </row>
    <row r="12" spans="1:18" ht="13.2">
      <c r="A12" s="166"/>
      <c r="B12" s="162" t="s">
        <v>103</v>
      </c>
      <c r="C12" s="162" t="s">
        <v>103</v>
      </c>
      <c r="D12" s="163">
        <v>57406.49621999999</v>
      </c>
      <c r="E12" s="164">
        <v>0</v>
      </c>
      <c r="F12" s="164">
        <v>57406.49621999999</v>
      </c>
      <c r="G12" s="164">
        <v>0.11724</v>
      </c>
      <c r="H12" s="164">
        <v>0</v>
      </c>
      <c r="I12" s="164">
        <v>0.11724</v>
      </c>
      <c r="J12" s="164">
        <v>5258.8229599999995</v>
      </c>
      <c r="K12" s="164">
        <v>112.88990000000001</v>
      </c>
      <c r="L12" s="164">
        <v>5371.712860000001</v>
      </c>
      <c r="M12" s="164">
        <v>12196.86061</v>
      </c>
      <c r="N12" s="164">
        <v>109.56043</v>
      </c>
      <c r="O12" s="164">
        <v>12306.42104</v>
      </c>
      <c r="P12" s="164">
        <v>17455.800809999997</v>
      </c>
      <c r="Q12" s="164">
        <v>222.45033</v>
      </c>
      <c r="R12" s="165">
        <v>17678.25114</v>
      </c>
    </row>
    <row r="13" spans="1:18" ht="13.2">
      <c r="A13" s="166"/>
      <c r="B13" s="166"/>
      <c r="C13" s="167" t="s">
        <v>164</v>
      </c>
      <c r="D13" s="168">
        <v>1423.5091599999998</v>
      </c>
      <c r="E13" s="120">
        <v>0</v>
      </c>
      <c r="F13" s="120">
        <v>1423.5091599999998</v>
      </c>
      <c r="G13" s="120">
        <v>0</v>
      </c>
      <c r="H13" s="120">
        <v>0</v>
      </c>
      <c r="I13" s="120">
        <v>0</v>
      </c>
      <c r="J13" s="120">
        <v>0</v>
      </c>
      <c r="K13" s="120">
        <v>0</v>
      </c>
      <c r="L13" s="120">
        <v>0</v>
      </c>
      <c r="M13" s="120">
        <v>0</v>
      </c>
      <c r="N13" s="120">
        <v>0</v>
      </c>
      <c r="O13" s="120">
        <v>0</v>
      </c>
      <c r="P13" s="120">
        <v>0</v>
      </c>
      <c r="Q13" s="120">
        <v>0</v>
      </c>
      <c r="R13" s="169">
        <v>0</v>
      </c>
    </row>
    <row r="14" spans="1:18" ht="13.2">
      <c r="A14" s="166"/>
      <c r="B14" s="162" t="s">
        <v>104</v>
      </c>
      <c r="C14" s="162" t="s">
        <v>105</v>
      </c>
      <c r="D14" s="163">
        <v>182874.87079</v>
      </c>
      <c r="E14" s="164">
        <v>0</v>
      </c>
      <c r="F14" s="164">
        <v>182874.87079</v>
      </c>
      <c r="G14" s="164">
        <v>0.00731</v>
      </c>
      <c r="H14" s="164">
        <v>0</v>
      </c>
      <c r="I14" s="164">
        <v>0.00731</v>
      </c>
      <c r="J14" s="164">
        <v>8298.3165</v>
      </c>
      <c r="K14" s="164">
        <v>622.5618900000001</v>
      </c>
      <c r="L14" s="164">
        <v>8920.87839</v>
      </c>
      <c r="M14" s="164">
        <v>29491.620569999995</v>
      </c>
      <c r="N14" s="164">
        <v>240.29075</v>
      </c>
      <c r="O14" s="164">
        <v>29731.91132</v>
      </c>
      <c r="P14" s="164">
        <v>37789.94438</v>
      </c>
      <c r="Q14" s="164">
        <v>862.8526400000001</v>
      </c>
      <c r="R14" s="165">
        <v>38652.797020000005</v>
      </c>
    </row>
    <row r="15" spans="1:18" ht="13.2">
      <c r="A15" s="166"/>
      <c r="B15" s="166"/>
      <c r="C15" s="167" t="s">
        <v>196</v>
      </c>
      <c r="D15" s="168">
        <v>21089.88226</v>
      </c>
      <c r="E15" s="120">
        <v>0</v>
      </c>
      <c r="F15" s="120">
        <v>21089.88226</v>
      </c>
      <c r="G15" s="120">
        <v>0</v>
      </c>
      <c r="H15" s="120">
        <v>0</v>
      </c>
      <c r="I15" s="120">
        <v>0</v>
      </c>
      <c r="J15" s="120">
        <v>2985.27525</v>
      </c>
      <c r="K15" s="120">
        <v>0.18791</v>
      </c>
      <c r="L15" s="120">
        <v>2985.4631600000002</v>
      </c>
      <c r="M15" s="120">
        <v>2452.31157</v>
      </c>
      <c r="N15" s="120">
        <v>0</v>
      </c>
      <c r="O15" s="120">
        <v>2452.31157</v>
      </c>
      <c r="P15" s="120">
        <v>5437.58682</v>
      </c>
      <c r="Q15" s="120">
        <v>0.18791</v>
      </c>
      <c r="R15" s="169">
        <v>5437.77473</v>
      </c>
    </row>
    <row r="16" spans="1:18" ht="13.2">
      <c r="A16" s="166"/>
      <c r="B16" s="166"/>
      <c r="C16" s="167" t="s">
        <v>220</v>
      </c>
      <c r="D16" s="168">
        <v>36.32251</v>
      </c>
      <c r="E16" s="120">
        <v>0</v>
      </c>
      <c r="F16" s="120">
        <v>36.32251</v>
      </c>
      <c r="G16" s="120">
        <v>0</v>
      </c>
      <c r="H16" s="120">
        <v>0</v>
      </c>
      <c r="I16" s="120">
        <v>0</v>
      </c>
      <c r="J16" s="120">
        <v>0</v>
      </c>
      <c r="K16" s="120">
        <v>0</v>
      </c>
      <c r="L16" s="120">
        <v>0</v>
      </c>
      <c r="M16" s="120">
        <v>0</v>
      </c>
      <c r="N16" s="120">
        <v>0</v>
      </c>
      <c r="O16" s="120">
        <v>0</v>
      </c>
      <c r="P16" s="120">
        <v>0</v>
      </c>
      <c r="Q16" s="120">
        <v>0</v>
      </c>
      <c r="R16" s="169">
        <v>0</v>
      </c>
    </row>
    <row r="17" spans="1:18" ht="13.2">
      <c r="A17" s="162" t="s">
        <v>829</v>
      </c>
      <c r="B17" s="844"/>
      <c r="C17" s="844"/>
      <c r="D17" s="163">
        <v>284351.66565</v>
      </c>
      <c r="E17" s="164">
        <v>0</v>
      </c>
      <c r="F17" s="164">
        <v>284351.66565</v>
      </c>
      <c r="G17" s="164">
        <v>0.12455</v>
      </c>
      <c r="H17" s="164">
        <v>0</v>
      </c>
      <c r="I17" s="164">
        <v>0.12455</v>
      </c>
      <c r="J17" s="164">
        <v>18815.67852</v>
      </c>
      <c r="K17" s="164">
        <v>742.1378400000001</v>
      </c>
      <c r="L17" s="164">
        <v>19557.81636</v>
      </c>
      <c r="M17" s="164">
        <v>47513.05772</v>
      </c>
      <c r="N17" s="164">
        <v>349.85126</v>
      </c>
      <c r="O17" s="164">
        <v>47862.90898</v>
      </c>
      <c r="P17" s="164">
        <v>66328.86079</v>
      </c>
      <c r="Q17" s="164">
        <v>1091.9890999999998</v>
      </c>
      <c r="R17" s="165">
        <v>67420.84989</v>
      </c>
    </row>
    <row r="18" spans="1:18" ht="13.2">
      <c r="A18" s="162" t="s">
        <v>65</v>
      </c>
      <c r="B18" s="162" t="s">
        <v>106</v>
      </c>
      <c r="C18" s="162" t="s">
        <v>106</v>
      </c>
      <c r="D18" s="163">
        <v>45369.691810000004</v>
      </c>
      <c r="E18" s="164">
        <v>0</v>
      </c>
      <c r="F18" s="164">
        <v>45369.691810000004</v>
      </c>
      <c r="G18" s="164">
        <v>1.48287</v>
      </c>
      <c r="H18" s="164">
        <v>0</v>
      </c>
      <c r="I18" s="164">
        <v>1.48287</v>
      </c>
      <c r="J18" s="164">
        <v>13008.94279</v>
      </c>
      <c r="K18" s="164">
        <v>200.59210000000002</v>
      </c>
      <c r="L18" s="164">
        <v>13209.53489</v>
      </c>
      <c r="M18" s="164">
        <v>35820.48653</v>
      </c>
      <c r="N18" s="164">
        <v>4367.1655599999995</v>
      </c>
      <c r="O18" s="164">
        <v>40187.65209</v>
      </c>
      <c r="P18" s="164">
        <v>48830.91218999999</v>
      </c>
      <c r="Q18" s="164">
        <v>4567.757659999999</v>
      </c>
      <c r="R18" s="165">
        <v>53398.66984999999</v>
      </c>
    </row>
    <row r="19" spans="1:18" ht="13.2">
      <c r="A19" s="166"/>
      <c r="B19" s="166"/>
      <c r="C19" s="167" t="s">
        <v>319</v>
      </c>
      <c r="D19" s="168">
        <v>4864.26575</v>
      </c>
      <c r="E19" s="120">
        <v>0</v>
      </c>
      <c r="F19" s="120">
        <v>4864.26575</v>
      </c>
      <c r="G19" s="120">
        <v>0</v>
      </c>
      <c r="H19" s="120">
        <v>0</v>
      </c>
      <c r="I19" s="120">
        <v>0</v>
      </c>
      <c r="J19" s="120">
        <v>560.50729</v>
      </c>
      <c r="K19" s="120">
        <v>0.01316</v>
      </c>
      <c r="L19" s="120">
        <v>560.52045</v>
      </c>
      <c r="M19" s="120">
        <v>938.54564</v>
      </c>
      <c r="N19" s="120">
        <v>9.832030000000001</v>
      </c>
      <c r="O19" s="120">
        <v>948.3776700000001</v>
      </c>
      <c r="P19" s="120">
        <v>1499.05293</v>
      </c>
      <c r="Q19" s="120">
        <v>9.84519</v>
      </c>
      <c r="R19" s="169">
        <v>1508.89812</v>
      </c>
    </row>
    <row r="20" spans="1:18" ht="13.2">
      <c r="A20" s="166"/>
      <c r="B20" s="162" t="s">
        <v>221</v>
      </c>
      <c r="C20" s="162" t="s">
        <v>221</v>
      </c>
      <c r="D20" s="163">
        <v>54510.06183</v>
      </c>
      <c r="E20" s="164">
        <v>0</v>
      </c>
      <c r="F20" s="164">
        <v>54510.06183</v>
      </c>
      <c r="G20" s="164">
        <v>0</v>
      </c>
      <c r="H20" s="164">
        <v>0</v>
      </c>
      <c r="I20" s="164">
        <v>0</v>
      </c>
      <c r="J20" s="164">
        <v>3224.172</v>
      </c>
      <c r="K20" s="164">
        <v>57.077020000000005</v>
      </c>
      <c r="L20" s="164">
        <v>3281.2490199999997</v>
      </c>
      <c r="M20" s="164">
        <v>6006.33591</v>
      </c>
      <c r="N20" s="164">
        <v>11.45575</v>
      </c>
      <c r="O20" s="164">
        <v>6017.79166</v>
      </c>
      <c r="P20" s="164">
        <v>9230.50791</v>
      </c>
      <c r="Q20" s="164">
        <v>68.53277</v>
      </c>
      <c r="R20" s="165">
        <v>9299.04068</v>
      </c>
    </row>
    <row r="21" spans="1:18" ht="13.2">
      <c r="A21" s="166"/>
      <c r="B21" s="162" t="s">
        <v>304</v>
      </c>
      <c r="C21" s="162" t="s">
        <v>305</v>
      </c>
      <c r="D21" s="163">
        <v>9567.72707</v>
      </c>
      <c r="E21" s="164">
        <v>0</v>
      </c>
      <c r="F21" s="164">
        <v>9567.72707</v>
      </c>
      <c r="G21" s="164">
        <v>0</v>
      </c>
      <c r="H21" s="164">
        <v>0</v>
      </c>
      <c r="I21" s="164">
        <v>0</v>
      </c>
      <c r="J21" s="164">
        <v>103.19586</v>
      </c>
      <c r="K21" s="164">
        <v>0</v>
      </c>
      <c r="L21" s="164">
        <v>103.19586</v>
      </c>
      <c r="M21" s="164">
        <v>78.82347</v>
      </c>
      <c r="N21" s="164">
        <v>0</v>
      </c>
      <c r="O21" s="164">
        <v>78.82347</v>
      </c>
      <c r="P21" s="164">
        <v>182.01933000000002</v>
      </c>
      <c r="Q21" s="164">
        <v>0</v>
      </c>
      <c r="R21" s="165">
        <v>182.01933</v>
      </c>
    </row>
    <row r="22" spans="1:18" ht="13.2">
      <c r="A22" s="166"/>
      <c r="B22" s="162" t="s">
        <v>320</v>
      </c>
      <c r="C22" s="162" t="s">
        <v>321</v>
      </c>
      <c r="D22" s="163">
        <v>10498.43551</v>
      </c>
      <c r="E22" s="164">
        <v>0</v>
      </c>
      <c r="F22" s="164">
        <v>10498.43551</v>
      </c>
      <c r="G22" s="164">
        <v>0</v>
      </c>
      <c r="H22" s="164">
        <v>0</v>
      </c>
      <c r="I22" s="164">
        <v>0</v>
      </c>
      <c r="J22" s="164">
        <v>960.26279</v>
      </c>
      <c r="K22" s="164">
        <v>0.42089</v>
      </c>
      <c r="L22" s="164">
        <v>960.6836800000001</v>
      </c>
      <c r="M22" s="164">
        <v>8483.85994</v>
      </c>
      <c r="N22" s="164">
        <v>31.60565</v>
      </c>
      <c r="O22" s="164">
        <v>8515.46559</v>
      </c>
      <c r="P22" s="164">
        <v>9444.122730000001</v>
      </c>
      <c r="Q22" s="164">
        <v>32.026540000000004</v>
      </c>
      <c r="R22" s="165">
        <v>9476.14927</v>
      </c>
    </row>
    <row r="23" spans="1:18" ht="13.2">
      <c r="A23" s="162" t="s">
        <v>830</v>
      </c>
      <c r="B23" s="844"/>
      <c r="C23" s="844"/>
      <c r="D23" s="163">
        <v>124810.18197000002</v>
      </c>
      <c r="E23" s="164">
        <v>0</v>
      </c>
      <c r="F23" s="164">
        <v>124810.18197000002</v>
      </c>
      <c r="G23" s="164">
        <v>1.48287</v>
      </c>
      <c r="H23" s="164">
        <v>0</v>
      </c>
      <c r="I23" s="164">
        <v>1.48287</v>
      </c>
      <c r="J23" s="164">
        <v>17857.080729999998</v>
      </c>
      <c r="K23" s="164">
        <v>258.10317000000003</v>
      </c>
      <c r="L23" s="164">
        <v>18115.1839</v>
      </c>
      <c r="M23" s="164">
        <v>51328.05149</v>
      </c>
      <c r="N23" s="164">
        <v>4420.05899</v>
      </c>
      <c r="O23" s="164">
        <v>55748.11048</v>
      </c>
      <c r="P23" s="164">
        <v>69186.61508999999</v>
      </c>
      <c r="Q23" s="164">
        <v>4678.162159999999</v>
      </c>
      <c r="R23" s="165">
        <v>73864.77724999998</v>
      </c>
    </row>
    <row r="24" spans="1:18" ht="13.2">
      <c r="A24" s="162" t="s">
        <v>5</v>
      </c>
      <c r="B24" s="162" t="s">
        <v>5</v>
      </c>
      <c r="C24" s="162" t="s">
        <v>5</v>
      </c>
      <c r="D24" s="163">
        <v>374457.18489000003</v>
      </c>
      <c r="E24" s="164">
        <v>0</v>
      </c>
      <c r="F24" s="164">
        <v>374457.18489000003</v>
      </c>
      <c r="G24" s="164">
        <v>1.49155</v>
      </c>
      <c r="H24" s="164">
        <v>0</v>
      </c>
      <c r="I24" s="164">
        <v>1.49155</v>
      </c>
      <c r="J24" s="164">
        <v>23949.42858</v>
      </c>
      <c r="K24" s="164">
        <v>1521.51304</v>
      </c>
      <c r="L24" s="164">
        <v>25470.941619999998</v>
      </c>
      <c r="M24" s="164">
        <v>264005.14857</v>
      </c>
      <c r="N24" s="164">
        <v>1782.60677</v>
      </c>
      <c r="O24" s="164">
        <v>265787.75534</v>
      </c>
      <c r="P24" s="164">
        <v>287956.0687</v>
      </c>
      <c r="Q24" s="164">
        <v>3304.1198099999997</v>
      </c>
      <c r="R24" s="165">
        <v>291260.18851</v>
      </c>
    </row>
    <row r="25" spans="1:18" ht="13.2">
      <c r="A25" s="166"/>
      <c r="B25" s="166"/>
      <c r="C25" s="167" t="s">
        <v>107</v>
      </c>
      <c r="D25" s="168">
        <v>133819.0346</v>
      </c>
      <c r="E25" s="120">
        <v>115.5405</v>
      </c>
      <c r="F25" s="120">
        <v>133934.57510000002</v>
      </c>
      <c r="G25" s="120">
        <v>0.00865</v>
      </c>
      <c r="H25" s="120">
        <v>0</v>
      </c>
      <c r="I25" s="120">
        <v>0.00865</v>
      </c>
      <c r="J25" s="120">
        <v>17857.988839999998</v>
      </c>
      <c r="K25" s="120">
        <v>2952.9667600000002</v>
      </c>
      <c r="L25" s="120">
        <v>20810.955599999998</v>
      </c>
      <c r="M25" s="120">
        <v>125681.13987</v>
      </c>
      <c r="N25" s="120">
        <v>1648.75801</v>
      </c>
      <c r="O25" s="120">
        <v>127329.89787999999</v>
      </c>
      <c r="P25" s="120">
        <v>143539.13736000002</v>
      </c>
      <c r="Q25" s="120">
        <v>4601.724770000001</v>
      </c>
      <c r="R25" s="169">
        <v>148140.86213</v>
      </c>
    </row>
    <row r="26" spans="1:18" ht="13.2">
      <c r="A26" s="166"/>
      <c r="B26" s="166"/>
      <c r="C26" s="167" t="s">
        <v>197</v>
      </c>
      <c r="D26" s="168">
        <v>96520.86714000002</v>
      </c>
      <c r="E26" s="120">
        <v>12.71191</v>
      </c>
      <c r="F26" s="120">
        <v>96533.57905000001</v>
      </c>
      <c r="G26" s="120">
        <v>0</v>
      </c>
      <c r="H26" s="120">
        <v>0</v>
      </c>
      <c r="I26" s="120">
        <v>0</v>
      </c>
      <c r="J26" s="120">
        <v>3590.8859199999997</v>
      </c>
      <c r="K26" s="120">
        <v>22.83861</v>
      </c>
      <c r="L26" s="120">
        <v>3613.7245300000004</v>
      </c>
      <c r="M26" s="120">
        <v>2688.4116</v>
      </c>
      <c r="N26" s="120">
        <v>0</v>
      </c>
      <c r="O26" s="120">
        <v>2688.4116</v>
      </c>
      <c r="P26" s="120">
        <v>6279.297519999999</v>
      </c>
      <c r="Q26" s="120">
        <v>22.83861</v>
      </c>
      <c r="R26" s="169">
        <v>6302.136130000001</v>
      </c>
    </row>
    <row r="27" spans="1:18" ht="13.2">
      <c r="A27" s="166"/>
      <c r="B27" s="166"/>
      <c r="C27" s="167" t="s">
        <v>108</v>
      </c>
      <c r="D27" s="168">
        <v>135676.16002</v>
      </c>
      <c r="E27" s="120">
        <v>328.02932</v>
      </c>
      <c r="F27" s="120">
        <v>136004.18934</v>
      </c>
      <c r="G27" s="120">
        <v>0.068</v>
      </c>
      <c r="H27" s="120">
        <v>0</v>
      </c>
      <c r="I27" s="120">
        <v>0.068</v>
      </c>
      <c r="J27" s="120">
        <v>8947.266</v>
      </c>
      <c r="K27" s="120">
        <v>248.58288000000002</v>
      </c>
      <c r="L27" s="120">
        <v>9195.84888</v>
      </c>
      <c r="M27" s="120">
        <v>31760.347530000003</v>
      </c>
      <c r="N27" s="120">
        <v>178.6933</v>
      </c>
      <c r="O27" s="120">
        <v>31939.040829999998</v>
      </c>
      <c r="P27" s="120">
        <v>40707.68153</v>
      </c>
      <c r="Q27" s="120">
        <v>427.27618</v>
      </c>
      <c r="R27" s="169">
        <v>41134.95771</v>
      </c>
    </row>
    <row r="28" spans="1:18" ht="13.2">
      <c r="A28" s="166"/>
      <c r="B28" s="166"/>
      <c r="C28" s="167" t="s">
        <v>222</v>
      </c>
      <c r="D28" s="168">
        <v>21482.79516</v>
      </c>
      <c r="E28" s="120">
        <v>0</v>
      </c>
      <c r="F28" s="120">
        <v>21482.79516</v>
      </c>
      <c r="G28" s="120">
        <v>0</v>
      </c>
      <c r="H28" s="120">
        <v>0</v>
      </c>
      <c r="I28" s="120">
        <v>0</v>
      </c>
      <c r="J28" s="120">
        <v>2345.8012200000003</v>
      </c>
      <c r="K28" s="120">
        <v>245.50957</v>
      </c>
      <c r="L28" s="120">
        <v>2591.31079</v>
      </c>
      <c r="M28" s="120">
        <v>3405.2100499999997</v>
      </c>
      <c r="N28" s="120">
        <v>20.90412</v>
      </c>
      <c r="O28" s="120">
        <v>3426.11417</v>
      </c>
      <c r="P28" s="120">
        <v>5751.011270000001</v>
      </c>
      <c r="Q28" s="120">
        <v>266.41369</v>
      </c>
      <c r="R28" s="169">
        <v>6017.42496</v>
      </c>
    </row>
    <row r="29" spans="1:18" ht="13.2">
      <c r="A29" s="166"/>
      <c r="B29" s="166"/>
      <c r="C29" s="167" t="s">
        <v>152</v>
      </c>
      <c r="D29" s="168">
        <v>73878.38636</v>
      </c>
      <c r="E29" s="120">
        <v>0</v>
      </c>
      <c r="F29" s="120">
        <v>73878.38636</v>
      </c>
      <c r="G29" s="120">
        <v>0</v>
      </c>
      <c r="H29" s="120">
        <v>0</v>
      </c>
      <c r="I29" s="120">
        <v>0</v>
      </c>
      <c r="J29" s="120">
        <v>6783.24513</v>
      </c>
      <c r="K29" s="120">
        <v>0.42608999999999997</v>
      </c>
      <c r="L29" s="120">
        <v>6783.67122</v>
      </c>
      <c r="M29" s="120">
        <v>9340.12657</v>
      </c>
      <c r="N29" s="120">
        <v>0</v>
      </c>
      <c r="O29" s="120">
        <v>9340.12657</v>
      </c>
      <c r="P29" s="120">
        <v>16123.3717</v>
      </c>
      <c r="Q29" s="120">
        <v>0.42608999999999997</v>
      </c>
      <c r="R29" s="169">
        <v>16123.797789999999</v>
      </c>
    </row>
    <row r="30" spans="1:18" ht="13.2">
      <c r="A30" s="166"/>
      <c r="B30" s="166"/>
      <c r="C30" s="167" t="s">
        <v>198</v>
      </c>
      <c r="D30" s="168">
        <v>93261.22684</v>
      </c>
      <c r="E30" s="120">
        <v>0</v>
      </c>
      <c r="F30" s="120">
        <v>93261.22684</v>
      </c>
      <c r="G30" s="120">
        <v>0</v>
      </c>
      <c r="H30" s="120">
        <v>0</v>
      </c>
      <c r="I30" s="120">
        <v>0</v>
      </c>
      <c r="J30" s="120">
        <v>3908.33135</v>
      </c>
      <c r="K30" s="120">
        <v>22.04779</v>
      </c>
      <c r="L30" s="120">
        <v>3930.37914</v>
      </c>
      <c r="M30" s="120">
        <v>7466.42554</v>
      </c>
      <c r="N30" s="120">
        <v>0.00523</v>
      </c>
      <c r="O30" s="120">
        <v>7466.43077</v>
      </c>
      <c r="P30" s="120">
        <v>11374.75689</v>
      </c>
      <c r="Q30" s="120">
        <v>22.05302</v>
      </c>
      <c r="R30" s="169">
        <v>11396.80991</v>
      </c>
    </row>
    <row r="31" spans="1:18" ht="13.2">
      <c r="A31" s="166"/>
      <c r="B31" s="166"/>
      <c r="C31" s="167" t="s">
        <v>199</v>
      </c>
      <c r="D31" s="168">
        <v>49335.2616</v>
      </c>
      <c r="E31" s="120">
        <v>0</v>
      </c>
      <c r="F31" s="120">
        <v>49335.2616</v>
      </c>
      <c r="G31" s="120">
        <v>0</v>
      </c>
      <c r="H31" s="120">
        <v>0</v>
      </c>
      <c r="I31" s="120">
        <v>0</v>
      </c>
      <c r="J31" s="120">
        <v>2645.4086</v>
      </c>
      <c r="K31" s="120">
        <v>3.0854299999999997</v>
      </c>
      <c r="L31" s="120">
        <v>2648.49403</v>
      </c>
      <c r="M31" s="120">
        <v>2453.5246</v>
      </c>
      <c r="N31" s="120">
        <v>0</v>
      </c>
      <c r="O31" s="120">
        <v>2453.5246</v>
      </c>
      <c r="P31" s="120">
        <v>5098.9332</v>
      </c>
      <c r="Q31" s="120">
        <v>3.0854299999999997</v>
      </c>
      <c r="R31" s="169">
        <v>5102.01863</v>
      </c>
    </row>
    <row r="32" spans="1:18" ht="13.2">
      <c r="A32" s="166"/>
      <c r="B32" s="166"/>
      <c r="C32" s="167" t="s">
        <v>306</v>
      </c>
      <c r="D32" s="168">
        <v>4413.84921</v>
      </c>
      <c r="E32" s="120">
        <v>0</v>
      </c>
      <c r="F32" s="120">
        <v>4413.84921</v>
      </c>
      <c r="G32" s="120">
        <v>0</v>
      </c>
      <c r="H32" s="120">
        <v>0</v>
      </c>
      <c r="I32" s="120">
        <v>0</v>
      </c>
      <c r="J32" s="120">
        <v>26.0409</v>
      </c>
      <c r="K32" s="120">
        <v>0.015349999999999999</v>
      </c>
      <c r="L32" s="120">
        <v>26.05625</v>
      </c>
      <c r="M32" s="120">
        <v>519.22126</v>
      </c>
      <c r="N32" s="120">
        <v>0</v>
      </c>
      <c r="O32" s="120">
        <v>519.22126</v>
      </c>
      <c r="P32" s="120">
        <v>545.26216</v>
      </c>
      <c r="Q32" s="120">
        <v>0.015349999999999999</v>
      </c>
      <c r="R32" s="169">
        <v>545.27751</v>
      </c>
    </row>
    <row r="33" spans="1:18" ht="13.2">
      <c r="A33" s="166"/>
      <c r="B33" s="166"/>
      <c r="C33" s="167" t="s">
        <v>200</v>
      </c>
      <c r="D33" s="168">
        <v>44464.21855</v>
      </c>
      <c r="E33" s="120">
        <v>0</v>
      </c>
      <c r="F33" s="120">
        <v>44464.21855</v>
      </c>
      <c r="G33" s="120">
        <v>0</v>
      </c>
      <c r="H33" s="120">
        <v>0</v>
      </c>
      <c r="I33" s="120">
        <v>0</v>
      </c>
      <c r="J33" s="120">
        <v>2971.3083500000002</v>
      </c>
      <c r="K33" s="120">
        <v>3.86631</v>
      </c>
      <c r="L33" s="120">
        <v>2975.17466</v>
      </c>
      <c r="M33" s="120">
        <v>4259.22527</v>
      </c>
      <c r="N33" s="120">
        <v>0</v>
      </c>
      <c r="O33" s="120">
        <v>4259.22527</v>
      </c>
      <c r="P33" s="120">
        <v>7230.533619999999</v>
      </c>
      <c r="Q33" s="120">
        <v>3.86631</v>
      </c>
      <c r="R33" s="169">
        <v>7234.39993</v>
      </c>
    </row>
    <row r="34" spans="1:18" ht="13.2">
      <c r="A34" s="166"/>
      <c r="B34" s="166"/>
      <c r="C34" s="167" t="s">
        <v>284</v>
      </c>
      <c r="D34" s="168">
        <v>3535.52018</v>
      </c>
      <c r="E34" s="120">
        <v>0</v>
      </c>
      <c r="F34" s="120">
        <v>3535.52018</v>
      </c>
      <c r="G34" s="120">
        <v>0</v>
      </c>
      <c r="H34" s="120">
        <v>0</v>
      </c>
      <c r="I34" s="120">
        <v>0</v>
      </c>
      <c r="J34" s="120">
        <v>0</v>
      </c>
      <c r="K34" s="120">
        <v>0</v>
      </c>
      <c r="L34" s="120">
        <v>0</v>
      </c>
      <c r="M34" s="120">
        <v>0</v>
      </c>
      <c r="N34" s="120">
        <v>0</v>
      </c>
      <c r="O34" s="120">
        <v>0</v>
      </c>
      <c r="P34" s="120">
        <v>0</v>
      </c>
      <c r="Q34" s="120">
        <v>0</v>
      </c>
      <c r="R34" s="169">
        <v>0</v>
      </c>
    </row>
    <row r="35" spans="1:18" ht="13.2">
      <c r="A35" s="166"/>
      <c r="B35" s="162" t="s">
        <v>109</v>
      </c>
      <c r="C35" s="162" t="s">
        <v>109</v>
      </c>
      <c r="D35" s="163">
        <v>73912.74608</v>
      </c>
      <c r="E35" s="164">
        <v>0</v>
      </c>
      <c r="F35" s="164">
        <v>73912.74608</v>
      </c>
      <c r="G35" s="164">
        <v>0.301</v>
      </c>
      <c r="H35" s="164">
        <v>0</v>
      </c>
      <c r="I35" s="164">
        <v>0.301</v>
      </c>
      <c r="J35" s="164">
        <v>4440.17868</v>
      </c>
      <c r="K35" s="164">
        <v>234.20186999999999</v>
      </c>
      <c r="L35" s="164">
        <v>4674.38055</v>
      </c>
      <c r="M35" s="164">
        <v>4314.34407</v>
      </c>
      <c r="N35" s="164">
        <v>201.24980000000002</v>
      </c>
      <c r="O35" s="164">
        <v>4515.59387</v>
      </c>
      <c r="P35" s="164">
        <v>8754.82375</v>
      </c>
      <c r="Q35" s="164">
        <v>435.45167000000004</v>
      </c>
      <c r="R35" s="165">
        <v>9190.275420000002</v>
      </c>
    </row>
    <row r="36" spans="1:18" ht="13.2">
      <c r="A36" s="166"/>
      <c r="B36" s="162" t="s">
        <v>179</v>
      </c>
      <c r="C36" s="162" t="s">
        <v>223</v>
      </c>
      <c r="D36" s="163">
        <v>23028.46394</v>
      </c>
      <c r="E36" s="164">
        <v>0</v>
      </c>
      <c r="F36" s="164">
        <v>23028.46394</v>
      </c>
      <c r="G36" s="164">
        <v>0</v>
      </c>
      <c r="H36" s="164">
        <v>0</v>
      </c>
      <c r="I36" s="164">
        <v>0</v>
      </c>
      <c r="J36" s="164">
        <v>2955.89844</v>
      </c>
      <c r="K36" s="164">
        <v>49.77779</v>
      </c>
      <c r="L36" s="164">
        <v>3005.67623</v>
      </c>
      <c r="M36" s="164">
        <v>1326.79539</v>
      </c>
      <c r="N36" s="164">
        <v>6.019310000000001</v>
      </c>
      <c r="O36" s="164">
        <v>1332.8147</v>
      </c>
      <c r="P36" s="164">
        <v>4282.69383</v>
      </c>
      <c r="Q36" s="164">
        <v>55.7971</v>
      </c>
      <c r="R36" s="165">
        <v>4338.49093</v>
      </c>
    </row>
    <row r="37" spans="1:18" ht="13.2">
      <c r="A37" s="166"/>
      <c r="B37" s="166"/>
      <c r="C37" s="167" t="s">
        <v>307</v>
      </c>
      <c r="D37" s="168">
        <v>4613.00438</v>
      </c>
      <c r="E37" s="120">
        <v>0</v>
      </c>
      <c r="F37" s="120">
        <v>4613.00438</v>
      </c>
      <c r="G37" s="120">
        <v>0</v>
      </c>
      <c r="H37" s="120">
        <v>0</v>
      </c>
      <c r="I37" s="120">
        <v>0</v>
      </c>
      <c r="J37" s="120">
        <v>165.41882999999999</v>
      </c>
      <c r="K37" s="120">
        <v>0</v>
      </c>
      <c r="L37" s="120">
        <v>165.41882999999999</v>
      </c>
      <c r="M37" s="120">
        <v>1257.84832</v>
      </c>
      <c r="N37" s="120">
        <v>0.00034</v>
      </c>
      <c r="O37" s="120">
        <v>1257.8486599999999</v>
      </c>
      <c r="P37" s="120">
        <v>1423.2671500000001</v>
      </c>
      <c r="Q37" s="120">
        <v>0.00034</v>
      </c>
      <c r="R37" s="169">
        <v>1423.26749</v>
      </c>
    </row>
    <row r="38" spans="1:18" ht="13.2">
      <c r="A38" s="166"/>
      <c r="B38" s="162" t="s">
        <v>110</v>
      </c>
      <c r="C38" s="162" t="s">
        <v>224</v>
      </c>
      <c r="D38" s="163">
        <v>18070.3134</v>
      </c>
      <c r="E38" s="164">
        <v>0</v>
      </c>
      <c r="F38" s="164">
        <v>18070.3134</v>
      </c>
      <c r="G38" s="164">
        <v>0</v>
      </c>
      <c r="H38" s="164">
        <v>0</v>
      </c>
      <c r="I38" s="164">
        <v>0</v>
      </c>
      <c r="J38" s="164">
        <v>1156.35582</v>
      </c>
      <c r="K38" s="164">
        <v>0.10466</v>
      </c>
      <c r="L38" s="164">
        <v>1156.46048</v>
      </c>
      <c r="M38" s="164">
        <v>1592.9527</v>
      </c>
      <c r="N38" s="164">
        <v>0</v>
      </c>
      <c r="O38" s="164">
        <v>1592.9527</v>
      </c>
      <c r="P38" s="164">
        <v>2749.3085199999996</v>
      </c>
      <c r="Q38" s="164">
        <v>0.10466</v>
      </c>
      <c r="R38" s="165">
        <v>2749.4131799999996</v>
      </c>
    </row>
    <row r="39" spans="1:18" ht="13.2">
      <c r="A39" s="166"/>
      <c r="B39" s="166"/>
      <c r="C39" s="167" t="s">
        <v>111</v>
      </c>
      <c r="D39" s="168">
        <v>66886.38964</v>
      </c>
      <c r="E39" s="120">
        <v>0</v>
      </c>
      <c r="F39" s="120">
        <v>66886.38964</v>
      </c>
      <c r="G39" s="120">
        <v>0.03188</v>
      </c>
      <c r="H39" s="120">
        <v>0</v>
      </c>
      <c r="I39" s="120">
        <v>0.03188</v>
      </c>
      <c r="J39" s="120">
        <v>11714.71809</v>
      </c>
      <c r="K39" s="120">
        <v>926.28403</v>
      </c>
      <c r="L39" s="120">
        <v>12641.00212</v>
      </c>
      <c r="M39" s="120">
        <v>11663.94887</v>
      </c>
      <c r="N39" s="120">
        <v>454.22065000000003</v>
      </c>
      <c r="O39" s="120">
        <v>12118.16952</v>
      </c>
      <c r="P39" s="120">
        <v>23378.698840000005</v>
      </c>
      <c r="Q39" s="120">
        <v>1380.5046800000002</v>
      </c>
      <c r="R39" s="169">
        <v>24759.20352</v>
      </c>
    </row>
    <row r="40" spans="1:18" ht="13.2">
      <c r="A40" s="166"/>
      <c r="B40" s="162" t="s">
        <v>112</v>
      </c>
      <c r="C40" s="162" t="s">
        <v>225</v>
      </c>
      <c r="D40" s="163">
        <v>8951.13665</v>
      </c>
      <c r="E40" s="164">
        <v>0</v>
      </c>
      <c r="F40" s="164">
        <v>8951.13665</v>
      </c>
      <c r="G40" s="164">
        <v>0</v>
      </c>
      <c r="H40" s="164">
        <v>0</v>
      </c>
      <c r="I40" s="164">
        <v>0</v>
      </c>
      <c r="J40" s="164">
        <v>1426.94324</v>
      </c>
      <c r="K40" s="164">
        <v>69.59519</v>
      </c>
      <c r="L40" s="164">
        <v>1496.5384299999998</v>
      </c>
      <c r="M40" s="164">
        <v>2901.0010700000003</v>
      </c>
      <c r="N40" s="164">
        <v>3.24736</v>
      </c>
      <c r="O40" s="164">
        <v>2904.24843</v>
      </c>
      <c r="P40" s="164">
        <v>4327.944310000001</v>
      </c>
      <c r="Q40" s="164">
        <v>72.84255</v>
      </c>
      <c r="R40" s="165">
        <v>4400.78686</v>
      </c>
    </row>
    <row r="41" spans="1:18" ht="13.2">
      <c r="A41" s="166"/>
      <c r="B41" s="166"/>
      <c r="C41" s="167" t="s">
        <v>113</v>
      </c>
      <c r="D41" s="168">
        <v>44309.13679</v>
      </c>
      <c r="E41" s="120">
        <v>0</v>
      </c>
      <c r="F41" s="120">
        <v>44309.13679</v>
      </c>
      <c r="G41" s="120">
        <v>0.0002</v>
      </c>
      <c r="H41" s="120">
        <v>0</v>
      </c>
      <c r="I41" s="120">
        <v>0.0002</v>
      </c>
      <c r="J41" s="120">
        <v>5894.03218</v>
      </c>
      <c r="K41" s="120">
        <v>741.1029400000001</v>
      </c>
      <c r="L41" s="120">
        <v>6635.13512</v>
      </c>
      <c r="M41" s="120">
        <v>13965.8524</v>
      </c>
      <c r="N41" s="120">
        <v>94.30763</v>
      </c>
      <c r="O41" s="120">
        <v>14060.160030000001</v>
      </c>
      <c r="P41" s="120">
        <v>19859.88478</v>
      </c>
      <c r="Q41" s="120">
        <v>835.4105700000001</v>
      </c>
      <c r="R41" s="169">
        <v>20695.29535</v>
      </c>
    </row>
    <row r="42" spans="1:18" ht="13.2">
      <c r="A42" s="166"/>
      <c r="B42" s="162" t="s">
        <v>226</v>
      </c>
      <c r="C42" s="162" t="s">
        <v>227</v>
      </c>
      <c r="D42" s="163">
        <v>8229.76938</v>
      </c>
      <c r="E42" s="164">
        <v>0</v>
      </c>
      <c r="F42" s="164">
        <v>8229.76938</v>
      </c>
      <c r="G42" s="164">
        <v>0</v>
      </c>
      <c r="H42" s="164">
        <v>0</v>
      </c>
      <c r="I42" s="164">
        <v>0</v>
      </c>
      <c r="J42" s="164">
        <v>705.40489</v>
      </c>
      <c r="K42" s="164">
        <v>33.99817</v>
      </c>
      <c r="L42" s="164">
        <v>739.4030600000001</v>
      </c>
      <c r="M42" s="164">
        <v>314.82759999999996</v>
      </c>
      <c r="N42" s="164">
        <v>0</v>
      </c>
      <c r="O42" s="164">
        <v>314.82759999999996</v>
      </c>
      <c r="P42" s="164">
        <v>1020.23249</v>
      </c>
      <c r="Q42" s="164">
        <v>33.99817</v>
      </c>
      <c r="R42" s="165">
        <v>1054.23066</v>
      </c>
    </row>
    <row r="43" spans="1:18" ht="13.2">
      <c r="A43" s="162" t="s">
        <v>831</v>
      </c>
      <c r="B43" s="844"/>
      <c r="C43" s="844"/>
      <c r="D43" s="163">
        <v>1278845.4648100007</v>
      </c>
      <c r="E43" s="164">
        <v>456.28173</v>
      </c>
      <c r="F43" s="164">
        <v>1279301.7465400007</v>
      </c>
      <c r="G43" s="164">
        <v>1.9012800000000003</v>
      </c>
      <c r="H43" s="164">
        <v>0</v>
      </c>
      <c r="I43" s="164">
        <v>1.9012800000000003</v>
      </c>
      <c r="J43" s="164">
        <v>101484.65505999999</v>
      </c>
      <c r="K43" s="164">
        <v>7075.916480000002</v>
      </c>
      <c r="L43" s="164">
        <v>108560.57154000002</v>
      </c>
      <c r="M43" s="164">
        <v>488916.35128</v>
      </c>
      <c r="N43" s="164">
        <v>4390.01252</v>
      </c>
      <c r="O43" s="164">
        <v>493306.36379999993</v>
      </c>
      <c r="P43" s="164">
        <v>590402.9076199998</v>
      </c>
      <c r="Q43" s="164">
        <v>11465.929</v>
      </c>
      <c r="R43" s="165">
        <v>601868.8366199998</v>
      </c>
    </row>
    <row r="44" spans="1:18" ht="13.2">
      <c r="A44" s="162" t="s">
        <v>6</v>
      </c>
      <c r="B44" s="162" t="s">
        <v>114</v>
      </c>
      <c r="C44" s="162" t="s">
        <v>6</v>
      </c>
      <c r="D44" s="163">
        <v>78706.64441999998</v>
      </c>
      <c r="E44" s="164">
        <v>0</v>
      </c>
      <c r="F44" s="164">
        <v>78706.64441999998</v>
      </c>
      <c r="G44" s="164">
        <v>0.0020700000000000002</v>
      </c>
      <c r="H44" s="164">
        <v>0</v>
      </c>
      <c r="I44" s="164">
        <v>0.0020700000000000002</v>
      </c>
      <c r="J44" s="164">
        <v>3896.4955700000005</v>
      </c>
      <c r="K44" s="164">
        <v>835.7792099999999</v>
      </c>
      <c r="L44" s="164">
        <v>4732.274780000001</v>
      </c>
      <c r="M44" s="164">
        <v>7391.44346</v>
      </c>
      <c r="N44" s="164">
        <v>564.4737</v>
      </c>
      <c r="O44" s="164">
        <v>7955.917160000001</v>
      </c>
      <c r="P44" s="164">
        <v>11287.9411</v>
      </c>
      <c r="Q44" s="164">
        <v>1400.25291</v>
      </c>
      <c r="R44" s="165">
        <v>12688.19401</v>
      </c>
    </row>
    <row r="45" spans="1:18" ht="13.2">
      <c r="A45" s="166"/>
      <c r="B45" s="166"/>
      <c r="C45" s="167" t="s">
        <v>213</v>
      </c>
      <c r="D45" s="168">
        <v>24709.53785</v>
      </c>
      <c r="E45" s="120">
        <v>0</v>
      </c>
      <c r="F45" s="120">
        <v>24709.53785</v>
      </c>
      <c r="G45" s="120">
        <v>0</v>
      </c>
      <c r="H45" s="120">
        <v>0</v>
      </c>
      <c r="I45" s="120">
        <v>0</v>
      </c>
      <c r="J45" s="120">
        <v>1339.82776</v>
      </c>
      <c r="K45" s="120">
        <v>0.55933</v>
      </c>
      <c r="L45" s="120">
        <v>1340.3870900000002</v>
      </c>
      <c r="M45" s="120">
        <v>532.26436</v>
      </c>
      <c r="N45" s="120">
        <v>0</v>
      </c>
      <c r="O45" s="120">
        <v>532.26436</v>
      </c>
      <c r="P45" s="120">
        <v>1872.09212</v>
      </c>
      <c r="Q45" s="120">
        <v>0.55933</v>
      </c>
      <c r="R45" s="169">
        <v>1872.6514499999998</v>
      </c>
    </row>
    <row r="46" spans="1:18" ht="13.2">
      <c r="A46" s="166"/>
      <c r="B46" s="162" t="s">
        <v>285</v>
      </c>
      <c r="C46" s="162" t="s">
        <v>285</v>
      </c>
      <c r="D46" s="163">
        <v>15524.159280000002</v>
      </c>
      <c r="E46" s="164">
        <v>0</v>
      </c>
      <c r="F46" s="164">
        <v>15524.159280000002</v>
      </c>
      <c r="G46" s="164">
        <v>0</v>
      </c>
      <c r="H46" s="164">
        <v>0</v>
      </c>
      <c r="I46" s="164">
        <v>0</v>
      </c>
      <c r="J46" s="164">
        <v>72.05742</v>
      </c>
      <c r="K46" s="164">
        <v>0</v>
      </c>
      <c r="L46" s="164">
        <v>72.05742</v>
      </c>
      <c r="M46" s="164">
        <v>517.3664</v>
      </c>
      <c r="N46" s="164">
        <v>0</v>
      </c>
      <c r="O46" s="164">
        <v>517.3664</v>
      </c>
      <c r="P46" s="164">
        <v>589.42382</v>
      </c>
      <c r="Q46" s="164">
        <v>0</v>
      </c>
      <c r="R46" s="165">
        <v>589.42382</v>
      </c>
    </row>
    <row r="47" spans="1:18" ht="13.2">
      <c r="A47" s="166"/>
      <c r="B47" s="162" t="s">
        <v>308</v>
      </c>
      <c r="C47" s="162" t="s">
        <v>309</v>
      </c>
      <c r="D47" s="163">
        <v>5854.46314</v>
      </c>
      <c r="E47" s="164">
        <v>0</v>
      </c>
      <c r="F47" s="164">
        <v>5854.46314</v>
      </c>
      <c r="G47" s="164">
        <v>0</v>
      </c>
      <c r="H47" s="164">
        <v>0</v>
      </c>
      <c r="I47" s="164">
        <v>0</v>
      </c>
      <c r="J47" s="164">
        <v>54.02747</v>
      </c>
      <c r="K47" s="164">
        <v>0</v>
      </c>
      <c r="L47" s="164">
        <v>54.02747</v>
      </c>
      <c r="M47" s="164">
        <v>56.59058</v>
      </c>
      <c r="N47" s="164">
        <v>0</v>
      </c>
      <c r="O47" s="164">
        <v>56.59058</v>
      </c>
      <c r="P47" s="164">
        <v>110.61805</v>
      </c>
      <c r="Q47" s="164">
        <v>0</v>
      </c>
      <c r="R47" s="165">
        <v>110.61805</v>
      </c>
    </row>
    <row r="48" spans="1:18" ht="13.2">
      <c r="A48" s="166"/>
      <c r="B48" s="166"/>
      <c r="C48" s="167" t="s">
        <v>159</v>
      </c>
      <c r="D48" s="168">
        <v>1873.36082</v>
      </c>
      <c r="E48" s="120">
        <v>0</v>
      </c>
      <c r="F48" s="120">
        <v>1873.36082</v>
      </c>
      <c r="G48" s="120">
        <v>0</v>
      </c>
      <c r="H48" s="120">
        <v>0</v>
      </c>
      <c r="I48" s="120">
        <v>0</v>
      </c>
      <c r="J48" s="120">
        <v>0</v>
      </c>
      <c r="K48" s="120">
        <v>0</v>
      </c>
      <c r="L48" s="120">
        <v>0</v>
      </c>
      <c r="M48" s="120">
        <v>0</v>
      </c>
      <c r="N48" s="120">
        <v>0</v>
      </c>
      <c r="O48" s="120">
        <v>0</v>
      </c>
      <c r="P48" s="120">
        <v>0</v>
      </c>
      <c r="Q48" s="120">
        <v>0</v>
      </c>
      <c r="R48" s="169">
        <v>0</v>
      </c>
    </row>
    <row r="49" spans="1:18" ht="13.2">
      <c r="A49" s="166"/>
      <c r="B49" s="162" t="s">
        <v>310</v>
      </c>
      <c r="C49" s="162" t="s">
        <v>311</v>
      </c>
      <c r="D49" s="163">
        <v>13656.182540000002</v>
      </c>
      <c r="E49" s="164">
        <v>0</v>
      </c>
      <c r="F49" s="164">
        <v>13656.182540000002</v>
      </c>
      <c r="G49" s="164">
        <v>0</v>
      </c>
      <c r="H49" s="164">
        <v>0</v>
      </c>
      <c r="I49" s="164">
        <v>0</v>
      </c>
      <c r="J49" s="164">
        <v>741.8010899999999</v>
      </c>
      <c r="K49" s="164">
        <v>5.65609</v>
      </c>
      <c r="L49" s="164">
        <v>747.4571799999999</v>
      </c>
      <c r="M49" s="164">
        <v>4333.47865</v>
      </c>
      <c r="N49" s="164">
        <v>38.93576</v>
      </c>
      <c r="O49" s="164">
        <v>4372.41441</v>
      </c>
      <c r="P49" s="164">
        <v>5075.27974</v>
      </c>
      <c r="Q49" s="164">
        <v>44.59185000000001</v>
      </c>
      <c r="R49" s="165">
        <v>5119.87159</v>
      </c>
    </row>
    <row r="50" spans="1:18" ht="13.2">
      <c r="A50" s="166"/>
      <c r="B50" s="162" t="s">
        <v>312</v>
      </c>
      <c r="C50" s="162" t="s">
        <v>313</v>
      </c>
      <c r="D50" s="163">
        <v>1593.66653</v>
      </c>
      <c r="E50" s="164">
        <v>0</v>
      </c>
      <c r="F50" s="164">
        <v>1593.66653</v>
      </c>
      <c r="G50" s="164">
        <v>0</v>
      </c>
      <c r="H50" s="164">
        <v>0</v>
      </c>
      <c r="I50" s="164">
        <v>0</v>
      </c>
      <c r="J50" s="164">
        <v>0</v>
      </c>
      <c r="K50" s="164">
        <v>0</v>
      </c>
      <c r="L50" s="164">
        <v>0</v>
      </c>
      <c r="M50" s="164">
        <v>0</v>
      </c>
      <c r="N50" s="164">
        <v>0</v>
      </c>
      <c r="O50" s="164">
        <v>0</v>
      </c>
      <c r="P50" s="164">
        <v>0</v>
      </c>
      <c r="Q50" s="164">
        <v>0</v>
      </c>
      <c r="R50" s="165">
        <v>0</v>
      </c>
    </row>
    <row r="51" spans="1:18" ht="13.2">
      <c r="A51" s="162" t="s">
        <v>832</v>
      </c>
      <c r="B51" s="844"/>
      <c r="C51" s="844"/>
      <c r="D51" s="163">
        <v>141918.01458</v>
      </c>
      <c r="E51" s="164">
        <v>0</v>
      </c>
      <c r="F51" s="164">
        <v>141918.01458</v>
      </c>
      <c r="G51" s="164">
        <v>0.0020700000000000002</v>
      </c>
      <c r="H51" s="164">
        <v>0</v>
      </c>
      <c r="I51" s="164">
        <v>0.0020700000000000002</v>
      </c>
      <c r="J51" s="164">
        <v>6104.209309999999</v>
      </c>
      <c r="K51" s="164">
        <v>841.9946299999999</v>
      </c>
      <c r="L51" s="164">
        <v>6946.203939999999</v>
      </c>
      <c r="M51" s="164">
        <v>12831.143450000001</v>
      </c>
      <c r="N51" s="164">
        <v>603.40946</v>
      </c>
      <c r="O51" s="164">
        <v>13434.552910000002</v>
      </c>
      <c r="P51" s="164">
        <v>18935.354829999997</v>
      </c>
      <c r="Q51" s="164">
        <v>1445.40409</v>
      </c>
      <c r="R51" s="165">
        <v>20380.75892</v>
      </c>
    </row>
    <row r="52" spans="1:18" ht="13.2">
      <c r="A52" s="162" t="s">
        <v>7</v>
      </c>
      <c r="B52" s="162" t="s">
        <v>228</v>
      </c>
      <c r="C52" s="162" t="s">
        <v>228</v>
      </c>
      <c r="D52" s="163">
        <v>42342.30706</v>
      </c>
      <c r="E52" s="164">
        <v>0</v>
      </c>
      <c r="F52" s="164">
        <v>42342.30706</v>
      </c>
      <c r="G52" s="164">
        <v>0</v>
      </c>
      <c r="H52" s="164">
        <v>0</v>
      </c>
      <c r="I52" s="164">
        <v>0</v>
      </c>
      <c r="J52" s="164">
        <v>2594.62373</v>
      </c>
      <c r="K52" s="164">
        <v>9.495059999999999</v>
      </c>
      <c r="L52" s="164">
        <v>2604.11879</v>
      </c>
      <c r="M52" s="164">
        <v>3431.70031</v>
      </c>
      <c r="N52" s="164">
        <v>0.00026000000000000003</v>
      </c>
      <c r="O52" s="164">
        <v>3431.7005700000004</v>
      </c>
      <c r="P52" s="164">
        <v>6026.324040000001</v>
      </c>
      <c r="Q52" s="164">
        <v>9.49532</v>
      </c>
      <c r="R52" s="165">
        <v>6035.81936</v>
      </c>
    </row>
    <row r="53" spans="1:18" ht="13.2">
      <c r="A53" s="166"/>
      <c r="B53" s="162" t="s">
        <v>7</v>
      </c>
      <c r="C53" s="162" t="s">
        <v>7</v>
      </c>
      <c r="D53" s="163">
        <v>152530.33555</v>
      </c>
      <c r="E53" s="164">
        <v>0</v>
      </c>
      <c r="F53" s="164">
        <v>152530.33555</v>
      </c>
      <c r="G53" s="164">
        <v>0.01093</v>
      </c>
      <c r="H53" s="164">
        <v>0</v>
      </c>
      <c r="I53" s="164">
        <v>0.01093</v>
      </c>
      <c r="J53" s="164">
        <v>17229.92353</v>
      </c>
      <c r="K53" s="164">
        <v>1739.31636</v>
      </c>
      <c r="L53" s="164">
        <v>18969.23989</v>
      </c>
      <c r="M53" s="164">
        <v>92262.03180000001</v>
      </c>
      <c r="N53" s="164">
        <v>4606.96774</v>
      </c>
      <c r="O53" s="164">
        <v>96868.99953999999</v>
      </c>
      <c r="P53" s="164">
        <v>109491.96626</v>
      </c>
      <c r="Q53" s="164">
        <v>6346.2841</v>
      </c>
      <c r="R53" s="165">
        <v>115838.25036</v>
      </c>
    </row>
    <row r="54" spans="1:18" ht="13.2">
      <c r="A54" s="166"/>
      <c r="B54" s="162" t="s">
        <v>229</v>
      </c>
      <c r="C54" s="162" t="s">
        <v>229</v>
      </c>
      <c r="D54" s="163">
        <v>30432.600830000003</v>
      </c>
      <c r="E54" s="164">
        <v>0</v>
      </c>
      <c r="F54" s="164">
        <v>30432.600830000003</v>
      </c>
      <c r="G54" s="164">
        <v>0</v>
      </c>
      <c r="H54" s="164">
        <v>0</v>
      </c>
      <c r="I54" s="164">
        <v>0</v>
      </c>
      <c r="J54" s="164">
        <v>1025.47103</v>
      </c>
      <c r="K54" s="164">
        <v>0</v>
      </c>
      <c r="L54" s="164">
        <v>1025.47103</v>
      </c>
      <c r="M54" s="164">
        <v>834.30089</v>
      </c>
      <c r="N54" s="164">
        <v>0</v>
      </c>
      <c r="O54" s="164">
        <v>834.30089</v>
      </c>
      <c r="P54" s="164">
        <v>1859.77192</v>
      </c>
      <c r="Q54" s="164">
        <v>0</v>
      </c>
      <c r="R54" s="165">
        <v>1859.77192</v>
      </c>
    </row>
    <row r="55" spans="1:18" ht="13.2">
      <c r="A55" s="166"/>
      <c r="B55" s="162" t="s">
        <v>201</v>
      </c>
      <c r="C55" s="162" t="s">
        <v>201</v>
      </c>
      <c r="D55" s="163">
        <v>100751.83058</v>
      </c>
      <c r="E55" s="164">
        <v>0</v>
      </c>
      <c r="F55" s="164">
        <v>100751.83058</v>
      </c>
      <c r="G55" s="164">
        <v>0</v>
      </c>
      <c r="H55" s="164">
        <v>0</v>
      </c>
      <c r="I55" s="164">
        <v>0</v>
      </c>
      <c r="J55" s="164">
        <v>4580.96343</v>
      </c>
      <c r="K55" s="164">
        <v>0.04616000000000001</v>
      </c>
      <c r="L55" s="164">
        <v>4581.00959</v>
      </c>
      <c r="M55" s="164">
        <v>5295.36862</v>
      </c>
      <c r="N55" s="164">
        <v>0</v>
      </c>
      <c r="O55" s="164">
        <v>5295.36862</v>
      </c>
      <c r="P55" s="164">
        <v>9876.33205</v>
      </c>
      <c r="Q55" s="164">
        <v>0.04616000000000001</v>
      </c>
      <c r="R55" s="165">
        <v>9876.37821</v>
      </c>
    </row>
    <row r="56" spans="1:18" ht="13.2">
      <c r="A56" s="166"/>
      <c r="B56" s="162" t="s">
        <v>322</v>
      </c>
      <c r="C56" s="162" t="s">
        <v>323</v>
      </c>
      <c r="D56" s="163">
        <v>3921.57204</v>
      </c>
      <c r="E56" s="164">
        <v>0</v>
      </c>
      <c r="F56" s="164">
        <v>3921.57204</v>
      </c>
      <c r="G56" s="164">
        <v>0</v>
      </c>
      <c r="H56" s="164">
        <v>0</v>
      </c>
      <c r="I56" s="164">
        <v>0</v>
      </c>
      <c r="J56" s="164">
        <v>113.13969</v>
      </c>
      <c r="K56" s="164">
        <v>0</v>
      </c>
      <c r="L56" s="164">
        <v>113.13969</v>
      </c>
      <c r="M56" s="164">
        <v>68.02105999999999</v>
      </c>
      <c r="N56" s="164">
        <v>0</v>
      </c>
      <c r="O56" s="164">
        <v>68.02105999999999</v>
      </c>
      <c r="P56" s="164">
        <v>181.16075</v>
      </c>
      <c r="Q56" s="164">
        <v>0</v>
      </c>
      <c r="R56" s="165">
        <v>181.16075</v>
      </c>
    </row>
    <row r="57" spans="1:18" ht="13.2">
      <c r="A57" s="166"/>
      <c r="B57" s="162" t="s">
        <v>230</v>
      </c>
      <c r="C57" s="162" t="s">
        <v>230</v>
      </c>
      <c r="D57" s="163">
        <v>23171.968350000003</v>
      </c>
      <c r="E57" s="164">
        <v>0</v>
      </c>
      <c r="F57" s="164">
        <v>23171.968350000003</v>
      </c>
      <c r="G57" s="164">
        <v>0</v>
      </c>
      <c r="H57" s="164">
        <v>0</v>
      </c>
      <c r="I57" s="164">
        <v>0</v>
      </c>
      <c r="J57" s="164">
        <v>658.28058</v>
      </c>
      <c r="K57" s="164">
        <v>0</v>
      </c>
      <c r="L57" s="164">
        <v>658.28058</v>
      </c>
      <c r="M57" s="164">
        <v>983.17737</v>
      </c>
      <c r="N57" s="164">
        <v>0</v>
      </c>
      <c r="O57" s="164">
        <v>983.17737</v>
      </c>
      <c r="P57" s="164">
        <v>1641.4579499999998</v>
      </c>
      <c r="Q57" s="164">
        <v>0</v>
      </c>
      <c r="R57" s="165">
        <v>1641.4579500000002</v>
      </c>
    </row>
    <row r="58" spans="1:18" ht="13.2">
      <c r="A58" s="166"/>
      <c r="B58" s="162" t="s">
        <v>231</v>
      </c>
      <c r="C58" s="162" t="s">
        <v>232</v>
      </c>
      <c r="D58" s="163">
        <v>35759.85157</v>
      </c>
      <c r="E58" s="164">
        <v>0</v>
      </c>
      <c r="F58" s="164">
        <v>35759.85157</v>
      </c>
      <c r="G58" s="164">
        <v>0</v>
      </c>
      <c r="H58" s="164">
        <v>0</v>
      </c>
      <c r="I58" s="164">
        <v>0</v>
      </c>
      <c r="J58" s="164">
        <v>902.43105</v>
      </c>
      <c r="K58" s="164">
        <v>0.0032</v>
      </c>
      <c r="L58" s="164">
        <v>902.43425</v>
      </c>
      <c r="M58" s="164">
        <v>2287.0854900000004</v>
      </c>
      <c r="N58" s="164">
        <v>0</v>
      </c>
      <c r="O58" s="164">
        <v>2287.0854900000004</v>
      </c>
      <c r="P58" s="164">
        <v>3189.51654</v>
      </c>
      <c r="Q58" s="164">
        <v>0.0032</v>
      </c>
      <c r="R58" s="165">
        <v>3189.5197399999997</v>
      </c>
    </row>
    <row r="59" spans="1:18" ht="13.2">
      <c r="A59" s="166"/>
      <c r="B59" s="162" t="s">
        <v>115</v>
      </c>
      <c r="C59" s="162" t="s">
        <v>115</v>
      </c>
      <c r="D59" s="163">
        <v>117564.64994999999</v>
      </c>
      <c r="E59" s="164">
        <v>0</v>
      </c>
      <c r="F59" s="164">
        <v>117564.64994999999</v>
      </c>
      <c r="G59" s="164">
        <v>0.11009000000000001</v>
      </c>
      <c r="H59" s="164">
        <v>0</v>
      </c>
      <c r="I59" s="164">
        <v>0.11009000000000001</v>
      </c>
      <c r="J59" s="164">
        <v>4724.39961</v>
      </c>
      <c r="K59" s="164">
        <v>145.15662</v>
      </c>
      <c r="L59" s="164">
        <v>4869.55623</v>
      </c>
      <c r="M59" s="164">
        <v>4200.40459</v>
      </c>
      <c r="N59" s="164">
        <v>0</v>
      </c>
      <c r="O59" s="164">
        <v>4200.40459</v>
      </c>
      <c r="P59" s="164">
        <v>8924.91429</v>
      </c>
      <c r="Q59" s="164">
        <v>145.15662</v>
      </c>
      <c r="R59" s="165">
        <v>9070.07091</v>
      </c>
    </row>
    <row r="60" spans="1:18" ht="13.2">
      <c r="A60" s="166"/>
      <c r="B60" s="162" t="s">
        <v>233</v>
      </c>
      <c r="C60" s="162" t="s">
        <v>234</v>
      </c>
      <c r="D60" s="163">
        <v>23544.36794</v>
      </c>
      <c r="E60" s="164">
        <v>0</v>
      </c>
      <c r="F60" s="164">
        <v>23544.36794</v>
      </c>
      <c r="G60" s="164">
        <v>0</v>
      </c>
      <c r="H60" s="164">
        <v>0</v>
      </c>
      <c r="I60" s="164">
        <v>0</v>
      </c>
      <c r="J60" s="164">
        <v>2069.58217</v>
      </c>
      <c r="K60" s="164">
        <v>1.1285999999999998</v>
      </c>
      <c r="L60" s="164">
        <v>2070.71077</v>
      </c>
      <c r="M60" s="164">
        <v>1985.53307</v>
      </c>
      <c r="N60" s="164">
        <v>0.00173</v>
      </c>
      <c r="O60" s="164">
        <v>1985.5348000000004</v>
      </c>
      <c r="P60" s="164">
        <v>4055.11524</v>
      </c>
      <c r="Q60" s="164">
        <v>1.1303299999999998</v>
      </c>
      <c r="R60" s="165">
        <v>4056.24557</v>
      </c>
    </row>
    <row r="61" spans="1:18" ht="13.2">
      <c r="A61" s="162" t="s">
        <v>833</v>
      </c>
      <c r="B61" s="844"/>
      <c r="C61" s="844"/>
      <c r="D61" s="163">
        <v>530019.48387</v>
      </c>
      <c r="E61" s="164">
        <v>0</v>
      </c>
      <c r="F61" s="164">
        <v>530019.48387</v>
      </c>
      <c r="G61" s="164">
        <v>0.12102000000000002</v>
      </c>
      <c r="H61" s="164">
        <v>0</v>
      </c>
      <c r="I61" s="164">
        <v>0.12102000000000002</v>
      </c>
      <c r="J61" s="164">
        <v>33898.81482</v>
      </c>
      <c r="K61" s="164">
        <v>1895.146</v>
      </c>
      <c r="L61" s="164">
        <v>35793.96082</v>
      </c>
      <c r="M61" s="164">
        <v>111347.62320000002</v>
      </c>
      <c r="N61" s="164">
        <v>4606.969730000001</v>
      </c>
      <c r="O61" s="164">
        <v>115954.59293</v>
      </c>
      <c r="P61" s="164">
        <v>145246.55904000002</v>
      </c>
      <c r="Q61" s="164">
        <v>6502.11573</v>
      </c>
      <c r="R61" s="165">
        <v>151748.67476999998</v>
      </c>
    </row>
    <row r="62" spans="1:18" ht="13.2">
      <c r="A62" s="162" t="s">
        <v>8</v>
      </c>
      <c r="B62" s="162" t="s">
        <v>116</v>
      </c>
      <c r="C62" s="162" t="s">
        <v>202</v>
      </c>
      <c r="D62" s="163">
        <v>115932.62057</v>
      </c>
      <c r="E62" s="164">
        <v>0</v>
      </c>
      <c r="F62" s="164">
        <v>115932.62057</v>
      </c>
      <c r="G62" s="164">
        <v>0</v>
      </c>
      <c r="H62" s="164">
        <v>0</v>
      </c>
      <c r="I62" s="164">
        <v>0</v>
      </c>
      <c r="J62" s="164">
        <v>6776.7285</v>
      </c>
      <c r="K62" s="164">
        <v>190.52245</v>
      </c>
      <c r="L62" s="164">
        <v>6967.250950000001</v>
      </c>
      <c r="M62" s="164">
        <v>65205.41634</v>
      </c>
      <c r="N62" s="164">
        <v>30.538079999999997</v>
      </c>
      <c r="O62" s="164">
        <v>65235.95442</v>
      </c>
      <c r="P62" s="164">
        <v>71982.14484000001</v>
      </c>
      <c r="Q62" s="164">
        <v>221.06053</v>
      </c>
      <c r="R62" s="165">
        <v>72203.20537000001</v>
      </c>
    </row>
    <row r="63" spans="1:18" ht="13.2">
      <c r="A63" s="166"/>
      <c r="B63" s="166"/>
      <c r="C63" s="167" t="s">
        <v>8</v>
      </c>
      <c r="D63" s="168">
        <v>45752.338429999996</v>
      </c>
      <c r="E63" s="120">
        <v>0</v>
      </c>
      <c r="F63" s="120">
        <v>45752.338429999996</v>
      </c>
      <c r="G63" s="120">
        <v>2E-05</v>
      </c>
      <c r="H63" s="120">
        <v>0</v>
      </c>
      <c r="I63" s="120">
        <v>2E-05</v>
      </c>
      <c r="J63" s="120">
        <v>1606.2071299999998</v>
      </c>
      <c r="K63" s="120">
        <v>166.65520999999998</v>
      </c>
      <c r="L63" s="120">
        <v>1772.8623400000001</v>
      </c>
      <c r="M63" s="120">
        <v>13352.58526</v>
      </c>
      <c r="N63" s="120">
        <v>364.4445</v>
      </c>
      <c r="O63" s="120">
        <v>13717.02976</v>
      </c>
      <c r="P63" s="120">
        <v>14958.79241</v>
      </c>
      <c r="Q63" s="120">
        <v>531.09971</v>
      </c>
      <c r="R63" s="169">
        <v>15489.89212</v>
      </c>
    </row>
    <row r="64" spans="1:18" ht="13.2">
      <c r="A64" s="166"/>
      <c r="B64" s="166"/>
      <c r="C64" s="167" t="s">
        <v>117</v>
      </c>
      <c r="D64" s="168">
        <v>143273.82754</v>
      </c>
      <c r="E64" s="120">
        <v>0</v>
      </c>
      <c r="F64" s="120">
        <v>143273.82754</v>
      </c>
      <c r="G64" s="120">
        <v>0.54875</v>
      </c>
      <c r="H64" s="120">
        <v>0</v>
      </c>
      <c r="I64" s="120">
        <v>0.54875</v>
      </c>
      <c r="J64" s="120">
        <v>9582.682949999999</v>
      </c>
      <c r="K64" s="120">
        <v>143.83103</v>
      </c>
      <c r="L64" s="120">
        <v>9726.51398</v>
      </c>
      <c r="M64" s="120">
        <v>11326.925879999999</v>
      </c>
      <c r="N64" s="120">
        <v>61.239619999999995</v>
      </c>
      <c r="O64" s="120">
        <v>11388.1655</v>
      </c>
      <c r="P64" s="120">
        <v>20910.15758</v>
      </c>
      <c r="Q64" s="120">
        <v>205.07065</v>
      </c>
      <c r="R64" s="169">
        <v>21115.22823</v>
      </c>
    </row>
    <row r="65" spans="1:18" ht="13.2">
      <c r="A65" s="162" t="s">
        <v>834</v>
      </c>
      <c r="B65" s="844"/>
      <c r="C65" s="844"/>
      <c r="D65" s="163">
        <v>304958.78653999994</v>
      </c>
      <c r="E65" s="164">
        <v>0</v>
      </c>
      <c r="F65" s="164">
        <v>304958.78653999994</v>
      </c>
      <c r="G65" s="164">
        <v>0.54877</v>
      </c>
      <c r="H65" s="164">
        <v>0</v>
      </c>
      <c r="I65" s="164">
        <v>0.54877</v>
      </c>
      <c r="J65" s="164">
        <v>17965.61858</v>
      </c>
      <c r="K65" s="164">
        <v>501.00868999999994</v>
      </c>
      <c r="L65" s="164">
        <v>18466.627270000005</v>
      </c>
      <c r="M65" s="164">
        <v>89884.92748</v>
      </c>
      <c r="N65" s="164">
        <v>456.2222</v>
      </c>
      <c r="O65" s="164">
        <v>90341.14968</v>
      </c>
      <c r="P65" s="164">
        <v>107851.09483</v>
      </c>
      <c r="Q65" s="164">
        <v>957.23089</v>
      </c>
      <c r="R65" s="165">
        <v>108808.32572000001</v>
      </c>
    </row>
    <row r="66" spans="1:18" ht="13.2">
      <c r="A66" s="162" t="s">
        <v>9</v>
      </c>
      <c r="B66" s="162" t="s">
        <v>235</v>
      </c>
      <c r="C66" s="162" t="s">
        <v>235</v>
      </c>
      <c r="D66" s="163">
        <v>29262.067189999998</v>
      </c>
      <c r="E66" s="164">
        <v>0</v>
      </c>
      <c r="F66" s="164">
        <v>29262.067189999998</v>
      </c>
      <c r="G66" s="164">
        <v>0</v>
      </c>
      <c r="H66" s="164">
        <v>0</v>
      </c>
      <c r="I66" s="164">
        <v>0</v>
      </c>
      <c r="J66" s="164">
        <v>2138.82283</v>
      </c>
      <c r="K66" s="164">
        <v>16.21566</v>
      </c>
      <c r="L66" s="164">
        <v>2155.03849</v>
      </c>
      <c r="M66" s="164">
        <v>3425.58261</v>
      </c>
      <c r="N66" s="164">
        <v>10.78528</v>
      </c>
      <c r="O66" s="164">
        <v>3436.36789</v>
      </c>
      <c r="P66" s="164">
        <v>5564.4054399999995</v>
      </c>
      <c r="Q66" s="164">
        <v>27.000940000000003</v>
      </c>
      <c r="R66" s="165">
        <v>5591.406379999999</v>
      </c>
    </row>
    <row r="67" spans="1:18" ht="13.2">
      <c r="A67" s="166"/>
      <c r="B67" s="162" t="s">
        <v>236</v>
      </c>
      <c r="C67" s="162" t="s">
        <v>324</v>
      </c>
      <c r="D67" s="163">
        <v>5081.47588</v>
      </c>
      <c r="E67" s="164">
        <v>0</v>
      </c>
      <c r="F67" s="164">
        <v>5081.47588</v>
      </c>
      <c r="G67" s="164">
        <v>0</v>
      </c>
      <c r="H67" s="164">
        <v>0</v>
      </c>
      <c r="I67" s="164">
        <v>0</v>
      </c>
      <c r="J67" s="164">
        <v>666.29526</v>
      </c>
      <c r="K67" s="164">
        <v>0</v>
      </c>
      <c r="L67" s="164">
        <v>666.29526</v>
      </c>
      <c r="M67" s="164">
        <v>354.64734000000004</v>
      </c>
      <c r="N67" s="164">
        <v>0.06504</v>
      </c>
      <c r="O67" s="164">
        <v>354.71238</v>
      </c>
      <c r="P67" s="164">
        <v>1020.9426000000001</v>
      </c>
      <c r="Q67" s="164">
        <v>0.06504</v>
      </c>
      <c r="R67" s="165">
        <v>1021.00764</v>
      </c>
    </row>
    <row r="68" spans="1:18" ht="13.2">
      <c r="A68" s="166"/>
      <c r="B68" s="166"/>
      <c r="C68" s="167" t="s">
        <v>237</v>
      </c>
      <c r="D68" s="168">
        <v>20580.67371</v>
      </c>
      <c r="E68" s="120">
        <v>0</v>
      </c>
      <c r="F68" s="120">
        <v>20580.67371</v>
      </c>
      <c r="G68" s="120">
        <v>0</v>
      </c>
      <c r="H68" s="120">
        <v>0</v>
      </c>
      <c r="I68" s="120">
        <v>0</v>
      </c>
      <c r="J68" s="120">
        <v>687.16872</v>
      </c>
      <c r="K68" s="120">
        <v>92.68406</v>
      </c>
      <c r="L68" s="120">
        <v>779.85278</v>
      </c>
      <c r="M68" s="120">
        <v>1317.44334</v>
      </c>
      <c r="N68" s="120">
        <v>5.72422</v>
      </c>
      <c r="O68" s="120">
        <v>1323.16756</v>
      </c>
      <c r="P68" s="120">
        <v>2004.6120600000002</v>
      </c>
      <c r="Q68" s="120">
        <v>98.40828</v>
      </c>
      <c r="R68" s="169">
        <v>2103.02034</v>
      </c>
    </row>
    <row r="69" spans="1:18" ht="13.2">
      <c r="A69" s="166"/>
      <c r="B69" s="162" t="s">
        <v>325</v>
      </c>
      <c r="C69" s="162" t="s">
        <v>326</v>
      </c>
      <c r="D69" s="163">
        <v>9690.981740000001</v>
      </c>
      <c r="E69" s="164">
        <v>0</v>
      </c>
      <c r="F69" s="164">
        <v>9690.981740000001</v>
      </c>
      <c r="G69" s="164">
        <v>0</v>
      </c>
      <c r="H69" s="164">
        <v>0</v>
      </c>
      <c r="I69" s="164">
        <v>0</v>
      </c>
      <c r="J69" s="164">
        <v>4051.90144</v>
      </c>
      <c r="K69" s="164">
        <v>62.816480000000006</v>
      </c>
      <c r="L69" s="164">
        <v>4114.71792</v>
      </c>
      <c r="M69" s="164">
        <v>6549.2977</v>
      </c>
      <c r="N69" s="164">
        <v>309.98733000000004</v>
      </c>
      <c r="O69" s="164">
        <v>6859.28503</v>
      </c>
      <c r="P69" s="164">
        <v>10601.19914</v>
      </c>
      <c r="Q69" s="164">
        <v>372.80381</v>
      </c>
      <c r="R69" s="165">
        <v>10974.00295</v>
      </c>
    </row>
    <row r="70" spans="1:18" ht="13.2">
      <c r="A70" s="166"/>
      <c r="B70" s="162" t="s">
        <v>9</v>
      </c>
      <c r="C70" s="162" t="s">
        <v>9</v>
      </c>
      <c r="D70" s="163">
        <v>155085.35892</v>
      </c>
      <c r="E70" s="164">
        <v>20.532169999999997</v>
      </c>
      <c r="F70" s="164">
        <v>155105.89108999996</v>
      </c>
      <c r="G70" s="164">
        <v>0.42163999999999996</v>
      </c>
      <c r="H70" s="164">
        <v>0</v>
      </c>
      <c r="I70" s="164">
        <v>0.42163999999999996</v>
      </c>
      <c r="J70" s="164">
        <v>24113.411740000003</v>
      </c>
      <c r="K70" s="164">
        <v>3285.2375999999995</v>
      </c>
      <c r="L70" s="164">
        <v>27398.64934</v>
      </c>
      <c r="M70" s="164">
        <v>98143.3935</v>
      </c>
      <c r="N70" s="164">
        <v>6123.38983</v>
      </c>
      <c r="O70" s="164">
        <v>104266.78333000002</v>
      </c>
      <c r="P70" s="164">
        <v>122257.22688</v>
      </c>
      <c r="Q70" s="164">
        <v>9408.62743</v>
      </c>
      <c r="R70" s="165">
        <v>131665.85431</v>
      </c>
    </row>
    <row r="71" spans="1:18" ht="13.2">
      <c r="A71" s="166"/>
      <c r="B71" s="166"/>
      <c r="C71" s="167" t="s">
        <v>203</v>
      </c>
      <c r="D71" s="168">
        <v>43079.8675</v>
      </c>
      <c r="E71" s="120">
        <v>0</v>
      </c>
      <c r="F71" s="120">
        <v>43079.8675</v>
      </c>
      <c r="G71" s="120">
        <v>0</v>
      </c>
      <c r="H71" s="120">
        <v>0</v>
      </c>
      <c r="I71" s="120">
        <v>0</v>
      </c>
      <c r="J71" s="120">
        <v>2753.46252</v>
      </c>
      <c r="K71" s="120">
        <v>8.39478</v>
      </c>
      <c r="L71" s="120">
        <v>2761.8572999999997</v>
      </c>
      <c r="M71" s="120">
        <v>2678.29002</v>
      </c>
      <c r="N71" s="120">
        <v>56.34325</v>
      </c>
      <c r="O71" s="120">
        <v>2734.63327</v>
      </c>
      <c r="P71" s="120">
        <v>5431.75254</v>
      </c>
      <c r="Q71" s="120">
        <v>64.73803</v>
      </c>
      <c r="R71" s="169">
        <v>5496.49057</v>
      </c>
    </row>
    <row r="72" spans="1:18" ht="13.2">
      <c r="A72" s="166"/>
      <c r="B72" s="166"/>
      <c r="C72" s="167" t="s">
        <v>238</v>
      </c>
      <c r="D72" s="168">
        <v>37188.58265</v>
      </c>
      <c r="E72" s="120">
        <v>0</v>
      </c>
      <c r="F72" s="120">
        <v>37188.58265</v>
      </c>
      <c r="G72" s="120">
        <v>0</v>
      </c>
      <c r="H72" s="120">
        <v>0</v>
      </c>
      <c r="I72" s="120">
        <v>0</v>
      </c>
      <c r="J72" s="120">
        <v>6250.243759999999</v>
      </c>
      <c r="K72" s="120">
        <v>245.43267</v>
      </c>
      <c r="L72" s="120">
        <v>6495.67643</v>
      </c>
      <c r="M72" s="120">
        <v>11365.187689999999</v>
      </c>
      <c r="N72" s="120">
        <v>310.52688</v>
      </c>
      <c r="O72" s="120">
        <v>11675.71457</v>
      </c>
      <c r="P72" s="120">
        <v>17615.43145</v>
      </c>
      <c r="Q72" s="120">
        <v>555.95955</v>
      </c>
      <c r="R72" s="169">
        <v>18171.391</v>
      </c>
    </row>
    <row r="73" spans="1:18" ht="13.2">
      <c r="A73" s="166"/>
      <c r="B73" s="166"/>
      <c r="C73" s="167" t="s">
        <v>327</v>
      </c>
      <c r="D73" s="168">
        <v>14270.89309</v>
      </c>
      <c r="E73" s="120">
        <v>0</v>
      </c>
      <c r="F73" s="120">
        <v>14270.89309</v>
      </c>
      <c r="G73" s="120">
        <v>0</v>
      </c>
      <c r="H73" s="120">
        <v>0</v>
      </c>
      <c r="I73" s="120">
        <v>0</v>
      </c>
      <c r="J73" s="120">
        <v>1099.9393400000001</v>
      </c>
      <c r="K73" s="120">
        <v>54.77539</v>
      </c>
      <c r="L73" s="120">
        <v>1154.71473</v>
      </c>
      <c r="M73" s="120">
        <v>2744.3032799999996</v>
      </c>
      <c r="N73" s="120">
        <v>165.53476999999998</v>
      </c>
      <c r="O73" s="120">
        <v>2909.83805</v>
      </c>
      <c r="P73" s="120">
        <v>3844.24262</v>
      </c>
      <c r="Q73" s="120">
        <v>220.31015999999997</v>
      </c>
      <c r="R73" s="169">
        <v>4064.55278</v>
      </c>
    </row>
    <row r="74" spans="1:18" ht="13.2">
      <c r="A74" s="166"/>
      <c r="B74" s="162" t="s">
        <v>328</v>
      </c>
      <c r="C74" s="162" t="s">
        <v>328</v>
      </c>
      <c r="D74" s="163">
        <v>10050.98897</v>
      </c>
      <c r="E74" s="164">
        <v>0</v>
      </c>
      <c r="F74" s="164">
        <v>10050.98897</v>
      </c>
      <c r="G74" s="164">
        <v>0</v>
      </c>
      <c r="H74" s="164">
        <v>0</v>
      </c>
      <c r="I74" s="164">
        <v>0</v>
      </c>
      <c r="J74" s="164">
        <v>1718.7988500000001</v>
      </c>
      <c r="K74" s="164">
        <v>56.60719</v>
      </c>
      <c r="L74" s="164">
        <v>1775.40604</v>
      </c>
      <c r="M74" s="164">
        <v>3150.5760499999997</v>
      </c>
      <c r="N74" s="164">
        <v>44.20715</v>
      </c>
      <c r="O74" s="164">
        <v>3194.7832000000003</v>
      </c>
      <c r="P74" s="164">
        <v>4869.374900000001</v>
      </c>
      <c r="Q74" s="164">
        <v>100.81434</v>
      </c>
      <c r="R74" s="165">
        <v>4970.189240000001</v>
      </c>
    </row>
    <row r="75" spans="1:18" ht="13.2">
      <c r="A75" s="166"/>
      <c r="B75" s="162" t="s">
        <v>286</v>
      </c>
      <c r="C75" s="162" t="s">
        <v>287</v>
      </c>
      <c r="D75" s="163">
        <v>12983.036440000002</v>
      </c>
      <c r="E75" s="164">
        <v>0.73209</v>
      </c>
      <c r="F75" s="164">
        <v>12983.768530000001</v>
      </c>
      <c r="G75" s="164">
        <v>0</v>
      </c>
      <c r="H75" s="164">
        <v>0</v>
      </c>
      <c r="I75" s="164">
        <v>0</v>
      </c>
      <c r="J75" s="164">
        <v>9419.274730000001</v>
      </c>
      <c r="K75" s="164">
        <v>259.94814</v>
      </c>
      <c r="L75" s="164">
        <v>9679.22287</v>
      </c>
      <c r="M75" s="164">
        <v>18836.32228</v>
      </c>
      <c r="N75" s="164">
        <v>392.75476000000003</v>
      </c>
      <c r="O75" s="164">
        <v>19229.07704</v>
      </c>
      <c r="P75" s="164">
        <v>28255.59701</v>
      </c>
      <c r="Q75" s="164">
        <v>652.7029</v>
      </c>
      <c r="R75" s="165">
        <v>28908.29991</v>
      </c>
    </row>
    <row r="76" spans="1:18" ht="13.2">
      <c r="A76" s="166"/>
      <c r="B76" s="166"/>
      <c r="C76" s="167" t="s">
        <v>329</v>
      </c>
      <c r="D76" s="168">
        <v>3185.0269900000003</v>
      </c>
      <c r="E76" s="120">
        <v>0</v>
      </c>
      <c r="F76" s="120">
        <v>3185.0269900000003</v>
      </c>
      <c r="G76" s="120">
        <v>0</v>
      </c>
      <c r="H76" s="120">
        <v>0</v>
      </c>
      <c r="I76" s="120">
        <v>0</v>
      </c>
      <c r="J76" s="120">
        <v>1813.60546</v>
      </c>
      <c r="K76" s="120">
        <v>5.88027</v>
      </c>
      <c r="L76" s="120">
        <v>1819.4857299999999</v>
      </c>
      <c r="M76" s="120">
        <v>1796.38492</v>
      </c>
      <c r="N76" s="120">
        <v>1.52218</v>
      </c>
      <c r="O76" s="120">
        <v>1797.9071000000001</v>
      </c>
      <c r="P76" s="120">
        <v>3609.9903799999997</v>
      </c>
      <c r="Q76" s="120">
        <v>7.402450000000001</v>
      </c>
      <c r="R76" s="169">
        <v>3617.3928300000002</v>
      </c>
    </row>
    <row r="77" spans="1:18" ht="13.2">
      <c r="A77" s="166"/>
      <c r="B77" s="166"/>
      <c r="C77" s="167" t="s">
        <v>314</v>
      </c>
      <c r="D77" s="168">
        <v>12986.923439999999</v>
      </c>
      <c r="E77" s="120">
        <v>0</v>
      </c>
      <c r="F77" s="120">
        <v>12986.923439999999</v>
      </c>
      <c r="G77" s="120">
        <v>0</v>
      </c>
      <c r="H77" s="120">
        <v>0</v>
      </c>
      <c r="I77" s="120">
        <v>0</v>
      </c>
      <c r="J77" s="120">
        <v>106.87562</v>
      </c>
      <c r="K77" s="120">
        <v>0.01516</v>
      </c>
      <c r="L77" s="120">
        <v>106.89077999999999</v>
      </c>
      <c r="M77" s="120">
        <v>64.95697</v>
      </c>
      <c r="N77" s="120">
        <v>7.5524</v>
      </c>
      <c r="O77" s="120">
        <v>72.50936999999999</v>
      </c>
      <c r="P77" s="120">
        <v>171.83259</v>
      </c>
      <c r="Q77" s="120">
        <v>7.567559999999999</v>
      </c>
      <c r="R77" s="169">
        <v>179.40015</v>
      </c>
    </row>
    <row r="78" spans="1:18" ht="13.2">
      <c r="A78" s="166"/>
      <c r="B78" s="162" t="s">
        <v>239</v>
      </c>
      <c r="C78" s="162" t="s">
        <v>240</v>
      </c>
      <c r="D78" s="163">
        <v>28600.80004</v>
      </c>
      <c r="E78" s="164">
        <v>0</v>
      </c>
      <c r="F78" s="164">
        <v>28600.80004</v>
      </c>
      <c r="G78" s="164">
        <v>0</v>
      </c>
      <c r="H78" s="164">
        <v>0</v>
      </c>
      <c r="I78" s="164">
        <v>0</v>
      </c>
      <c r="J78" s="164">
        <v>3284.96776</v>
      </c>
      <c r="K78" s="164">
        <v>7.19007</v>
      </c>
      <c r="L78" s="164">
        <v>3292.15783</v>
      </c>
      <c r="M78" s="164">
        <v>2713.60454</v>
      </c>
      <c r="N78" s="164">
        <v>2.35562</v>
      </c>
      <c r="O78" s="164">
        <v>2715.9601599999996</v>
      </c>
      <c r="P78" s="164">
        <v>5998.5723</v>
      </c>
      <c r="Q78" s="164">
        <v>9.545689999999999</v>
      </c>
      <c r="R78" s="165">
        <v>6008.117990000001</v>
      </c>
    </row>
    <row r="79" spans="1:18" ht="13.2">
      <c r="A79" s="166"/>
      <c r="B79" s="162" t="s">
        <v>241</v>
      </c>
      <c r="C79" s="162" t="s">
        <v>241</v>
      </c>
      <c r="D79" s="163">
        <v>10514.90177</v>
      </c>
      <c r="E79" s="164">
        <v>0</v>
      </c>
      <c r="F79" s="164">
        <v>10514.90177</v>
      </c>
      <c r="G79" s="164">
        <v>0</v>
      </c>
      <c r="H79" s="164">
        <v>0</v>
      </c>
      <c r="I79" s="164">
        <v>0</v>
      </c>
      <c r="J79" s="164">
        <v>2348.71945</v>
      </c>
      <c r="K79" s="164">
        <v>81.65876</v>
      </c>
      <c r="L79" s="164">
        <v>2430.37821</v>
      </c>
      <c r="M79" s="164">
        <v>7468.40542</v>
      </c>
      <c r="N79" s="164">
        <v>7.58637</v>
      </c>
      <c r="O79" s="164">
        <v>7475.99179</v>
      </c>
      <c r="P79" s="164">
        <v>9817.124870000001</v>
      </c>
      <c r="Q79" s="164">
        <v>89.24512999999999</v>
      </c>
      <c r="R79" s="165">
        <v>9906.37</v>
      </c>
    </row>
    <row r="80" spans="1:18" ht="13.2">
      <c r="A80" s="166"/>
      <c r="B80" s="166"/>
      <c r="C80" s="167" t="s">
        <v>242</v>
      </c>
      <c r="D80" s="168">
        <v>7723.7039</v>
      </c>
      <c r="E80" s="120">
        <v>0</v>
      </c>
      <c r="F80" s="120">
        <v>7723.7039</v>
      </c>
      <c r="G80" s="120">
        <v>0</v>
      </c>
      <c r="H80" s="120">
        <v>0</v>
      </c>
      <c r="I80" s="120">
        <v>0</v>
      </c>
      <c r="J80" s="120">
        <v>211.00153</v>
      </c>
      <c r="K80" s="120">
        <v>0</v>
      </c>
      <c r="L80" s="120">
        <v>211.00153</v>
      </c>
      <c r="M80" s="120">
        <v>307.30177000000003</v>
      </c>
      <c r="N80" s="120">
        <v>0</v>
      </c>
      <c r="O80" s="120">
        <v>307.30177000000003</v>
      </c>
      <c r="P80" s="120">
        <v>518.3033</v>
      </c>
      <c r="Q80" s="120">
        <v>0</v>
      </c>
      <c r="R80" s="169">
        <v>518.3033</v>
      </c>
    </row>
    <row r="81" spans="1:18" ht="13.2">
      <c r="A81" s="166"/>
      <c r="B81" s="162" t="s">
        <v>330</v>
      </c>
      <c r="C81" s="162" t="s">
        <v>331</v>
      </c>
      <c r="D81" s="163">
        <v>11175.39758</v>
      </c>
      <c r="E81" s="164">
        <v>0</v>
      </c>
      <c r="F81" s="164">
        <v>11175.39758</v>
      </c>
      <c r="G81" s="164">
        <v>0</v>
      </c>
      <c r="H81" s="164">
        <v>0</v>
      </c>
      <c r="I81" s="164">
        <v>0</v>
      </c>
      <c r="J81" s="164">
        <v>839.71428</v>
      </c>
      <c r="K81" s="164">
        <v>0.0029</v>
      </c>
      <c r="L81" s="164">
        <v>839.7171800000001</v>
      </c>
      <c r="M81" s="164">
        <v>629.70214</v>
      </c>
      <c r="N81" s="164">
        <v>0.08705</v>
      </c>
      <c r="O81" s="164">
        <v>629.78919</v>
      </c>
      <c r="P81" s="164">
        <v>1469.41642</v>
      </c>
      <c r="Q81" s="164">
        <v>0.08995</v>
      </c>
      <c r="R81" s="165">
        <v>1469.50637</v>
      </c>
    </row>
    <row r="82" spans="1:18" ht="13.2">
      <c r="A82" s="166"/>
      <c r="B82" s="162" t="s">
        <v>243</v>
      </c>
      <c r="C82" s="162" t="s">
        <v>244</v>
      </c>
      <c r="D82" s="163">
        <v>217.14032</v>
      </c>
      <c r="E82" s="164">
        <v>0</v>
      </c>
      <c r="F82" s="164">
        <v>217.14032</v>
      </c>
      <c r="G82" s="164">
        <v>0</v>
      </c>
      <c r="H82" s="164">
        <v>0</v>
      </c>
      <c r="I82" s="164">
        <v>0</v>
      </c>
      <c r="J82" s="164">
        <v>0</v>
      </c>
      <c r="K82" s="164">
        <v>0</v>
      </c>
      <c r="L82" s="164">
        <v>0</v>
      </c>
      <c r="M82" s="164">
        <v>0</v>
      </c>
      <c r="N82" s="164">
        <v>0</v>
      </c>
      <c r="O82" s="164">
        <v>0</v>
      </c>
      <c r="P82" s="164">
        <v>0</v>
      </c>
      <c r="Q82" s="164">
        <v>0</v>
      </c>
      <c r="R82" s="165">
        <v>0</v>
      </c>
    </row>
    <row r="83" spans="1:18" ht="13.2">
      <c r="A83" s="166"/>
      <c r="B83" s="162" t="s">
        <v>332</v>
      </c>
      <c r="C83" s="162" t="s">
        <v>332</v>
      </c>
      <c r="D83" s="163">
        <v>4873.30646</v>
      </c>
      <c r="E83" s="164">
        <v>0</v>
      </c>
      <c r="F83" s="164">
        <v>4873.30646</v>
      </c>
      <c r="G83" s="164">
        <v>0</v>
      </c>
      <c r="H83" s="164">
        <v>0</v>
      </c>
      <c r="I83" s="164">
        <v>0</v>
      </c>
      <c r="J83" s="164">
        <v>310.75202</v>
      </c>
      <c r="K83" s="164">
        <v>0</v>
      </c>
      <c r="L83" s="164">
        <v>310.75202</v>
      </c>
      <c r="M83" s="164">
        <v>252.87951999999999</v>
      </c>
      <c r="N83" s="164">
        <v>0</v>
      </c>
      <c r="O83" s="164">
        <v>252.87951999999999</v>
      </c>
      <c r="P83" s="164">
        <v>563.6315400000001</v>
      </c>
      <c r="Q83" s="164">
        <v>0</v>
      </c>
      <c r="R83" s="165">
        <v>563.6315400000001</v>
      </c>
    </row>
    <row r="84" spans="1:18" ht="13.2">
      <c r="A84" s="166"/>
      <c r="B84" s="166"/>
      <c r="C84" s="167" t="s">
        <v>333</v>
      </c>
      <c r="D84" s="168">
        <v>3300.00753</v>
      </c>
      <c r="E84" s="120">
        <v>0</v>
      </c>
      <c r="F84" s="120">
        <v>3300.00753</v>
      </c>
      <c r="G84" s="120">
        <v>0</v>
      </c>
      <c r="H84" s="120">
        <v>0</v>
      </c>
      <c r="I84" s="120">
        <v>0</v>
      </c>
      <c r="J84" s="120">
        <v>97.98939</v>
      </c>
      <c r="K84" s="120">
        <v>0</v>
      </c>
      <c r="L84" s="120">
        <v>97.98939</v>
      </c>
      <c r="M84" s="120">
        <v>11.16964</v>
      </c>
      <c r="N84" s="120">
        <v>0</v>
      </c>
      <c r="O84" s="120">
        <v>11.16964</v>
      </c>
      <c r="P84" s="120">
        <v>109.15903</v>
      </c>
      <c r="Q84" s="120">
        <v>0</v>
      </c>
      <c r="R84" s="169">
        <v>109.15903</v>
      </c>
    </row>
    <row r="85" spans="1:18" ht="13.2">
      <c r="A85" s="166"/>
      <c r="B85" s="162" t="s">
        <v>334</v>
      </c>
      <c r="C85" s="162" t="s">
        <v>334</v>
      </c>
      <c r="D85" s="163">
        <v>6652.26774</v>
      </c>
      <c r="E85" s="164">
        <v>0</v>
      </c>
      <c r="F85" s="164">
        <v>6652.26774</v>
      </c>
      <c r="G85" s="164">
        <v>0</v>
      </c>
      <c r="H85" s="164">
        <v>0</v>
      </c>
      <c r="I85" s="164">
        <v>0</v>
      </c>
      <c r="J85" s="164">
        <v>494.27621999999997</v>
      </c>
      <c r="K85" s="164">
        <v>0</v>
      </c>
      <c r="L85" s="164">
        <v>494.27621999999997</v>
      </c>
      <c r="M85" s="164">
        <v>190.65631</v>
      </c>
      <c r="N85" s="164">
        <v>0.0003</v>
      </c>
      <c r="O85" s="164">
        <v>190.65660999999997</v>
      </c>
      <c r="P85" s="164">
        <v>684.93253</v>
      </c>
      <c r="Q85" s="164">
        <v>0.0003</v>
      </c>
      <c r="R85" s="165">
        <v>684.93283</v>
      </c>
    </row>
    <row r="86" spans="1:18" ht="13.2">
      <c r="A86" s="166"/>
      <c r="B86" s="166"/>
      <c r="C86" s="167" t="s">
        <v>335</v>
      </c>
      <c r="D86" s="168">
        <v>2910.41862</v>
      </c>
      <c r="E86" s="120">
        <v>0</v>
      </c>
      <c r="F86" s="120">
        <v>2910.41862</v>
      </c>
      <c r="G86" s="120">
        <v>0</v>
      </c>
      <c r="H86" s="120">
        <v>0</v>
      </c>
      <c r="I86" s="120">
        <v>0</v>
      </c>
      <c r="J86" s="120">
        <v>90.8304</v>
      </c>
      <c r="K86" s="120">
        <v>0</v>
      </c>
      <c r="L86" s="120">
        <v>90.8304</v>
      </c>
      <c r="M86" s="120">
        <v>91.10078999999999</v>
      </c>
      <c r="N86" s="120">
        <v>0</v>
      </c>
      <c r="O86" s="120">
        <v>91.10078999999999</v>
      </c>
      <c r="P86" s="120">
        <v>181.93119000000002</v>
      </c>
      <c r="Q86" s="120">
        <v>0</v>
      </c>
      <c r="R86" s="169">
        <v>181.93119000000002</v>
      </c>
    </row>
    <row r="87" spans="1:18" ht="13.2">
      <c r="A87" s="162" t="s">
        <v>835</v>
      </c>
      <c r="B87" s="844"/>
      <c r="C87" s="844"/>
      <c r="D87" s="163">
        <v>429413.8204799999</v>
      </c>
      <c r="E87" s="164">
        <v>21.26426</v>
      </c>
      <c r="F87" s="164">
        <v>429435.08473999996</v>
      </c>
      <c r="G87" s="164">
        <v>0.42163999999999996</v>
      </c>
      <c r="H87" s="164">
        <v>0</v>
      </c>
      <c r="I87" s="164">
        <v>0.42163999999999996</v>
      </c>
      <c r="J87" s="164">
        <v>62498.05132000001</v>
      </c>
      <c r="K87" s="164">
        <v>4176.85913</v>
      </c>
      <c r="L87" s="164">
        <v>66674.91044999998</v>
      </c>
      <c r="M87" s="164">
        <v>162091.20582999996</v>
      </c>
      <c r="N87" s="164">
        <v>7438.42243</v>
      </c>
      <c r="O87" s="164">
        <v>169529.62826</v>
      </c>
      <c r="P87" s="164">
        <v>224589.67879</v>
      </c>
      <c r="Q87" s="164">
        <v>11615.281560000001</v>
      </c>
      <c r="R87" s="165">
        <v>236204.96035000007</v>
      </c>
    </row>
    <row r="88" spans="1:18" ht="13.2">
      <c r="A88" s="162" t="s">
        <v>10</v>
      </c>
      <c r="B88" s="162" t="s">
        <v>315</v>
      </c>
      <c r="C88" s="162" t="s">
        <v>316</v>
      </c>
      <c r="D88" s="163">
        <v>1330.4991200000002</v>
      </c>
      <c r="E88" s="164">
        <v>0</v>
      </c>
      <c r="F88" s="164">
        <v>1330.4991200000002</v>
      </c>
      <c r="G88" s="164">
        <v>0</v>
      </c>
      <c r="H88" s="164">
        <v>0</v>
      </c>
      <c r="I88" s="164">
        <v>0</v>
      </c>
      <c r="J88" s="164">
        <v>0</v>
      </c>
      <c r="K88" s="164">
        <v>0</v>
      </c>
      <c r="L88" s="164">
        <v>0</v>
      </c>
      <c r="M88" s="164">
        <v>0</v>
      </c>
      <c r="N88" s="164">
        <v>0</v>
      </c>
      <c r="O88" s="164">
        <v>0</v>
      </c>
      <c r="P88" s="164">
        <v>0</v>
      </c>
      <c r="Q88" s="164">
        <v>0</v>
      </c>
      <c r="R88" s="165">
        <v>0</v>
      </c>
    </row>
    <row r="89" spans="1:18" ht="13.2">
      <c r="A89" s="166"/>
      <c r="B89" s="162" t="s">
        <v>10</v>
      </c>
      <c r="C89" s="162" t="s">
        <v>10</v>
      </c>
      <c r="D89" s="163">
        <v>43888.524410000005</v>
      </c>
      <c r="E89" s="164">
        <v>0</v>
      </c>
      <c r="F89" s="164">
        <v>43888.524410000005</v>
      </c>
      <c r="G89" s="164">
        <v>0.00038</v>
      </c>
      <c r="H89" s="164">
        <v>0</v>
      </c>
      <c r="I89" s="164">
        <v>0.00038</v>
      </c>
      <c r="J89" s="164">
        <v>1599.95381</v>
      </c>
      <c r="K89" s="164">
        <v>4.04302</v>
      </c>
      <c r="L89" s="164">
        <v>1603.99683</v>
      </c>
      <c r="M89" s="164">
        <v>6692.2980099999995</v>
      </c>
      <c r="N89" s="164">
        <v>0</v>
      </c>
      <c r="O89" s="164">
        <v>6692.2980099999995</v>
      </c>
      <c r="P89" s="164">
        <v>8292.2522</v>
      </c>
      <c r="Q89" s="164">
        <v>4.04302</v>
      </c>
      <c r="R89" s="165">
        <v>8296.29522</v>
      </c>
    </row>
    <row r="90" spans="1:18" ht="13.2">
      <c r="A90" s="166"/>
      <c r="B90" s="162" t="s">
        <v>245</v>
      </c>
      <c r="C90" s="162" t="s">
        <v>246</v>
      </c>
      <c r="D90" s="163">
        <v>31788.22519</v>
      </c>
      <c r="E90" s="164">
        <v>0</v>
      </c>
      <c r="F90" s="164">
        <v>31788.22519</v>
      </c>
      <c r="G90" s="164">
        <v>0</v>
      </c>
      <c r="H90" s="164">
        <v>0</v>
      </c>
      <c r="I90" s="164">
        <v>0</v>
      </c>
      <c r="J90" s="164">
        <v>2322.02563</v>
      </c>
      <c r="K90" s="164">
        <v>94.93639</v>
      </c>
      <c r="L90" s="164">
        <v>2416.96202</v>
      </c>
      <c r="M90" s="164">
        <v>3458.0118199999997</v>
      </c>
      <c r="N90" s="164">
        <v>26.63759</v>
      </c>
      <c r="O90" s="164">
        <v>3484.64941</v>
      </c>
      <c r="P90" s="164">
        <v>5780.037449999999</v>
      </c>
      <c r="Q90" s="164">
        <v>121.57397999999999</v>
      </c>
      <c r="R90" s="165">
        <v>5901.61143</v>
      </c>
    </row>
    <row r="91" spans="1:18" ht="13.2">
      <c r="A91" s="162" t="s">
        <v>836</v>
      </c>
      <c r="B91" s="844"/>
      <c r="C91" s="844"/>
      <c r="D91" s="163">
        <v>77007.24872</v>
      </c>
      <c r="E91" s="164">
        <v>0</v>
      </c>
      <c r="F91" s="164">
        <v>77007.24872</v>
      </c>
      <c r="G91" s="164">
        <v>0.00038</v>
      </c>
      <c r="H91" s="164">
        <v>0</v>
      </c>
      <c r="I91" s="164">
        <v>0.00038</v>
      </c>
      <c r="J91" s="164">
        <v>3921.97944</v>
      </c>
      <c r="K91" s="164">
        <v>98.97941</v>
      </c>
      <c r="L91" s="164">
        <v>4020.95885</v>
      </c>
      <c r="M91" s="164">
        <v>10150.30983</v>
      </c>
      <c r="N91" s="164">
        <v>26.63759</v>
      </c>
      <c r="O91" s="164">
        <v>10176.94742</v>
      </c>
      <c r="P91" s="164">
        <v>14072.28965</v>
      </c>
      <c r="Q91" s="164">
        <v>125.617</v>
      </c>
      <c r="R91" s="165">
        <v>14197.90665</v>
      </c>
    </row>
    <row r="92" spans="1:18" ht="13.2">
      <c r="A92" s="162" t="s">
        <v>118</v>
      </c>
      <c r="B92" s="162" t="s">
        <v>118</v>
      </c>
      <c r="C92" s="162" t="s">
        <v>118</v>
      </c>
      <c r="D92" s="163">
        <v>160227.39397</v>
      </c>
      <c r="E92" s="164">
        <v>0</v>
      </c>
      <c r="F92" s="164">
        <v>160227.39397</v>
      </c>
      <c r="G92" s="164">
        <v>0.18752000000000002</v>
      </c>
      <c r="H92" s="164">
        <v>0</v>
      </c>
      <c r="I92" s="164">
        <v>0.18752000000000002</v>
      </c>
      <c r="J92" s="164">
        <v>9160.418619999999</v>
      </c>
      <c r="K92" s="164">
        <v>441.29134000000005</v>
      </c>
      <c r="L92" s="164">
        <v>9601.70996</v>
      </c>
      <c r="M92" s="164">
        <v>8457.24677</v>
      </c>
      <c r="N92" s="164">
        <v>282.68296000000004</v>
      </c>
      <c r="O92" s="164">
        <v>8739.92973</v>
      </c>
      <c r="P92" s="164">
        <v>17617.85291</v>
      </c>
      <c r="Q92" s="164">
        <v>723.9743</v>
      </c>
      <c r="R92" s="165">
        <v>18341.82721</v>
      </c>
    </row>
    <row r="93" spans="1:18" ht="13.2">
      <c r="A93" s="166"/>
      <c r="B93" s="162" t="s">
        <v>119</v>
      </c>
      <c r="C93" s="162" t="s">
        <v>120</v>
      </c>
      <c r="D93" s="163">
        <v>100059.39046</v>
      </c>
      <c r="E93" s="164">
        <v>0</v>
      </c>
      <c r="F93" s="164">
        <v>100059.39046</v>
      </c>
      <c r="G93" s="164">
        <v>0.36781</v>
      </c>
      <c r="H93" s="164">
        <v>0</v>
      </c>
      <c r="I93" s="164">
        <v>0.36781</v>
      </c>
      <c r="J93" s="164">
        <v>2981.34226</v>
      </c>
      <c r="K93" s="164">
        <v>21.99232</v>
      </c>
      <c r="L93" s="164">
        <v>3003.33458</v>
      </c>
      <c r="M93" s="164">
        <v>2065.2053300000002</v>
      </c>
      <c r="N93" s="164">
        <v>0.49507999999999996</v>
      </c>
      <c r="O93" s="164">
        <v>2065.7004100000004</v>
      </c>
      <c r="P93" s="164">
        <v>5046.915400000001</v>
      </c>
      <c r="Q93" s="164">
        <v>22.4874</v>
      </c>
      <c r="R93" s="165">
        <v>5069.402800000001</v>
      </c>
    </row>
    <row r="94" spans="1:18" ht="13.2">
      <c r="A94" s="166"/>
      <c r="B94" s="162" t="s">
        <v>247</v>
      </c>
      <c r="C94" s="162" t="s">
        <v>248</v>
      </c>
      <c r="D94" s="163">
        <v>15341.72017</v>
      </c>
      <c r="E94" s="164">
        <v>0</v>
      </c>
      <c r="F94" s="164">
        <v>15341.72017</v>
      </c>
      <c r="G94" s="164">
        <v>0</v>
      </c>
      <c r="H94" s="164">
        <v>0</v>
      </c>
      <c r="I94" s="164">
        <v>0</v>
      </c>
      <c r="J94" s="164">
        <v>1227.01776</v>
      </c>
      <c r="K94" s="164">
        <v>0.00211</v>
      </c>
      <c r="L94" s="164">
        <v>1227.01987</v>
      </c>
      <c r="M94" s="164">
        <v>540.23358</v>
      </c>
      <c r="N94" s="164">
        <v>0</v>
      </c>
      <c r="O94" s="164">
        <v>540.23358</v>
      </c>
      <c r="P94" s="164">
        <v>1767.2513399999998</v>
      </c>
      <c r="Q94" s="164">
        <v>0.00211</v>
      </c>
      <c r="R94" s="165">
        <v>1767.25345</v>
      </c>
    </row>
    <row r="95" spans="1:18" ht="13.2">
      <c r="A95" s="162" t="s">
        <v>837</v>
      </c>
      <c r="B95" s="844"/>
      <c r="C95" s="844"/>
      <c r="D95" s="163">
        <v>275628.50460000004</v>
      </c>
      <c r="E95" s="164">
        <v>0</v>
      </c>
      <c r="F95" s="164">
        <v>275628.50460000004</v>
      </c>
      <c r="G95" s="164">
        <v>0.55533</v>
      </c>
      <c r="H95" s="164">
        <v>0</v>
      </c>
      <c r="I95" s="164">
        <v>0.55533</v>
      </c>
      <c r="J95" s="164">
        <v>13368.778639999999</v>
      </c>
      <c r="K95" s="164">
        <v>463.28577</v>
      </c>
      <c r="L95" s="164">
        <v>13832.06441</v>
      </c>
      <c r="M95" s="164">
        <v>11062.68568</v>
      </c>
      <c r="N95" s="164">
        <v>283.17804</v>
      </c>
      <c r="O95" s="164">
        <v>11345.863720000001</v>
      </c>
      <c r="P95" s="164">
        <v>24432.019650000002</v>
      </c>
      <c r="Q95" s="164">
        <v>746.46381</v>
      </c>
      <c r="R95" s="165">
        <v>25178.48346</v>
      </c>
    </row>
    <row r="96" spans="1:18" ht="13.2">
      <c r="A96" s="162" t="s">
        <v>12</v>
      </c>
      <c r="B96" s="162" t="s">
        <v>121</v>
      </c>
      <c r="C96" s="162" t="s">
        <v>122</v>
      </c>
      <c r="D96" s="163">
        <v>113256.48641</v>
      </c>
      <c r="E96" s="164">
        <v>0</v>
      </c>
      <c r="F96" s="164">
        <v>113256.48641</v>
      </c>
      <c r="G96" s="164">
        <v>0.1834</v>
      </c>
      <c r="H96" s="164">
        <v>0</v>
      </c>
      <c r="I96" s="164">
        <v>0.1834</v>
      </c>
      <c r="J96" s="164">
        <v>5362.18561</v>
      </c>
      <c r="K96" s="164">
        <v>217.34811000000002</v>
      </c>
      <c r="L96" s="164">
        <v>5579.53372</v>
      </c>
      <c r="M96" s="164">
        <v>4112.5346500000005</v>
      </c>
      <c r="N96" s="164">
        <v>9.50563</v>
      </c>
      <c r="O96" s="164">
        <v>4122.04028</v>
      </c>
      <c r="P96" s="164">
        <v>9474.90366</v>
      </c>
      <c r="Q96" s="164">
        <v>226.85374</v>
      </c>
      <c r="R96" s="165">
        <v>9701.757399999999</v>
      </c>
    </row>
    <row r="97" spans="1:18" ht="13.2">
      <c r="A97" s="166"/>
      <c r="B97" s="166"/>
      <c r="C97" s="167" t="s">
        <v>351</v>
      </c>
      <c r="D97" s="168">
        <v>653.1684</v>
      </c>
      <c r="E97" s="120">
        <v>0</v>
      </c>
      <c r="F97" s="120">
        <v>653.1684</v>
      </c>
      <c r="G97" s="120">
        <v>0</v>
      </c>
      <c r="H97" s="120">
        <v>0</v>
      </c>
      <c r="I97" s="120">
        <v>0</v>
      </c>
      <c r="J97" s="120">
        <v>0</v>
      </c>
      <c r="K97" s="120">
        <v>0</v>
      </c>
      <c r="L97" s="120">
        <v>0</v>
      </c>
      <c r="M97" s="120">
        <v>0</v>
      </c>
      <c r="N97" s="120">
        <v>0</v>
      </c>
      <c r="O97" s="120">
        <v>0</v>
      </c>
      <c r="P97" s="120">
        <v>0</v>
      </c>
      <c r="Q97" s="120">
        <v>0</v>
      </c>
      <c r="R97" s="169">
        <v>0</v>
      </c>
    </row>
    <row r="98" spans="1:18" ht="13.2">
      <c r="A98" s="166"/>
      <c r="B98" s="162" t="s">
        <v>12</v>
      </c>
      <c r="C98" s="162" t="s">
        <v>12</v>
      </c>
      <c r="D98" s="163">
        <v>206142.45935000002</v>
      </c>
      <c r="E98" s="164">
        <v>0</v>
      </c>
      <c r="F98" s="164">
        <v>206142.45935000002</v>
      </c>
      <c r="G98" s="164">
        <v>24.49106</v>
      </c>
      <c r="H98" s="164">
        <v>0</v>
      </c>
      <c r="I98" s="164">
        <v>24.49106</v>
      </c>
      <c r="J98" s="164">
        <v>10309.173949999999</v>
      </c>
      <c r="K98" s="164">
        <v>125.08998</v>
      </c>
      <c r="L98" s="164">
        <v>10434.26393</v>
      </c>
      <c r="M98" s="164">
        <v>14485.29887</v>
      </c>
      <c r="N98" s="164">
        <v>256.32372</v>
      </c>
      <c r="O98" s="164">
        <v>14741.622589999999</v>
      </c>
      <c r="P98" s="164">
        <v>24818.96388</v>
      </c>
      <c r="Q98" s="164">
        <v>381.41369999999995</v>
      </c>
      <c r="R98" s="165">
        <v>25200.37758</v>
      </c>
    </row>
    <row r="99" spans="1:18" ht="13.2">
      <c r="A99" s="166"/>
      <c r="B99" s="162" t="s">
        <v>123</v>
      </c>
      <c r="C99" s="162" t="s">
        <v>123</v>
      </c>
      <c r="D99" s="163">
        <v>20451.005370000003</v>
      </c>
      <c r="E99" s="164">
        <v>0</v>
      </c>
      <c r="F99" s="164">
        <v>20451.005370000003</v>
      </c>
      <c r="G99" s="164">
        <v>0.00017999999999999998</v>
      </c>
      <c r="H99" s="164">
        <v>0</v>
      </c>
      <c r="I99" s="164">
        <v>0.00017999999999999998</v>
      </c>
      <c r="J99" s="164">
        <v>1312.39338</v>
      </c>
      <c r="K99" s="164">
        <v>558.4971899999999</v>
      </c>
      <c r="L99" s="164">
        <v>1870.89057</v>
      </c>
      <c r="M99" s="164">
        <v>756.70616</v>
      </c>
      <c r="N99" s="164">
        <v>126.07101</v>
      </c>
      <c r="O99" s="164">
        <v>882.77717</v>
      </c>
      <c r="P99" s="164">
        <v>2069.09972</v>
      </c>
      <c r="Q99" s="164">
        <v>684.5681999999999</v>
      </c>
      <c r="R99" s="165">
        <v>2753.66792</v>
      </c>
    </row>
    <row r="100" spans="1:18" ht="13.2">
      <c r="A100" s="166"/>
      <c r="B100" s="162" t="s">
        <v>124</v>
      </c>
      <c r="C100" s="162" t="s">
        <v>124</v>
      </c>
      <c r="D100" s="163">
        <v>57317.28093</v>
      </c>
      <c r="E100" s="164">
        <v>0</v>
      </c>
      <c r="F100" s="164">
        <v>57317.28093</v>
      </c>
      <c r="G100" s="164">
        <v>0.06645000000000001</v>
      </c>
      <c r="H100" s="164">
        <v>0</v>
      </c>
      <c r="I100" s="164">
        <v>0.06645000000000001</v>
      </c>
      <c r="J100" s="164">
        <v>4107.40499</v>
      </c>
      <c r="K100" s="164">
        <v>62.23763</v>
      </c>
      <c r="L100" s="164">
        <v>4169.6426200000005</v>
      </c>
      <c r="M100" s="164">
        <v>3246.92326</v>
      </c>
      <c r="N100" s="164">
        <v>7.78467</v>
      </c>
      <c r="O100" s="164">
        <v>3254.70793</v>
      </c>
      <c r="P100" s="164">
        <v>7354.394700000001</v>
      </c>
      <c r="Q100" s="164">
        <v>70.0223</v>
      </c>
      <c r="R100" s="165">
        <v>7424.417</v>
      </c>
    </row>
    <row r="101" spans="1:18" ht="13.2">
      <c r="A101" s="162" t="s">
        <v>838</v>
      </c>
      <c r="B101" s="844"/>
      <c r="C101" s="844"/>
      <c r="D101" s="163">
        <v>397820.40046000003</v>
      </c>
      <c r="E101" s="164">
        <v>0</v>
      </c>
      <c r="F101" s="164">
        <v>397820.40046000003</v>
      </c>
      <c r="G101" s="164">
        <v>24.741090000000003</v>
      </c>
      <c r="H101" s="164">
        <v>0</v>
      </c>
      <c r="I101" s="164">
        <v>24.741090000000003</v>
      </c>
      <c r="J101" s="164">
        <v>21091.15793</v>
      </c>
      <c r="K101" s="164">
        <v>963.17291</v>
      </c>
      <c r="L101" s="164">
        <v>22054.33084</v>
      </c>
      <c r="M101" s="164">
        <v>22601.462940000005</v>
      </c>
      <c r="N101" s="164">
        <v>399.68503</v>
      </c>
      <c r="O101" s="164">
        <v>23001.147969999998</v>
      </c>
      <c r="P101" s="164">
        <v>43717.36196</v>
      </c>
      <c r="Q101" s="164">
        <v>1362.8579399999999</v>
      </c>
      <c r="R101" s="165">
        <v>45080.219900000004</v>
      </c>
    </row>
    <row r="102" spans="1:18" ht="13.2">
      <c r="A102" s="162" t="s">
        <v>125</v>
      </c>
      <c r="B102" s="162" t="s">
        <v>126</v>
      </c>
      <c r="C102" s="162" t="s">
        <v>126</v>
      </c>
      <c r="D102" s="163">
        <v>60408.64999</v>
      </c>
      <c r="E102" s="164">
        <v>0</v>
      </c>
      <c r="F102" s="164">
        <v>60408.64999</v>
      </c>
      <c r="G102" s="164">
        <v>0.00141</v>
      </c>
      <c r="H102" s="164">
        <v>0</v>
      </c>
      <c r="I102" s="164">
        <v>0.00141</v>
      </c>
      <c r="J102" s="164">
        <v>3850.6613499999994</v>
      </c>
      <c r="K102" s="164">
        <v>64.65427000000001</v>
      </c>
      <c r="L102" s="164">
        <v>3915.3156200000003</v>
      </c>
      <c r="M102" s="164">
        <v>3216.66351</v>
      </c>
      <c r="N102" s="164">
        <v>14.95143</v>
      </c>
      <c r="O102" s="164">
        <v>3231.61494</v>
      </c>
      <c r="P102" s="164">
        <v>7067.32627</v>
      </c>
      <c r="Q102" s="164">
        <v>79.60569999999998</v>
      </c>
      <c r="R102" s="165">
        <v>7146.931970000001</v>
      </c>
    </row>
    <row r="103" spans="1:18" ht="13.2">
      <c r="A103" s="166"/>
      <c r="B103" s="166"/>
      <c r="C103" s="167" t="s">
        <v>127</v>
      </c>
      <c r="D103" s="168">
        <v>51896.79989</v>
      </c>
      <c r="E103" s="120">
        <v>0</v>
      </c>
      <c r="F103" s="120">
        <v>51896.79989</v>
      </c>
      <c r="G103" s="120">
        <v>0.13147999999999999</v>
      </c>
      <c r="H103" s="120">
        <v>0</v>
      </c>
      <c r="I103" s="120">
        <v>0.13147999999999999</v>
      </c>
      <c r="J103" s="120">
        <v>4511.53315</v>
      </c>
      <c r="K103" s="120">
        <v>6.927989999999999</v>
      </c>
      <c r="L103" s="120">
        <v>4518.46114</v>
      </c>
      <c r="M103" s="120">
        <v>2171.6643899999995</v>
      </c>
      <c r="N103" s="120">
        <v>0</v>
      </c>
      <c r="O103" s="120">
        <v>2171.6643899999995</v>
      </c>
      <c r="P103" s="120">
        <v>6683.32902</v>
      </c>
      <c r="Q103" s="120">
        <v>6.927989999999999</v>
      </c>
      <c r="R103" s="169">
        <v>6690.25701</v>
      </c>
    </row>
    <row r="104" spans="1:18" ht="13.2">
      <c r="A104" s="166"/>
      <c r="B104" s="166"/>
      <c r="C104" s="167" t="s">
        <v>249</v>
      </c>
      <c r="D104" s="168">
        <v>12094.539429999999</v>
      </c>
      <c r="E104" s="120">
        <v>0</v>
      </c>
      <c r="F104" s="120">
        <v>12094.539429999999</v>
      </c>
      <c r="G104" s="120">
        <v>0</v>
      </c>
      <c r="H104" s="120">
        <v>0</v>
      </c>
      <c r="I104" s="120">
        <v>0</v>
      </c>
      <c r="J104" s="120">
        <v>394.82209</v>
      </c>
      <c r="K104" s="120">
        <v>0</v>
      </c>
      <c r="L104" s="120">
        <v>394.82209</v>
      </c>
      <c r="M104" s="120">
        <v>181.17078</v>
      </c>
      <c r="N104" s="120">
        <v>0</v>
      </c>
      <c r="O104" s="120">
        <v>181.17078</v>
      </c>
      <c r="P104" s="120">
        <v>575.99287</v>
      </c>
      <c r="Q104" s="120">
        <v>0</v>
      </c>
      <c r="R104" s="169">
        <v>575.99287</v>
      </c>
    </row>
    <row r="105" spans="1:18" ht="13.2">
      <c r="A105" s="166"/>
      <c r="B105" s="162" t="s">
        <v>250</v>
      </c>
      <c r="C105" s="162" t="s">
        <v>250</v>
      </c>
      <c r="D105" s="163">
        <v>16131.82488</v>
      </c>
      <c r="E105" s="164">
        <v>0</v>
      </c>
      <c r="F105" s="164">
        <v>16131.82488</v>
      </c>
      <c r="G105" s="164">
        <v>0</v>
      </c>
      <c r="H105" s="164">
        <v>0</v>
      </c>
      <c r="I105" s="164">
        <v>0</v>
      </c>
      <c r="J105" s="164">
        <v>2264.03232</v>
      </c>
      <c r="K105" s="164">
        <v>0.36558999999999997</v>
      </c>
      <c r="L105" s="164">
        <v>2264.39791</v>
      </c>
      <c r="M105" s="164">
        <v>1503.66141</v>
      </c>
      <c r="N105" s="164">
        <v>0</v>
      </c>
      <c r="O105" s="164">
        <v>1503.66141</v>
      </c>
      <c r="P105" s="164">
        <v>3767.6937299999995</v>
      </c>
      <c r="Q105" s="164">
        <v>0.36558999999999997</v>
      </c>
      <c r="R105" s="165">
        <v>3768.05932</v>
      </c>
    </row>
    <row r="106" spans="1:18" ht="13.2">
      <c r="A106" s="166"/>
      <c r="B106" s="162" t="s">
        <v>251</v>
      </c>
      <c r="C106" s="162" t="s">
        <v>251</v>
      </c>
      <c r="D106" s="163">
        <v>9728.04308</v>
      </c>
      <c r="E106" s="164">
        <v>22.93677</v>
      </c>
      <c r="F106" s="164">
        <v>9750.97985</v>
      </c>
      <c r="G106" s="164">
        <v>0</v>
      </c>
      <c r="H106" s="164">
        <v>0</v>
      </c>
      <c r="I106" s="164">
        <v>0</v>
      </c>
      <c r="J106" s="164">
        <v>599.1160699999999</v>
      </c>
      <c r="K106" s="164">
        <v>0.0034300000000000003</v>
      </c>
      <c r="L106" s="164">
        <v>599.1195</v>
      </c>
      <c r="M106" s="164">
        <v>877.2442</v>
      </c>
      <c r="N106" s="164">
        <v>0</v>
      </c>
      <c r="O106" s="164">
        <v>877.2442</v>
      </c>
      <c r="P106" s="164">
        <v>1476.3602700000001</v>
      </c>
      <c r="Q106" s="164">
        <v>0.0034300000000000003</v>
      </c>
      <c r="R106" s="165">
        <v>1476.3636999999999</v>
      </c>
    </row>
    <row r="107" spans="1:18" ht="13.2">
      <c r="A107" s="166"/>
      <c r="B107" s="162" t="s">
        <v>128</v>
      </c>
      <c r="C107" s="162" t="s">
        <v>252</v>
      </c>
      <c r="D107" s="163">
        <v>20914.698490000002</v>
      </c>
      <c r="E107" s="164">
        <v>0</v>
      </c>
      <c r="F107" s="164">
        <v>20914.698490000002</v>
      </c>
      <c r="G107" s="164">
        <v>0</v>
      </c>
      <c r="H107" s="164">
        <v>0</v>
      </c>
      <c r="I107" s="164">
        <v>0</v>
      </c>
      <c r="J107" s="164">
        <v>2247.53761</v>
      </c>
      <c r="K107" s="164">
        <v>19.3403</v>
      </c>
      <c r="L107" s="164">
        <v>2266.87791</v>
      </c>
      <c r="M107" s="164">
        <v>3529.7822600000004</v>
      </c>
      <c r="N107" s="164">
        <v>11.286</v>
      </c>
      <c r="O107" s="164">
        <v>3541.0682600000005</v>
      </c>
      <c r="P107" s="164">
        <v>5777.319870000001</v>
      </c>
      <c r="Q107" s="164">
        <v>30.6263</v>
      </c>
      <c r="R107" s="165">
        <v>5807.94617</v>
      </c>
    </row>
    <row r="108" spans="1:18" ht="13.2">
      <c r="A108" s="166"/>
      <c r="B108" s="166"/>
      <c r="C108" s="167" t="s">
        <v>129</v>
      </c>
      <c r="D108" s="168">
        <v>46819.40817</v>
      </c>
      <c r="E108" s="120">
        <v>0</v>
      </c>
      <c r="F108" s="120">
        <v>46819.40817</v>
      </c>
      <c r="G108" s="120">
        <v>0.7020599999999999</v>
      </c>
      <c r="H108" s="120">
        <v>0</v>
      </c>
      <c r="I108" s="120">
        <v>0.7020599999999999</v>
      </c>
      <c r="J108" s="120">
        <v>3780.71846</v>
      </c>
      <c r="K108" s="120">
        <v>43.1322</v>
      </c>
      <c r="L108" s="120">
        <v>3823.8506599999996</v>
      </c>
      <c r="M108" s="120">
        <v>11670.205559999999</v>
      </c>
      <c r="N108" s="120">
        <v>45.853880000000004</v>
      </c>
      <c r="O108" s="120">
        <v>11716.059439999999</v>
      </c>
      <c r="P108" s="120">
        <v>15451.62608</v>
      </c>
      <c r="Q108" s="120">
        <v>88.98608</v>
      </c>
      <c r="R108" s="169">
        <v>15540.61216</v>
      </c>
    </row>
    <row r="109" spans="1:18" ht="13.2">
      <c r="A109" s="166"/>
      <c r="B109" s="166"/>
      <c r="C109" s="167" t="s">
        <v>128</v>
      </c>
      <c r="D109" s="168">
        <v>188929.38641000004</v>
      </c>
      <c r="E109" s="120">
        <v>59.93449</v>
      </c>
      <c r="F109" s="120">
        <v>188989.3209</v>
      </c>
      <c r="G109" s="120">
        <v>0.09622</v>
      </c>
      <c r="H109" s="120">
        <v>0</v>
      </c>
      <c r="I109" s="120">
        <v>0.09622</v>
      </c>
      <c r="J109" s="120">
        <v>11366.92672</v>
      </c>
      <c r="K109" s="120">
        <v>507.09117000000003</v>
      </c>
      <c r="L109" s="120">
        <v>11874.017890000001</v>
      </c>
      <c r="M109" s="120">
        <v>42065.44931</v>
      </c>
      <c r="N109" s="120">
        <v>606.59488</v>
      </c>
      <c r="O109" s="120">
        <v>42672.04419</v>
      </c>
      <c r="P109" s="120">
        <v>53432.47225</v>
      </c>
      <c r="Q109" s="120">
        <v>1113.6860499999998</v>
      </c>
      <c r="R109" s="169">
        <v>54546.158299999996</v>
      </c>
    </row>
    <row r="110" spans="1:18" ht="13.2">
      <c r="A110" s="166"/>
      <c r="B110" s="162" t="s">
        <v>253</v>
      </c>
      <c r="C110" s="162" t="s">
        <v>253</v>
      </c>
      <c r="D110" s="163">
        <v>23224.559839999998</v>
      </c>
      <c r="E110" s="164">
        <v>0</v>
      </c>
      <c r="F110" s="164">
        <v>23224.559839999998</v>
      </c>
      <c r="G110" s="164">
        <v>0</v>
      </c>
      <c r="H110" s="164">
        <v>0</v>
      </c>
      <c r="I110" s="164">
        <v>0</v>
      </c>
      <c r="J110" s="164">
        <v>2144.07727</v>
      </c>
      <c r="K110" s="164">
        <v>65.02497</v>
      </c>
      <c r="L110" s="164">
        <v>2209.10224</v>
      </c>
      <c r="M110" s="164">
        <v>6628.8672400000005</v>
      </c>
      <c r="N110" s="164">
        <v>1.30105</v>
      </c>
      <c r="O110" s="164">
        <v>6630.16829</v>
      </c>
      <c r="P110" s="164">
        <v>8772.94451</v>
      </c>
      <c r="Q110" s="164">
        <v>66.32602</v>
      </c>
      <c r="R110" s="165">
        <v>8839.27053</v>
      </c>
    </row>
    <row r="111" spans="1:18" ht="13.2">
      <c r="A111" s="166"/>
      <c r="B111" s="162" t="s">
        <v>254</v>
      </c>
      <c r="C111" s="162" t="s">
        <v>255</v>
      </c>
      <c r="D111" s="163">
        <v>28393.97616</v>
      </c>
      <c r="E111" s="164">
        <v>0</v>
      </c>
      <c r="F111" s="164">
        <v>28393.97616</v>
      </c>
      <c r="G111" s="164">
        <v>0</v>
      </c>
      <c r="H111" s="164">
        <v>0</v>
      </c>
      <c r="I111" s="164">
        <v>0</v>
      </c>
      <c r="J111" s="164">
        <v>3016.17335</v>
      </c>
      <c r="K111" s="164">
        <v>0.25288</v>
      </c>
      <c r="L111" s="164">
        <v>3016.42623</v>
      </c>
      <c r="M111" s="164">
        <v>551.75748</v>
      </c>
      <c r="N111" s="164">
        <v>0</v>
      </c>
      <c r="O111" s="164">
        <v>551.75748</v>
      </c>
      <c r="P111" s="164">
        <v>3567.9308300000002</v>
      </c>
      <c r="Q111" s="164">
        <v>0.25288</v>
      </c>
      <c r="R111" s="165">
        <v>3568.18371</v>
      </c>
    </row>
    <row r="112" spans="1:18" ht="13.2">
      <c r="A112" s="166"/>
      <c r="B112" s="166"/>
      <c r="C112" s="167" t="s">
        <v>254</v>
      </c>
      <c r="D112" s="168">
        <v>39555.179469999995</v>
      </c>
      <c r="E112" s="120">
        <v>0</v>
      </c>
      <c r="F112" s="120">
        <v>39555.179469999995</v>
      </c>
      <c r="G112" s="120">
        <v>0</v>
      </c>
      <c r="H112" s="120">
        <v>0</v>
      </c>
      <c r="I112" s="120">
        <v>0</v>
      </c>
      <c r="J112" s="120">
        <v>2710.87687</v>
      </c>
      <c r="K112" s="120">
        <v>74.23878</v>
      </c>
      <c r="L112" s="120">
        <v>2785.1156499999997</v>
      </c>
      <c r="M112" s="120">
        <v>1833.81847</v>
      </c>
      <c r="N112" s="120">
        <v>37.74227</v>
      </c>
      <c r="O112" s="120">
        <v>1871.56074</v>
      </c>
      <c r="P112" s="120">
        <v>4544.695340000001</v>
      </c>
      <c r="Q112" s="120">
        <v>111.98104999999998</v>
      </c>
      <c r="R112" s="169">
        <v>4656.6763900000005</v>
      </c>
    </row>
    <row r="113" spans="1:18" ht="13.2">
      <c r="A113" s="166"/>
      <c r="B113" s="166"/>
      <c r="C113" s="167" t="s">
        <v>317</v>
      </c>
      <c r="D113" s="168">
        <v>6573.7908099999995</v>
      </c>
      <c r="E113" s="120">
        <v>0</v>
      </c>
      <c r="F113" s="120">
        <v>6573.7908099999995</v>
      </c>
      <c r="G113" s="120">
        <v>0</v>
      </c>
      <c r="H113" s="120">
        <v>0</v>
      </c>
      <c r="I113" s="120">
        <v>0</v>
      </c>
      <c r="J113" s="120">
        <v>75.10622000000001</v>
      </c>
      <c r="K113" s="120">
        <v>0</v>
      </c>
      <c r="L113" s="120">
        <v>75.10622000000001</v>
      </c>
      <c r="M113" s="120">
        <v>166.68761999999998</v>
      </c>
      <c r="N113" s="120">
        <v>0</v>
      </c>
      <c r="O113" s="120">
        <v>166.68761999999998</v>
      </c>
      <c r="P113" s="120">
        <v>241.79384</v>
      </c>
      <c r="Q113" s="120">
        <v>0</v>
      </c>
      <c r="R113" s="169">
        <v>241.79384</v>
      </c>
    </row>
    <row r="114" spans="1:18" ht="13.2">
      <c r="A114" s="166"/>
      <c r="B114" s="162" t="s">
        <v>256</v>
      </c>
      <c r="C114" s="162" t="s">
        <v>256</v>
      </c>
      <c r="D114" s="163">
        <v>32285.170839999995</v>
      </c>
      <c r="E114" s="164">
        <v>0</v>
      </c>
      <c r="F114" s="164">
        <v>32285.170839999995</v>
      </c>
      <c r="G114" s="164">
        <v>0</v>
      </c>
      <c r="H114" s="164">
        <v>0</v>
      </c>
      <c r="I114" s="164">
        <v>0</v>
      </c>
      <c r="J114" s="164">
        <v>3607.2818700000003</v>
      </c>
      <c r="K114" s="164">
        <v>50.17871</v>
      </c>
      <c r="L114" s="164">
        <v>3657.46058</v>
      </c>
      <c r="M114" s="164">
        <v>6518.75455</v>
      </c>
      <c r="N114" s="164">
        <v>6.22588</v>
      </c>
      <c r="O114" s="164">
        <v>6524.98043</v>
      </c>
      <c r="P114" s="164">
        <v>10126.03642</v>
      </c>
      <c r="Q114" s="164">
        <v>56.40459</v>
      </c>
      <c r="R114" s="165">
        <v>10182.44101</v>
      </c>
    </row>
    <row r="115" spans="1:18" ht="13.2">
      <c r="A115" s="166"/>
      <c r="B115" s="162" t="s">
        <v>257</v>
      </c>
      <c r="C115" s="162" t="s">
        <v>258</v>
      </c>
      <c r="D115" s="163">
        <v>16385.49288</v>
      </c>
      <c r="E115" s="164">
        <v>0</v>
      </c>
      <c r="F115" s="164">
        <v>16385.49288</v>
      </c>
      <c r="G115" s="164">
        <v>0</v>
      </c>
      <c r="H115" s="164">
        <v>0</v>
      </c>
      <c r="I115" s="164">
        <v>0</v>
      </c>
      <c r="J115" s="164">
        <v>961.66381</v>
      </c>
      <c r="K115" s="164">
        <v>6.657</v>
      </c>
      <c r="L115" s="164">
        <v>968.32081</v>
      </c>
      <c r="M115" s="164">
        <v>4078.76235</v>
      </c>
      <c r="N115" s="164">
        <v>119.53616000000001</v>
      </c>
      <c r="O115" s="164">
        <v>4198.29851</v>
      </c>
      <c r="P115" s="164">
        <v>5040.42616</v>
      </c>
      <c r="Q115" s="164">
        <v>126.19316</v>
      </c>
      <c r="R115" s="165">
        <v>5166.619320000001</v>
      </c>
    </row>
    <row r="116" spans="1:18" ht="13.2">
      <c r="A116" s="162" t="s">
        <v>839</v>
      </c>
      <c r="B116" s="844"/>
      <c r="C116" s="844"/>
      <c r="D116" s="163">
        <v>553341.52034</v>
      </c>
      <c r="E116" s="164">
        <v>82.87125999999999</v>
      </c>
      <c r="F116" s="164">
        <v>553424.3916</v>
      </c>
      <c r="G116" s="164">
        <v>0.9311699999999999</v>
      </c>
      <c r="H116" s="164">
        <v>0</v>
      </c>
      <c r="I116" s="164">
        <v>0.9311699999999999</v>
      </c>
      <c r="J116" s="164">
        <v>41530.52716</v>
      </c>
      <c r="K116" s="164">
        <v>837.86729</v>
      </c>
      <c r="L116" s="164">
        <v>42368.39444999999</v>
      </c>
      <c r="M116" s="164">
        <v>84994.48913</v>
      </c>
      <c r="N116" s="164">
        <v>843.4915500000001</v>
      </c>
      <c r="O116" s="164">
        <v>85837.98068000002</v>
      </c>
      <c r="P116" s="164">
        <v>126525.94746000001</v>
      </c>
      <c r="Q116" s="164">
        <v>1681.3588399999996</v>
      </c>
      <c r="R116" s="165">
        <v>128207.30630000001</v>
      </c>
    </row>
    <row r="117" spans="1:18" ht="13.2">
      <c r="A117" s="162" t="s">
        <v>14</v>
      </c>
      <c r="B117" s="162" t="s">
        <v>130</v>
      </c>
      <c r="C117" s="162" t="s">
        <v>259</v>
      </c>
      <c r="D117" s="163">
        <v>16987.961939999997</v>
      </c>
      <c r="E117" s="164">
        <v>0</v>
      </c>
      <c r="F117" s="164">
        <v>16987.961939999997</v>
      </c>
      <c r="G117" s="164">
        <v>0</v>
      </c>
      <c r="H117" s="164">
        <v>0</v>
      </c>
      <c r="I117" s="164">
        <v>0</v>
      </c>
      <c r="J117" s="164">
        <v>416.73740999999995</v>
      </c>
      <c r="K117" s="164">
        <v>6.62427</v>
      </c>
      <c r="L117" s="164">
        <v>423.36168</v>
      </c>
      <c r="M117" s="164">
        <v>1673.66196</v>
      </c>
      <c r="N117" s="164">
        <v>0</v>
      </c>
      <c r="O117" s="164">
        <v>1673.66196</v>
      </c>
      <c r="P117" s="164">
        <v>2090.39937</v>
      </c>
      <c r="Q117" s="164">
        <v>6.62427</v>
      </c>
      <c r="R117" s="165">
        <v>2097.02364</v>
      </c>
    </row>
    <row r="118" spans="1:18" ht="13.2">
      <c r="A118" s="166"/>
      <c r="B118" s="166"/>
      <c r="C118" s="167" t="s">
        <v>131</v>
      </c>
      <c r="D118" s="168">
        <v>22360.0807</v>
      </c>
      <c r="E118" s="120">
        <v>0</v>
      </c>
      <c r="F118" s="120">
        <v>22360.0807</v>
      </c>
      <c r="G118" s="120">
        <v>0.00504</v>
      </c>
      <c r="H118" s="120">
        <v>0</v>
      </c>
      <c r="I118" s="120">
        <v>0.00504</v>
      </c>
      <c r="J118" s="120">
        <v>2776.6531400000003</v>
      </c>
      <c r="K118" s="120">
        <v>90.28160000000001</v>
      </c>
      <c r="L118" s="120">
        <v>2866.93474</v>
      </c>
      <c r="M118" s="120">
        <v>3660.76567</v>
      </c>
      <c r="N118" s="120">
        <v>194.79926</v>
      </c>
      <c r="O118" s="120">
        <v>3855.5649299999995</v>
      </c>
      <c r="P118" s="120">
        <v>6437.423849999999</v>
      </c>
      <c r="Q118" s="120">
        <v>285.08086</v>
      </c>
      <c r="R118" s="169">
        <v>6722.504709999999</v>
      </c>
    </row>
    <row r="119" spans="1:18" ht="13.2">
      <c r="A119" s="166"/>
      <c r="B119" s="162" t="s">
        <v>132</v>
      </c>
      <c r="C119" s="162" t="s">
        <v>132</v>
      </c>
      <c r="D119" s="163">
        <v>76499.14233</v>
      </c>
      <c r="E119" s="164">
        <v>0</v>
      </c>
      <c r="F119" s="164">
        <v>76499.14233</v>
      </c>
      <c r="G119" s="164">
        <v>0.011349999999999999</v>
      </c>
      <c r="H119" s="164">
        <v>0</v>
      </c>
      <c r="I119" s="164">
        <v>0.011349999999999999</v>
      </c>
      <c r="J119" s="164">
        <v>7242.52923</v>
      </c>
      <c r="K119" s="164">
        <v>135.61922</v>
      </c>
      <c r="L119" s="164">
        <v>7378.148450000001</v>
      </c>
      <c r="M119" s="164">
        <v>10923.2475</v>
      </c>
      <c r="N119" s="164">
        <v>41.69802000000001</v>
      </c>
      <c r="O119" s="164">
        <v>10964.94552</v>
      </c>
      <c r="P119" s="164">
        <v>18165.78808</v>
      </c>
      <c r="Q119" s="164">
        <v>177.31724</v>
      </c>
      <c r="R119" s="165">
        <v>18343.10532</v>
      </c>
    </row>
    <row r="120" spans="1:18" ht="13.2">
      <c r="A120" s="166"/>
      <c r="B120" s="162" t="s">
        <v>260</v>
      </c>
      <c r="C120" s="162" t="s">
        <v>260</v>
      </c>
      <c r="D120" s="163">
        <v>17107.01456</v>
      </c>
      <c r="E120" s="164">
        <v>0</v>
      </c>
      <c r="F120" s="164">
        <v>17107.01456</v>
      </c>
      <c r="G120" s="164">
        <v>0</v>
      </c>
      <c r="H120" s="164">
        <v>0</v>
      </c>
      <c r="I120" s="164">
        <v>0</v>
      </c>
      <c r="J120" s="164">
        <v>246.55039000000002</v>
      </c>
      <c r="K120" s="164">
        <v>0</v>
      </c>
      <c r="L120" s="164">
        <v>246.55039000000002</v>
      </c>
      <c r="M120" s="164">
        <v>465.31555</v>
      </c>
      <c r="N120" s="164">
        <v>0</v>
      </c>
      <c r="O120" s="164">
        <v>465.31555</v>
      </c>
      <c r="P120" s="164">
        <v>711.8659399999999</v>
      </c>
      <c r="Q120" s="164">
        <v>0</v>
      </c>
      <c r="R120" s="165">
        <v>711.8659399999999</v>
      </c>
    </row>
    <row r="121" spans="1:18" ht="13.2">
      <c r="A121" s="166"/>
      <c r="B121" s="162" t="s">
        <v>204</v>
      </c>
      <c r="C121" s="162" t="s">
        <v>205</v>
      </c>
      <c r="D121" s="163">
        <v>82241.30262</v>
      </c>
      <c r="E121" s="164">
        <v>0</v>
      </c>
      <c r="F121" s="164">
        <v>82241.30262</v>
      </c>
      <c r="G121" s="164">
        <v>0</v>
      </c>
      <c r="H121" s="164">
        <v>0</v>
      </c>
      <c r="I121" s="164">
        <v>0</v>
      </c>
      <c r="J121" s="164">
        <v>7415.56121</v>
      </c>
      <c r="K121" s="164">
        <v>63.84841</v>
      </c>
      <c r="L121" s="164">
        <v>7479.40962</v>
      </c>
      <c r="M121" s="164">
        <v>17507.88639</v>
      </c>
      <c r="N121" s="164">
        <v>51.69959</v>
      </c>
      <c r="O121" s="164">
        <v>17559.58598</v>
      </c>
      <c r="P121" s="164">
        <v>24923.447600000003</v>
      </c>
      <c r="Q121" s="164">
        <v>115.548</v>
      </c>
      <c r="R121" s="165">
        <v>25038.9956</v>
      </c>
    </row>
    <row r="122" spans="1:18" ht="13.2">
      <c r="A122" s="166"/>
      <c r="B122" s="162" t="s">
        <v>133</v>
      </c>
      <c r="C122" s="162" t="s">
        <v>134</v>
      </c>
      <c r="D122" s="163">
        <v>66378.18043</v>
      </c>
      <c r="E122" s="164">
        <v>0</v>
      </c>
      <c r="F122" s="164">
        <v>66378.18043</v>
      </c>
      <c r="G122" s="164">
        <v>0.05438</v>
      </c>
      <c r="H122" s="164">
        <v>0</v>
      </c>
      <c r="I122" s="164">
        <v>0.05438</v>
      </c>
      <c r="J122" s="164">
        <v>5099.21217</v>
      </c>
      <c r="K122" s="164">
        <v>139.38012</v>
      </c>
      <c r="L122" s="164">
        <v>5238.59229</v>
      </c>
      <c r="M122" s="164">
        <v>16973.60727</v>
      </c>
      <c r="N122" s="164">
        <v>34.156479999999995</v>
      </c>
      <c r="O122" s="164">
        <v>17007.76375</v>
      </c>
      <c r="P122" s="164">
        <v>22072.87382</v>
      </c>
      <c r="Q122" s="164">
        <v>173.53659999999996</v>
      </c>
      <c r="R122" s="165">
        <v>22246.41042</v>
      </c>
    </row>
    <row r="123" spans="1:18" ht="13.2">
      <c r="A123" s="166"/>
      <c r="B123" s="166"/>
      <c r="C123" s="167" t="s">
        <v>206</v>
      </c>
      <c r="D123" s="168">
        <v>45807.31351</v>
      </c>
      <c r="E123" s="120">
        <v>0</v>
      </c>
      <c r="F123" s="120">
        <v>45807.31351</v>
      </c>
      <c r="G123" s="120">
        <v>0</v>
      </c>
      <c r="H123" s="120">
        <v>0</v>
      </c>
      <c r="I123" s="120">
        <v>0</v>
      </c>
      <c r="J123" s="120">
        <v>4126.78719</v>
      </c>
      <c r="K123" s="120">
        <v>142.16572</v>
      </c>
      <c r="L123" s="120">
        <v>4268.95291</v>
      </c>
      <c r="M123" s="120">
        <v>12063.10804</v>
      </c>
      <c r="N123" s="120">
        <v>26.05464</v>
      </c>
      <c r="O123" s="120">
        <v>12089.16268</v>
      </c>
      <c r="P123" s="120">
        <v>16189.89523</v>
      </c>
      <c r="Q123" s="120">
        <v>168.22036000000003</v>
      </c>
      <c r="R123" s="169">
        <v>16358.11559</v>
      </c>
    </row>
    <row r="124" spans="1:18" ht="13.2">
      <c r="A124" s="166"/>
      <c r="B124" s="166"/>
      <c r="C124" s="167" t="s">
        <v>133</v>
      </c>
      <c r="D124" s="168">
        <v>310229.98925</v>
      </c>
      <c r="E124" s="120">
        <v>69.04707</v>
      </c>
      <c r="F124" s="120">
        <v>310299.03632</v>
      </c>
      <c r="G124" s="120">
        <v>0.2504</v>
      </c>
      <c r="H124" s="120">
        <v>0</v>
      </c>
      <c r="I124" s="120">
        <v>0.2504</v>
      </c>
      <c r="J124" s="120">
        <v>26556.156589999995</v>
      </c>
      <c r="K124" s="120">
        <v>2019.03494</v>
      </c>
      <c r="L124" s="120">
        <v>28575.19153</v>
      </c>
      <c r="M124" s="120">
        <v>152697.47123</v>
      </c>
      <c r="N124" s="120">
        <v>2957.6853600000004</v>
      </c>
      <c r="O124" s="120">
        <v>155655.15659</v>
      </c>
      <c r="P124" s="120">
        <v>179253.87822</v>
      </c>
      <c r="Q124" s="120">
        <v>4976.7203</v>
      </c>
      <c r="R124" s="169">
        <v>184230.59852</v>
      </c>
    </row>
    <row r="125" spans="1:18" ht="13.2">
      <c r="A125" s="166"/>
      <c r="B125" s="166"/>
      <c r="C125" s="167" t="s">
        <v>288</v>
      </c>
      <c r="D125" s="168">
        <v>3540.94349</v>
      </c>
      <c r="E125" s="120">
        <v>0</v>
      </c>
      <c r="F125" s="120">
        <v>3540.94349</v>
      </c>
      <c r="G125" s="120">
        <v>0</v>
      </c>
      <c r="H125" s="120">
        <v>0</v>
      </c>
      <c r="I125" s="120">
        <v>0</v>
      </c>
      <c r="J125" s="120">
        <v>0</v>
      </c>
      <c r="K125" s="120">
        <v>0</v>
      </c>
      <c r="L125" s="120">
        <v>0</v>
      </c>
      <c r="M125" s="120">
        <v>0</v>
      </c>
      <c r="N125" s="120">
        <v>0</v>
      </c>
      <c r="O125" s="120">
        <v>0</v>
      </c>
      <c r="P125" s="120">
        <v>0</v>
      </c>
      <c r="Q125" s="120">
        <v>0</v>
      </c>
      <c r="R125" s="169">
        <v>0</v>
      </c>
    </row>
    <row r="126" spans="1:18" ht="13.2">
      <c r="A126" s="166"/>
      <c r="B126" s="166"/>
      <c r="C126" s="167" t="s">
        <v>352</v>
      </c>
      <c r="D126" s="168">
        <v>1078.66463</v>
      </c>
      <c r="E126" s="120">
        <v>0</v>
      </c>
      <c r="F126" s="120">
        <v>1078.66463</v>
      </c>
      <c r="G126" s="120">
        <v>0</v>
      </c>
      <c r="H126" s="120">
        <v>0</v>
      </c>
      <c r="I126" s="120">
        <v>0</v>
      </c>
      <c r="J126" s="120">
        <v>0</v>
      </c>
      <c r="K126" s="120">
        <v>0</v>
      </c>
      <c r="L126" s="120">
        <v>0</v>
      </c>
      <c r="M126" s="120">
        <v>0</v>
      </c>
      <c r="N126" s="120">
        <v>0</v>
      </c>
      <c r="O126" s="120">
        <v>0</v>
      </c>
      <c r="P126" s="120">
        <v>0</v>
      </c>
      <c r="Q126" s="120">
        <v>0</v>
      </c>
      <c r="R126" s="169">
        <v>0</v>
      </c>
    </row>
    <row r="127" spans="1:18" ht="13.2">
      <c r="A127" s="166"/>
      <c r="B127" s="162" t="s">
        <v>135</v>
      </c>
      <c r="C127" s="162" t="s">
        <v>135</v>
      </c>
      <c r="D127" s="163">
        <v>51790.77995</v>
      </c>
      <c r="E127" s="164">
        <v>0</v>
      </c>
      <c r="F127" s="164">
        <v>51790.77995</v>
      </c>
      <c r="G127" s="164">
        <v>0.055450000000000006</v>
      </c>
      <c r="H127" s="164">
        <v>0</v>
      </c>
      <c r="I127" s="164">
        <v>0.055450000000000006</v>
      </c>
      <c r="J127" s="164">
        <v>10026.245060000001</v>
      </c>
      <c r="K127" s="164">
        <v>22.51883</v>
      </c>
      <c r="L127" s="164">
        <v>10048.76389</v>
      </c>
      <c r="M127" s="164">
        <v>6528.4502299999995</v>
      </c>
      <c r="N127" s="164">
        <v>68.89576</v>
      </c>
      <c r="O127" s="164">
        <v>6597.34599</v>
      </c>
      <c r="P127" s="164">
        <v>16554.75074</v>
      </c>
      <c r="Q127" s="164">
        <v>91.41458999999999</v>
      </c>
      <c r="R127" s="165">
        <v>16646.16533</v>
      </c>
    </row>
    <row r="128" spans="1:18" ht="13.2">
      <c r="A128" s="166"/>
      <c r="B128" s="162" t="s">
        <v>289</v>
      </c>
      <c r="C128" s="162" t="s">
        <v>289</v>
      </c>
      <c r="D128" s="163">
        <v>3309.6306</v>
      </c>
      <c r="E128" s="164">
        <v>0</v>
      </c>
      <c r="F128" s="164">
        <v>3309.6306</v>
      </c>
      <c r="G128" s="164">
        <v>0</v>
      </c>
      <c r="H128" s="164">
        <v>0</v>
      </c>
      <c r="I128" s="164">
        <v>0</v>
      </c>
      <c r="J128" s="164">
        <v>0</v>
      </c>
      <c r="K128" s="164">
        <v>0</v>
      </c>
      <c r="L128" s="164">
        <v>0</v>
      </c>
      <c r="M128" s="164">
        <v>0</v>
      </c>
      <c r="N128" s="164">
        <v>0</v>
      </c>
      <c r="O128" s="164">
        <v>0</v>
      </c>
      <c r="P128" s="164">
        <v>0</v>
      </c>
      <c r="Q128" s="164">
        <v>0</v>
      </c>
      <c r="R128" s="165">
        <v>0</v>
      </c>
    </row>
    <row r="129" spans="1:18" ht="13.2">
      <c r="A129" s="166"/>
      <c r="B129" s="162" t="s">
        <v>261</v>
      </c>
      <c r="C129" s="162" t="s">
        <v>261</v>
      </c>
      <c r="D129" s="163">
        <v>13085.12809</v>
      </c>
      <c r="E129" s="164">
        <v>0</v>
      </c>
      <c r="F129" s="164">
        <v>13085.12809</v>
      </c>
      <c r="G129" s="164">
        <v>0</v>
      </c>
      <c r="H129" s="164">
        <v>0</v>
      </c>
      <c r="I129" s="164">
        <v>0</v>
      </c>
      <c r="J129" s="164">
        <v>957.47352</v>
      </c>
      <c r="K129" s="164">
        <v>0.13857</v>
      </c>
      <c r="L129" s="164">
        <v>957.61209</v>
      </c>
      <c r="M129" s="164">
        <v>2202.30644</v>
      </c>
      <c r="N129" s="164">
        <v>48.62442</v>
      </c>
      <c r="O129" s="164">
        <v>2250.93086</v>
      </c>
      <c r="P129" s="164">
        <v>3159.77996</v>
      </c>
      <c r="Q129" s="164">
        <v>48.762989999999995</v>
      </c>
      <c r="R129" s="165">
        <v>3208.54295</v>
      </c>
    </row>
    <row r="130" spans="1:18" ht="13.2">
      <c r="A130" s="166"/>
      <c r="B130" s="162" t="s">
        <v>262</v>
      </c>
      <c r="C130" s="162" t="s">
        <v>263</v>
      </c>
      <c r="D130" s="163">
        <v>25168.19936</v>
      </c>
      <c r="E130" s="164">
        <v>0</v>
      </c>
      <c r="F130" s="164">
        <v>25168.19936</v>
      </c>
      <c r="G130" s="164">
        <v>0</v>
      </c>
      <c r="H130" s="164">
        <v>0</v>
      </c>
      <c r="I130" s="164">
        <v>0</v>
      </c>
      <c r="J130" s="164">
        <v>1620.4851299999998</v>
      </c>
      <c r="K130" s="164">
        <v>1.3151</v>
      </c>
      <c r="L130" s="164">
        <v>1621.80023</v>
      </c>
      <c r="M130" s="164">
        <v>989.68429</v>
      </c>
      <c r="N130" s="164">
        <v>0</v>
      </c>
      <c r="O130" s="164">
        <v>989.68429</v>
      </c>
      <c r="P130" s="164">
        <v>2610.1694199999997</v>
      </c>
      <c r="Q130" s="164">
        <v>1.3151</v>
      </c>
      <c r="R130" s="165">
        <v>2611.48452</v>
      </c>
    </row>
    <row r="131" spans="1:18" ht="13.2">
      <c r="A131" s="166"/>
      <c r="B131" s="166"/>
      <c r="C131" s="167" t="s">
        <v>264</v>
      </c>
      <c r="D131" s="168">
        <v>12623.019849999999</v>
      </c>
      <c r="E131" s="120">
        <v>0</v>
      </c>
      <c r="F131" s="120">
        <v>12623.019849999999</v>
      </c>
      <c r="G131" s="120">
        <v>0</v>
      </c>
      <c r="H131" s="120">
        <v>0</v>
      </c>
      <c r="I131" s="120">
        <v>0</v>
      </c>
      <c r="J131" s="120">
        <v>447.89628000000005</v>
      </c>
      <c r="K131" s="120">
        <v>0</v>
      </c>
      <c r="L131" s="120">
        <v>447.89628000000005</v>
      </c>
      <c r="M131" s="120">
        <v>405.15845</v>
      </c>
      <c r="N131" s="120">
        <v>0</v>
      </c>
      <c r="O131" s="120">
        <v>405.15845</v>
      </c>
      <c r="P131" s="120">
        <v>853.05473</v>
      </c>
      <c r="Q131" s="120">
        <v>0</v>
      </c>
      <c r="R131" s="169">
        <v>853.05473</v>
      </c>
    </row>
    <row r="132" spans="1:18" ht="13.2">
      <c r="A132" s="162" t="s">
        <v>840</v>
      </c>
      <c r="B132" s="844"/>
      <c r="C132" s="844"/>
      <c r="D132" s="163">
        <v>748207.35131</v>
      </c>
      <c r="E132" s="164">
        <v>69.04707</v>
      </c>
      <c r="F132" s="164">
        <v>748276.3983800001</v>
      </c>
      <c r="G132" s="164">
        <v>0.37662</v>
      </c>
      <c r="H132" s="164">
        <v>0</v>
      </c>
      <c r="I132" s="164">
        <v>0.37662</v>
      </c>
      <c r="J132" s="164">
        <v>66932.28732</v>
      </c>
      <c r="K132" s="164">
        <v>2620.92678</v>
      </c>
      <c r="L132" s="164">
        <v>69553.21410000001</v>
      </c>
      <c r="M132" s="164">
        <v>226090.66301999995</v>
      </c>
      <c r="N132" s="164">
        <v>3423.61353</v>
      </c>
      <c r="O132" s="164">
        <v>229514.27655</v>
      </c>
      <c r="P132" s="164">
        <v>293023.32696000003</v>
      </c>
      <c r="Q132" s="164">
        <v>6044.540309999999</v>
      </c>
      <c r="R132" s="165">
        <v>299067.86727</v>
      </c>
    </row>
    <row r="133" spans="1:18" ht="13.2">
      <c r="A133" s="162" t="s">
        <v>15</v>
      </c>
      <c r="B133" s="162" t="s">
        <v>136</v>
      </c>
      <c r="C133" s="162" t="s">
        <v>136</v>
      </c>
      <c r="D133" s="163">
        <v>308235.94736</v>
      </c>
      <c r="E133" s="164">
        <v>7.88771</v>
      </c>
      <c r="F133" s="164">
        <v>308243.83507</v>
      </c>
      <c r="G133" s="164">
        <v>0.70813</v>
      </c>
      <c r="H133" s="164">
        <v>0</v>
      </c>
      <c r="I133" s="164">
        <v>0.70813</v>
      </c>
      <c r="J133" s="164">
        <v>10891.312270000002</v>
      </c>
      <c r="K133" s="164">
        <v>358.70177</v>
      </c>
      <c r="L133" s="164">
        <v>11250.014039999998</v>
      </c>
      <c r="M133" s="164">
        <v>21901.94704</v>
      </c>
      <c r="N133" s="164">
        <v>512.79887</v>
      </c>
      <c r="O133" s="164">
        <v>22414.74591</v>
      </c>
      <c r="P133" s="164">
        <v>32793.96744</v>
      </c>
      <c r="Q133" s="164">
        <v>871.5006399999997</v>
      </c>
      <c r="R133" s="165">
        <v>33665.46808</v>
      </c>
    </row>
    <row r="134" spans="1:18" ht="13.2">
      <c r="A134" s="166"/>
      <c r="B134" s="166"/>
      <c r="C134" s="167" t="s">
        <v>137</v>
      </c>
      <c r="D134" s="168">
        <v>78902.97009000002</v>
      </c>
      <c r="E134" s="120">
        <v>0</v>
      </c>
      <c r="F134" s="120">
        <v>78902.97009000002</v>
      </c>
      <c r="G134" s="120">
        <v>0.11020999999999999</v>
      </c>
      <c r="H134" s="120">
        <v>0</v>
      </c>
      <c r="I134" s="120">
        <v>0.11020999999999999</v>
      </c>
      <c r="J134" s="120">
        <v>4603.5002</v>
      </c>
      <c r="K134" s="120">
        <v>33.91097</v>
      </c>
      <c r="L134" s="120">
        <v>4637.41117</v>
      </c>
      <c r="M134" s="120">
        <v>2661.77962</v>
      </c>
      <c r="N134" s="120">
        <v>45.110099999999996</v>
      </c>
      <c r="O134" s="120">
        <v>2706.8897199999997</v>
      </c>
      <c r="P134" s="120">
        <v>7265.3900300000005</v>
      </c>
      <c r="Q134" s="120">
        <v>79.02107</v>
      </c>
      <c r="R134" s="169">
        <v>7344.411099999999</v>
      </c>
    </row>
    <row r="135" spans="1:18" ht="13.2">
      <c r="A135" s="166"/>
      <c r="B135" s="166"/>
      <c r="C135" s="167" t="s">
        <v>148</v>
      </c>
      <c r="D135" s="168">
        <v>10632.60125</v>
      </c>
      <c r="E135" s="120">
        <v>0</v>
      </c>
      <c r="F135" s="120">
        <v>10632.60125</v>
      </c>
      <c r="G135" s="120">
        <v>0</v>
      </c>
      <c r="H135" s="120">
        <v>0</v>
      </c>
      <c r="I135" s="120">
        <v>0</v>
      </c>
      <c r="J135" s="120">
        <v>354.29786</v>
      </c>
      <c r="K135" s="120">
        <v>0</v>
      </c>
      <c r="L135" s="120">
        <v>354.29786</v>
      </c>
      <c r="M135" s="120">
        <v>0</v>
      </c>
      <c r="N135" s="120">
        <v>0</v>
      </c>
      <c r="O135" s="120">
        <v>0</v>
      </c>
      <c r="P135" s="120">
        <v>354.29786</v>
      </c>
      <c r="Q135" s="120">
        <v>0</v>
      </c>
      <c r="R135" s="169">
        <v>354.29786</v>
      </c>
    </row>
    <row r="136" spans="1:18" ht="13.2">
      <c r="A136" s="166"/>
      <c r="B136" s="162" t="s">
        <v>15</v>
      </c>
      <c r="C136" s="162" t="s">
        <v>15</v>
      </c>
      <c r="D136" s="163">
        <v>28987.13978</v>
      </c>
      <c r="E136" s="164">
        <v>0</v>
      </c>
      <c r="F136" s="164">
        <v>28987.13978</v>
      </c>
      <c r="G136" s="164">
        <v>0.00414</v>
      </c>
      <c r="H136" s="164">
        <v>0</v>
      </c>
      <c r="I136" s="164">
        <v>0.00414</v>
      </c>
      <c r="J136" s="164">
        <v>1901.50265</v>
      </c>
      <c r="K136" s="164">
        <v>0.007679999999999999</v>
      </c>
      <c r="L136" s="164">
        <v>1901.5103299999998</v>
      </c>
      <c r="M136" s="164">
        <v>1064.13304</v>
      </c>
      <c r="N136" s="164">
        <v>0</v>
      </c>
      <c r="O136" s="164">
        <v>1064.13304</v>
      </c>
      <c r="P136" s="164">
        <v>2965.63983</v>
      </c>
      <c r="Q136" s="164">
        <v>0.007679999999999999</v>
      </c>
      <c r="R136" s="165">
        <v>2965.64751</v>
      </c>
    </row>
    <row r="137" spans="1:18" ht="13.2">
      <c r="A137" s="166"/>
      <c r="B137" s="166"/>
      <c r="C137" s="167" t="s">
        <v>207</v>
      </c>
      <c r="D137" s="168">
        <v>26010.12844</v>
      </c>
      <c r="E137" s="120">
        <v>0</v>
      </c>
      <c r="F137" s="120">
        <v>26010.12844</v>
      </c>
      <c r="G137" s="120">
        <v>0</v>
      </c>
      <c r="H137" s="120">
        <v>0</v>
      </c>
      <c r="I137" s="120">
        <v>0</v>
      </c>
      <c r="J137" s="120">
        <v>1935.66257</v>
      </c>
      <c r="K137" s="120">
        <v>0.03807</v>
      </c>
      <c r="L137" s="120">
        <v>1935.7006399999998</v>
      </c>
      <c r="M137" s="120">
        <v>963.0309100000001</v>
      </c>
      <c r="N137" s="120">
        <v>0</v>
      </c>
      <c r="O137" s="120">
        <v>963.0309100000001</v>
      </c>
      <c r="P137" s="120">
        <v>2898.6934800000004</v>
      </c>
      <c r="Q137" s="120">
        <v>0.03807</v>
      </c>
      <c r="R137" s="169">
        <v>2898.73155</v>
      </c>
    </row>
    <row r="138" spans="1:18" ht="13.2">
      <c r="A138" s="166"/>
      <c r="B138" s="166"/>
      <c r="C138" s="167" t="s">
        <v>290</v>
      </c>
      <c r="D138" s="168">
        <v>1756.29966</v>
      </c>
      <c r="E138" s="120">
        <v>0</v>
      </c>
      <c r="F138" s="120">
        <v>1756.29966</v>
      </c>
      <c r="G138" s="120">
        <v>0</v>
      </c>
      <c r="H138" s="120">
        <v>0</v>
      </c>
      <c r="I138" s="120">
        <v>0</v>
      </c>
      <c r="J138" s="120">
        <v>0</v>
      </c>
      <c r="K138" s="120">
        <v>0</v>
      </c>
      <c r="L138" s="120">
        <v>0</v>
      </c>
      <c r="M138" s="120">
        <v>0</v>
      </c>
      <c r="N138" s="120">
        <v>0</v>
      </c>
      <c r="O138" s="120">
        <v>0</v>
      </c>
      <c r="P138" s="120">
        <v>0</v>
      </c>
      <c r="Q138" s="120">
        <v>0</v>
      </c>
      <c r="R138" s="169">
        <v>0</v>
      </c>
    </row>
    <row r="139" spans="1:18" ht="13.2">
      <c r="A139" s="166"/>
      <c r="B139" s="166"/>
      <c r="C139" s="167" t="s">
        <v>265</v>
      </c>
      <c r="D139" s="168">
        <v>10633.903289999998</v>
      </c>
      <c r="E139" s="120">
        <v>0</v>
      </c>
      <c r="F139" s="120">
        <v>10633.903289999998</v>
      </c>
      <c r="G139" s="120">
        <v>0</v>
      </c>
      <c r="H139" s="120">
        <v>0</v>
      </c>
      <c r="I139" s="120">
        <v>0</v>
      </c>
      <c r="J139" s="120">
        <v>372.38809000000003</v>
      </c>
      <c r="K139" s="120">
        <v>0</v>
      </c>
      <c r="L139" s="120">
        <v>372.38809000000003</v>
      </c>
      <c r="M139" s="120">
        <v>193.82786</v>
      </c>
      <c r="N139" s="120">
        <v>1.8811099999999998</v>
      </c>
      <c r="O139" s="120">
        <v>195.70897</v>
      </c>
      <c r="P139" s="120">
        <v>566.2159499999999</v>
      </c>
      <c r="Q139" s="120">
        <v>1.8811099999999998</v>
      </c>
      <c r="R139" s="169">
        <v>568.09706</v>
      </c>
    </row>
    <row r="140" spans="1:18" ht="13.2">
      <c r="A140" s="166"/>
      <c r="B140" s="162" t="s">
        <v>208</v>
      </c>
      <c r="C140" s="162" t="s">
        <v>291</v>
      </c>
      <c r="D140" s="163">
        <v>3998.51269</v>
      </c>
      <c r="E140" s="164">
        <v>0</v>
      </c>
      <c r="F140" s="164">
        <v>3998.51269</v>
      </c>
      <c r="G140" s="164">
        <v>0</v>
      </c>
      <c r="H140" s="164">
        <v>0</v>
      </c>
      <c r="I140" s="164">
        <v>0</v>
      </c>
      <c r="J140" s="164">
        <v>0</v>
      </c>
      <c r="K140" s="164">
        <v>0</v>
      </c>
      <c r="L140" s="164">
        <v>0</v>
      </c>
      <c r="M140" s="164">
        <v>0</v>
      </c>
      <c r="N140" s="164">
        <v>0</v>
      </c>
      <c r="O140" s="164">
        <v>0</v>
      </c>
      <c r="P140" s="164">
        <v>0</v>
      </c>
      <c r="Q140" s="164">
        <v>0</v>
      </c>
      <c r="R140" s="165">
        <v>0</v>
      </c>
    </row>
    <row r="141" spans="1:18" ht="13.2">
      <c r="A141" s="166"/>
      <c r="B141" s="166"/>
      <c r="C141" s="167" t="s">
        <v>208</v>
      </c>
      <c r="D141" s="168">
        <v>10813.190779999999</v>
      </c>
      <c r="E141" s="120">
        <v>0</v>
      </c>
      <c r="F141" s="120">
        <v>10813.190779999999</v>
      </c>
      <c r="G141" s="120">
        <v>0</v>
      </c>
      <c r="H141" s="120">
        <v>0</v>
      </c>
      <c r="I141" s="120">
        <v>0</v>
      </c>
      <c r="J141" s="120">
        <v>1723.48151</v>
      </c>
      <c r="K141" s="120">
        <v>0.03164</v>
      </c>
      <c r="L141" s="120">
        <v>1723.51315</v>
      </c>
      <c r="M141" s="120">
        <v>122.66434</v>
      </c>
      <c r="N141" s="120">
        <v>0.00011</v>
      </c>
      <c r="O141" s="120">
        <v>122.66445</v>
      </c>
      <c r="P141" s="120">
        <v>1846.14585</v>
      </c>
      <c r="Q141" s="120">
        <v>0.03175</v>
      </c>
      <c r="R141" s="169">
        <v>1846.1776</v>
      </c>
    </row>
    <row r="142" spans="1:18" ht="13.2">
      <c r="A142" s="162" t="s">
        <v>841</v>
      </c>
      <c r="B142" s="844"/>
      <c r="C142" s="844"/>
      <c r="D142" s="163">
        <v>479970.69334000006</v>
      </c>
      <c r="E142" s="164">
        <v>7.88771</v>
      </c>
      <c r="F142" s="164">
        <v>479978.5810500001</v>
      </c>
      <c r="G142" s="164">
        <v>0.82248</v>
      </c>
      <c r="H142" s="164">
        <v>0</v>
      </c>
      <c r="I142" s="164">
        <v>0.82248</v>
      </c>
      <c r="J142" s="164">
        <v>21782.145150000004</v>
      </c>
      <c r="K142" s="164">
        <v>392.69013</v>
      </c>
      <c r="L142" s="164">
        <v>22174.835279999996</v>
      </c>
      <c r="M142" s="164">
        <v>26907.38281</v>
      </c>
      <c r="N142" s="164">
        <v>559.7901899999999</v>
      </c>
      <c r="O142" s="164">
        <v>27467.172999999995</v>
      </c>
      <c r="P142" s="164">
        <v>48690.35044</v>
      </c>
      <c r="Q142" s="164">
        <v>952.4803199999997</v>
      </c>
      <c r="R142" s="165">
        <v>49642.83076</v>
      </c>
    </row>
    <row r="143" spans="1:18" ht="13.2">
      <c r="A143" s="162" t="s">
        <v>16</v>
      </c>
      <c r="B143" s="162" t="s">
        <v>138</v>
      </c>
      <c r="C143" s="162" t="s">
        <v>138</v>
      </c>
      <c r="D143" s="163">
        <v>47553.26471</v>
      </c>
      <c r="E143" s="164">
        <v>0</v>
      </c>
      <c r="F143" s="164">
        <v>47553.26471</v>
      </c>
      <c r="G143" s="164">
        <v>0.00195</v>
      </c>
      <c r="H143" s="164">
        <v>0</v>
      </c>
      <c r="I143" s="164">
        <v>0.00195</v>
      </c>
      <c r="J143" s="164">
        <v>1950.1119199999998</v>
      </c>
      <c r="K143" s="164">
        <v>117.67072999999999</v>
      </c>
      <c r="L143" s="164">
        <v>2067.78265</v>
      </c>
      <c r="M143" s="164">
        <v>2747.37523</v>
      </c>
      <c r="N143" s="164">
        <v>80.34303999999999</v>
      </c>
      <c r="O143" s="164">
        <v>2827.71827</v>
      </c>
      <c r="P143" s="164">
        <v>4697.4891</v>
      </c>
      <c r="Q143" s="164">
        <v>198.01377</v>
      </c>
      <c r="R143" s="165">
        <v>4895.50287</v>
      </c>
    </row>
    <row r="144" spans="1:18" ht="13.2">
      <c r="A144" s="166"/>
      <c r="B144" s="162" t="s">
        <v>139</v>
      </c>
      <c r="C144" s="162" t="s">
        <v>266</v>
      </c>
      <c r="D144" s="163">
        <v>37114.8644</v>
      </c>
      <c r="E144" s="164">
        <v>0</v>
      </c>
      <c r="F144" s="164">
        <v>37114.8644</v>
      </c>
      <c r="G144" s="164">
        <v>0</v>
      </c>
      <c r="H144" s="164">
        <v>0</v>
      </c>
      <c r="I144" s="164">
        <v>0</v>
      </c>
      <c r="J144" s="164">
        <v>3668.46469</v>
      </c>
      <c r="K144" s="164">
        <v>22.734</v>
      </c>
      <c r="L144" s="164">
        <v>3691.19869</v>
      </c>
      <c r="M144" s="164">
        <v>6658.94618</v>
      </c>
      <c r="N144" s="164">
        <v>17.82575</v>
      </c>
      <c r="O144" s="164">
        <v>6676.77193</v>
      </c>
      <c r="P144" s="164">
        <v>10327.410870000002</v>
      </c>
      <c r="Q144" s="164">
        <v>40.55975</v>
      </c>
      <c r="R144" s="165">
        <v>10367.970620000002</v>
      </c>
    </row>
    <row r="145" spans="1:18" ht="13.2">
      <c r="A145" s="166"/>
      <c r="B145" s="166"/>
      <c r="C145" s="167" t="s">
        <v>298</v>
      </c>
      <c r="D145" s="168">
        <v>13862.95446</v>
      </c>
      <c r="E145" s="120">
        <v>0</v>
      </c>
      <c r="F145" s="120">
        <v>13862.95446</v>
      </c>
      <c r="G145" s="120">
        <v>0</v>
      </c>
      <c r="H145" s="120">
        <v>0</v>
      </c>
      <c r="I145" s="120">
        <v>0</v>
      </c>
      <c r="J145" s="120">
        <v>1783.4964499999999</v>
      </c>
      <c r="K145" s="120">
        <v>87.21922</v>
      </c>
      <c r="L145" s="120">
        <v>1870.7156699999998</v>
      </c>
      <c r="M145" s="120">
        <v>6525.8305</v>
      </c>
      <c r="N145" s="120">
        <v>43.09958</v>
      </c>
      <c r="O145" s="120">
        <v>6568.93008</v>
      </c>
      <c r="P145" s="120">
        <v>8309.32695</v>
      </c>
      <c r="Q145" s="120">
        <v>130.3188</v>
      </c>
      <c r="R145" s="169">
        <v>8439.64575</v>
      </c>
    </row>
    <row r="146" spans="1:18" ht="13.2">
      <c r="A146" s="166"/>
      <c r="B146" s="166"/>
      <c r="C146" s="167" t="s">
        <v>140</v>
      </c>
      <c r="D146" s="168">
        <v>60846.97398</v>
      </c>
      <c r="E146" s="120">
        <v>0</v>
      </c>
      <c r="F146" s="120">
        <v>60846.97398</v>
      </c>
      <c r="G146" s="120">
        <v>0.00035</v>
      </c>
      <c r="H146" s="120">
        <v>0</v>
      </c>
      <c r="I146" s="120">
        <v>0.00035</v>
      </c>
      <c r="J146" s="120">
        <v>6232.71356</v>
      </c>
      <c r="K146" s="120">
        <v>580.97416</v>
      </c>
      <c r="L146" s="120">
        <v>6813.68772</v>
      </c>
      <c r="M146" s="120">
        <v>13104.00065</v>
      </c>
      <c r="N146" s="120">
        <v>342.68764</v>
      </c>
      <c r="O146" s="120">
        <v>13446.688290000002</v>
      </c>
      <c r="P146" s="120">
        <v>19336.714560000004</v>
      </c>
      <c r="Q146" s="120">
        <v>923.6618000000001</v>
      </c>
      <c r="R146" s="169">
        <v>20260.37636</v>
      </c>
    </row>
    <row r="147" spans="1:18" ht="13.2">
      <c r="A147" s="166"/>
      <c r="B147" s="162" t="s">
        <v>141</v>
      </c>
      <c r="C147" s="162" t="s">
        <v>141</v>
      </c>
      <c r="D147" s="163">
        <v>54860.50824</v>
      </c>
      <c r="E147" s="164">
        <v>0</v>
      </c>
      <c r="F147" s="164">
        <v>54860.50824</v>
      </c>
      <c r="G147" s="164">
        <v>0</v>
      </c>
      <c r="H147" s="164">
        <v>0</v>
      </c>
      <c r="I147" s="164">
        <v>0</v>
      </c>
      <c r="J147" s="164">
        <v>4666.748060000001</v>
      </c>
      <c r="K147" s="164">
        <v>139.37909</v>
      </c>
      <c r="L147" s="164">
        <v>4806.127149999999</v>
      </c>
      <c r="M147" s="164">
        <v>4761.152150000001</v>
      </c>
      <c r="N147" s="164">
        <v>341.98972000000003</v>
      </c>
      <c r="O147" s="164">
        <v>5103.14187</v>
      </c>
      <c r="P147" s="164">
        <v>9427.900210000002</v>
      </c>
      <c r="Q147" s="164">
        <v>481.36881</v>
      </c>
      <c r="R147" s="165">
        <v>9909.26902</v>
      </c>
    </row>
    <row r="148" spans="1:18" ht="13.2">
      <c r="A148" s="166"/>
      <c r="B148" s="162" t="s">
        <v>142</v>
      </c>
      <c r="C148" s="162" t="s">
        <v>143</v>
      </c>
      <c r="D148" s="163">
        <v>90266.51548</v>
      </c>
      <c r="E148" s="164">
        <v>0</v>
      </c>
      <c r="F148" s="164">
        <v>90266.51548</v>
      </c>
      <c r="G148" s="164">
        <v>0.41831</v>
      </c>
      <c r="H148" s="164">
        <v>0</v>
      </c>
      <c r="I148" s="164">
        <v>0.41831</v>
      </c>
      <c r="J148" s="164">
        <v>4737.0162900000005</v>
      </c>
      <c r="K148" s="164">
        <v>175.94522999999998</v>
      </c>
      <c r="L148" s="164">
        <v>4912.96152</v>
      </c>
      <c r="M148" s="164">
        <v>11717.714179999999</v>
      </c>
      <c r="N148" s="164">
        <v>50.43397</v>
      </c>
      <c r="O148" s="164">
        <v>11768.14815</v>
      </c>
      <c r="P148" s="164">
        <v>16455.14878</v>
      </c>
      <c r="Q148" s="164">
        <v>226.37920000000003</v>
      </c>
      <c r="R148" s="165">
        <v>16681.52798</v>
      </c>
    </row>
    <row r="149" spans="1:18" ht="13.2">
      <c r="A149" s="166"/>
      <c r="B149" s="166"/>
      <c r="C149" s="167" t="s">
        <v>353</v>
      </c>
      <c r="D149" s="168">
        <v>565.9033000000001</v>
      </c>
      <c r="E149" s="120">
        <v>0</v>
      </c>
      <c r="F149" s="120">
        <v>565.9033000000001</v>
      </c>
      <c r="G149" s="120">
        <v>0</v>
      </c>
      <c r="H149" s="120">
        <v>0</v>
      </c>
      <c r="I149" s="120">
        <v>0</v>
      </c>
      <c r="J149" s="120">
        <v>0</v>
      </c>
      <c r="K149" s="120">
        <v>0</v>
      </c>
      <c r="L149" s="120">
        <v>0</v>
      </c>
      <c r="M149" s="120">
        <v>0</v>
      </c>
      <c r="N149" s="120">
        <v>0</v>
      </c>
      <c r="O149" s="120">
        <v>0</v>
      </c>
      <c r="P149" s="120">
        <v>0</v>
      </c>
      <c r="Q149" s="120">
        <v>0</v>
      </c>
      <c r="R149" s="169">
        <v>0</v>
      </c>
    </row>
    <row r="150" spans="1:18" ht="13.2">
      <c r="A150" s="166"/>
      <c r="B150" s="162" t="s">
        <v>16</v>
      </c>
      <c r="C150" s="162" t="s">
        <v>144</v>
      </c>
      <c r="D150" s="163">
        <v>473331.18269</v>
      </c>
      <c r="E150" s="164">
        <v>328.63515</v>
      </c>
      <c r="F150" s="164">
        <v>473659.81784000003</v>
      </c>
      <c r="G150" s="164">
        <v>0.52234</v>
      </c>
      <c r="H150" s="164">
        <v>0</v>
      </c>
      <c r="I150" s="164">
        <v>0.52234</v>
      </c>
      <c r="J150" s="164">
        <v>21962.3015</v>
      </c>
      <c r="K150" s="164">
        <v>874.12127</v>
      </c>
      <c r="L150" s="164">
        <v>22836.422770000005</v>
      </c>
      <c r="M150" s="164">
        <v>49661.067189999994</v>
      </c>
      <c r="N150" s="164">
        <v>255.1655</v>
      </c>
      <c r="O150" s="164">
        <v>49916.232690000004</v>
      </c>
      <c r="P150" s="164">
        <v>71623.89103000001</v>
      </c>
      <c r="Q150" s="164">
        <v>1129.28677</v>
      </c>
      <c r="R150" s="165">
        <v>72753.17779999999</v>
      </c>
    </row>
    <row r="151" spans="1:18" ht="13.2">
      <c r="A151" s="166"/>
      <c r="B151" s="166"/>
      <c r="C151" s="167" t="s">
        <v>145</v>
      </c>
      <c r="D151" s="168">
        <v>91656.07931999999</v>
      </c>
      <c r="E151" s="120">
        <v>0</v>
      </c>
      <c r="F151" s="120">
        <v>91656.07931999999</v>
      </c>
      <c r="G151" s="120">
        <v>0.01459</v>
      </c>
      <c r="H151" s="120">
        <v>0</v>
      </c>
      <c r="I151" s="120">
        <v>0.01459</v>
      </c>
      <c r="J151" s="120">
        <v>5819.19724</v>
      </c>
      <c r="K151" s="120">
        <v>10.628240000000002</v>
      </c>
      <c r="L151" s="120">
        <v>5829.82548</v>
      </c>
      <c r="M151" s="120">
        <v>10906.638939999999</v>
      </c>
      <c r="N151" s="120">
        <v>5.71748</v>
      </c>
      <c r="O151" s="120">
        <v>10912.35642</v>
      </c>
      <c r="P151" s="120">
        <v>16725.85077</v>
      </c>
      <c r="Q151" s="120">
        <v>16.34572</v>
      </c>
      <c r="R151" s="169">
        <v>16742.19649</v>
      </c>
    </row>
    <row r="152" spans="1:18" ht="13.2">
      <c r="A152" s="166"/>
      <c r="B152" s="166"/>
      <c r="C152" s="167" t="s">
        <v>146</v>
      </c>
      <c r="D152" s="168">
        <v>262587.54989</v>
      </c>
      <c r="E152" s="120">
        <v>0</v>
      </c>
      <c r="F152" s="120">
        <v>262587.54989</v>
      </c>
      <c r="G152" s="120">
        <v>0.022189999999999998</v>
      </c>
      <c r="H152" s="120">
        <v>0.00376</v>
      </c>
      <c r="I152" s="120">
        <v>0.02595</v>
      </c>
      <c r="J152" s="120">
        <v>21841.12452</v>
      </c>
      <c r="K152" s="120">
        <v>367.32115000000005</v>
      </c>
      <c r="L152" s="120">
        <v>22208.445669999997</v>
      </c>
      <c r="M152" s="120">
        <v>45755.32322</v>
      </c>
      <c r="N152" s="120">
        <v>298.2825</v>
      </c>
      <c r="O152" s="120">
        <v>46053.60571999999</v>
      </c>
      <c r="P152" s="120">
        <v>67596.46993</v>
      </c>
      <c r="Q152" s="120">
        <v>665.60741</v>
      </c>
      <c r="R152" s="169">
        <v>68262.07733999999</v>
      </c>
    </row>
    <row r="153" spans="1:18" ht="13.2">
      <c r="A153" s="166"/>
      <c r="B153" s="166"/>
      <c r="C153" s="167" t="s">
        <v>147</v>
      </c>
      <c r="D153" s="168">
        <v>100933.98558</v>
      </c>
      <c r="E153" s="120">
        <v>0</v>
      </c>
      <c r="F153" s="120">
        <v>100933.98558</v>
      </c>
      <c r="G153" s="120">
        <v>1.22825</v>
      </c>
      <c r="H153" s="120">
        <v>0</v>
      </c>
      <c r="I153" s="120">
        <v>1.22825</v>
      </c>
      <c r="J153" s="120">
        <v>11541.26091</v>
      </c>
      <c r="K153" s="120">
        <v>299.50815</v>
      </c>
      <c r="L153" s="120">
        <v>11840.76906</v>
      </c>
      <c r="M153" s="120">
        <v>24577.33097</v>
      </c>
      <c r="N153" s="120">
        <v>1722.26783</v>
      </c>
      <c r="O153" s="120">
        <v>26299.5988</v>
      </c>
      <c r="P153" s="120">
        <v>36119.82012999999</v>
      </c>
      <c r="Q153" s="120">
        <v>2021.7759800000001</v>
      </c>
      <c r="R153" s="169">
        <v>38141.59611</v>
      </c>
    </row>
    <row r="154" spans="1:18" ht="13.2">
      <c r="A154" s="166"/>
      <c r="B154" s="166"/>
      <c r="C154" s="167" t="s">
        <v>299</v>
      </c>
      <c r="D154" s="168">
        <v>6226.587689999999</v>
      </c>
      <c r="E154" s="120">
        <v>0</v>
      </c>
      <c r="F154" s="120">
        <v>6226.587689999999</v>
      </c>
      <c r="G154" s="120">
        <v>0</v>
      </c>
      <c r="H154" s="120">
        <v>0</v>
      </c>
      <c r="I154" s="120">
        <v>0</v>
      </c>
      <c r="J154" s="120">
        <v>7346.8062</v>
      </c>
      <c r="K154" s="120">
        <v>0.00015</v>
      </c>
      <c r="L154" s="120">
        <v>7346.80635</v>
      </c>
      <c r="M154" s="120">
        <v>3667.40098</v>
      </c>
      <c r="N154" s="120">
        <v>104.9598</v>
      </c>
      <c r="O154" s="120">
        <v>3772.36078</v>
      </c>
      <c r="P154" s="120">
        <v>11014.20718</v>
      </c>
      <c r="Q154" s="120">
        <v>104.95994999999999</v>
      </c>
      <c r="R154" s="169">
        <v>11119.167130000002</v>
      </c>
    </row>
    <row r="155" spans="1:18" ht="13.2">
      <c r="A155" s="166"/>
      <c r="B155" s="166"/>
      <c r="C155" s="167" t="s">
        <v>148</v>
      </c>
      <c r="D155" s="168">
        <v>10605.71378</v>
      </c>
      <c r="E155" s="120">
        <v>0</v>
      </c>
      <c r="F155" s="120">
        <v>10605.71378</v>
      </c>
      <c r="G155" s="120">
        <v>0.09969</v>
      </c>
      <c r="H155" s="120">
        <v>0</v>
      </c>
      <c r="I155" s="120">
        <v>0.09969</v>
      </c>
      <c r="J155" s="120">
        <v>1361.55408</v>
      </c>
      <c r="K155" s="120">
        <v>197.75856</v>
      </c>
      <c r="L155" s="120">
        <v>1559.3126399999999</v>
      </c>
      <c r="M155" s="120">
        <v>1610.49496</v>
      </c>
      <c r="N155" s="120">
        <v>229.61194</v>
      </c>
      <c r="O155" s="120">
        <v>1840.1069</v>
      </c>
      <c r="P155" s="120">
        <v>2972.14873</v>
      </c>
      <c r="Q155" s="120">
        <v>427.3705</v>
      </c>
      <c r="R155" s="169">
        <v>3399.51923</v>
      </c>
    </row>
    <row r="156" spans="1:18" ht="13.2">
      <c r="A156" s="166"/>
      <c r="B156" s="166"/>
      <c r="C156" s="167" t="s">
        <v>16</v>
      </c>
      <c r="D156" s="168">
        <v>261059.20656</v>
      </c>
      <c r="E156" s="120">
        <v>0</v>
      </c>
      <c r="F156" s="120">
        <v>261059.20656</v>
      </c>
      <c r="G156" s="120">
        <v>0.07318999999999999</v>
      </c>
      <c r="H156" s="120">
        <v>0</v>
      </c>
      <c r="I156" s="120">
        <v>0.07318999999999999</v>
      </c>
      <c r="J156" s="120">
        <v>11778.91654</v>
      </c>
      <c r="K156" s="120">
        <v>499.39232</v>
      </c>
      <c r="L156" s="120">
        <v>12278.30886</v>
      </c>
      <c r="M156" s="120">
        <v>109576.62264000002</v>
      </c>
      <c r="N156" s="120">
        <v>3285.7218900000003</v>
      </c>
      <c r="O156" s="120">
        <v>112862.34453</v>
      </c>
      <c r="P156" s="120">
        <v>121355.61237</v>
      </c>
      <c r="Q156" s="120">
        <v>3785.1142099999993</v>
      </c>
      <c r="R156" s="169">
        <v>125140.72658</v>
      </c>
    </row>
    <row r="157" spans="1:18" ht="13.2">
      <c r="A157" s="166"/>
      <c r="B157" s="166"/>
      <c r="C157" s="167" t="s">
        <v>149</v>
      </c>
      <c r="D157" s="168">
        <v>263260.24091</v>
      </c>
      <c r="E157" s="120">
        <v>0</v>
      </c>
      <c r="F157" s="120">
        <v>263260.24091</v>
      </c>
      <c r="G157" s="120">
        <v>0.6145700000000001</v>
      </c>
      <c r="H157" s="120">
        <v>0</v>
      </c>
      <c r="I157" s="120">
        <v>0.6145700000000001</v>
      </c>
      <c r="J157" s="120">
        <v>35743.38989</v>
      </c>
      <c r="K157" s="120">
        <v>365.24164</v>
      </c>
      <c r="L157" s="120">
        <v>36108.63153</v>
      </c>
      <c r="M157" s="120">
        <v>104489.87240000001</v>
      </c>
      <c r="N157" s="120">
        <v>714.01428</v>
      </c>
      <c r="O157" s="120">
        <v>105203.88668000001</v>
      </c>
      <c r="P157" s="120">
        <v>140233.87686000002</v>
      </c>
      <c r="Q157" s="120">
        <v>1079.2559199999998</v>
      </c>
      <c r="R157" s="169">
        <v>141313.13278000004</v>
      </c>
    </row>
    <row r="158" spans="1:18" ht="13.2">
      <c r="A158" s="166"/>
      <c r="B158" s="166"/>
      <c r="C158" s="167" t="s">
        <v>150</v>
      </c>
      <c r="D158" s="168">
        <v>55181.1447</v>
      </c>
      <c r="E158" s="120">
        <v>0</v>
      </c>
      <c r="F158" s="120">
        <v>55181.1447</v>
      </c>
      <c r="G158" s="120">
        <v>0.04557</v>
      </c>
      <c r="H158" s="120">
        <v>0</v>
      </c>
      <c r="I158" s="120">
        <v>0.04557</v>
      </c>
      <c r="J158" s="120">
        <v>2512.1135</v>
      </c>
      <c r="K158" s="120">
        <v>157.93037</v>
      </c>
      <c r="L158" s="120">
        <v>2670.04387</v>
      </c>
      <c r="M158" s="120">
        <v>12440.540560000001</v>
      </c>
      <c r="N158" s="120">
        <v>382.94322999999997</v>
      </c>
      <c r="O158" s="120">
        <v>12823.483789999998</v>
      </c>
      <c r="P158" s="120">
        <v>14952.699630000001</v>
      </c>
      <c r="Q158" s="120">
        <v>540.8736</v>
      </c>
      <c r="R158" s="169">
        <v>15493.57323</v>
      </c>
    </row>
    <row r="159" spans="1:18" ht="13.2">
      <c r="A159" s="166"/>
      <c r="B159" s="166"/>
      <c r="C159" s="167" t="s">
        <v>151</v>
      </c>
      <c r="D159" s="168">
        <v>86833.53298999999</v>
      </c>
      <c r="E159" s="120">
        <v>0</v>
      </c>
      <c r="F159" s="120">
        <v>86833.53298999999</v>
      </c>
      <c r="G159" s="120">
        <v>0.14695</v>
      </c>
      <c r="H159" s="120">
        <v>0</v>
      </c>
      <c r="I159" s="120">
        <v>0.14695</v>
      </c>
      <c r="J159" s="120">
        <v>5432.73268</v>
      </c>
      <c r="K159" s="120">
        <v>104.05633</v>
      </c>
      <c r="L159" s="120">
        <v>5536.7890099999995</v>
      </c>
      <c r="M159" s="120">
        <v>13896.895629999999</v>
      </c>
      <c r="N159" s="120">
        <v>0.14698</v>
      </c>
      <c r="O159" s="120">
        <v>13897.042609999999</v>
      </c>
      <c r="P159" s="120">
        <v>19329.77526</v>
      </c>
      <c r="Q159" s="120">
        <v>104.20331</v>
      </c>
      <c r="R159" s="169">
        <v>19433.97857</v>
      </c>
    </row>
    <row r="160" spans="1:18" ht="13.2">
      <c r="A160" s="166"/>
      <c r="B160" s="166"/>
      <c r="C160" s="167" t="s">
        <v>152</v>
      </c>
      <c r="D160" s="168">
        <v>90029.7718</v>
      </c>
      <c r="E160" s="120">
        <v>0</v>
      </c>
      <c r="F160" s="120">
        <v>90029.7718</v>
      </c>
      <c r="G160" s="120">
        <v>0.01809</v>
      </c>
      <c r="H160" s="120">
        <v>0</v>
      </c>
      <c r="I160" s="120">
        <v>0.01809</v>
      </c>
      <c r="J160" s="120">
        <v>20355.40268</v>
      </c>
      <c r="K160" s="120">
        <v>422.69392</v>
      </c>
      <c r="L160" s="120">
        <v>20778.0966</v>
      </c>
      <c r="M160" s="120">
        <v>1391865.31347</v>
      </c>
      <c r="N160" s="120">
        <v>10843.715400000001</v>
      </c>
      <c r="O160" s="120">
        <v>1402709.02887</v>
      </c>
      <c r="P160" s="120">
        <v>1412220.73424</v>
      </c>
      <c r="Q160" s="120">
        <v>11266.40932</v>
      </c>
      <c r="R160" s="169">
        <v>1423487.14356</v>
      </c>
    </row>
    <row r="161" spans="1:18" ht="13.2">
      <c r="A161" s="166"/>
      <c r="B161" s="166"/>
      <c r="C161" s="167" t="s">
        <v>153</v>
      </c>
      <c r="D161" s="168">
        <v>194772.9948</v>
      </c>
      <c r="E161" s="120">
        <v>163.33426</v>
      </c>
      <c r="F161" s="120">
        <v>194936.32905999996</v>
      </c>
      <c r="G161" s="120">
        <v>0.45594999999999997</v>
      </c>
      <c r="H161" s="120">
        <v>0</v>
      </c>
      <c r="I161" s="120">
        <v>0.45594999999999997</v>
      </c>
      <c r="J161" s="120">
        <v>12593.60972</v>
      </c>
      <c r="K161" s="120">
        <v>190.70116</v>
      </c>
      <c r="L161" s="120">
        <v>12784.31088</v>
      </c>
      <c r="M161" s="120">
        <v>18132.10886</v>
      </c>
      <c r="N161" s="120">
        <v>257.28521</v>
      </c>
      <c r="O161" s="120">
        <v>18389.394070000002</v>
      </c>
      <c r="P161" s="120">
        <v>30726.17453</v>
      </c>
      <c r="Q161" s="120">
        <v>447.98637</v>
      </c>
      <c r="R161" s="169">
        <v>31174.160900000003</v>
      </c>
    </row>
    <row r="162" spans="1:18" ht="13.2">
      <c r="A162" s="166"/>
      <c r="B162" s="166"/>
      <c r="C162" s="167" t="s">
        <v>154</v>
      </c>
      <c r="D162" s="168">
        <v>371711.03870000003</v>
      </c>
      <c r="E162" s="120">
        <v>4087.50942</v>
      </c>
      <c r="F162" s="120">
        <v>375798.54812000005</v>
      </c>
      <c r="G162" s="120">
        <v>1.8511099999999998</v>
      </c>
      <c r="H162" s="120">
        <v>0</v>
      </c>
      <c r="I162" s="120">
        <v>1.8511099999999998</v>
      </c>
      <c r="J162" s="120">
        <v>320122.15926</v>
      </c>
      <c r="K162" s="120">
        <v>1541.07754</v>
      </c>
      <c r="L162" s="120">
        <v>321663.2368</v>
      </c>
      <c r="M162" s="120">
        <v>846224.8769400001</v>
      </c>
      <c r="N162" s="120">
        <v>42667.52563999999</v>
      </c>
      <c r="O162" s="120">
        <v>888892.4025799999</v>
      </c>
      <c r="P162" s="120">
        <v>1166348.8873100001</v>
      </c>
      <c r="Q162" s="120">
        <v>44208.60318</v>
      </c>
      <c r="R162" s="169">
        <v>1210557.49049</v>
      </c>
    </row>
    <row r="163" spans="1:18" ht="13.2">
      <c r="A163" s="166"/>
      <c r="B163" s="166"/>
      <c r="C163" s="167" t="s">
        <v>155</v>
      </c>
      <c r="D163" s="168">
        <v>1329718.01866</v>
      </c>
      <c r="E163" s="120">
        <v>281305.4915700001</v>
      </c>
      <c r="F163" s="120">
        <v>1611023.5102300001</v>
      </c>
      <c r="G163" s="120">
        <v>445.00533</v>
      </c>
      <c r="H163" s="120">
        <v>110.72244</v>
      </c>
      <c r="I163" s="120">
        <v>555.72777</v>
      </c>
      <c r="J163" s="120">
        <v>35013.190480000005</v>
      </c>
      <c r="K163" s="120">
        <v>8359.1483</v>
      </c>
      <c r="L163" s="120">
        <v>43372.33878</v>
      </c>
      <c r="M163" s="120">
        <v>1378504.5125300002</v>
      </c>
      <c r="N163" s="120">
        <v>21194.55968</v>
      </c>
      <c r="O163" s="120">
        <v>1399699.0722100001</v>
      </c>
      <c r="P163" s="120">
        <v>1413962.7083400001</v>
      </c>
      <c r="Q163" s="120">
        <v>29664.43042</v>
      </c>
      <c r="R163" s="169">
        <v>1443627.1387600002</v>
      </c>
    </row>
    <row r="164" spans="1:18" ht="13.2">
      <c r="A164" s="166"/>
      <c r="B164" s="166"/>
      <c r="C164" s="167" t="s">
        <v>156</v>
      </c>
      <c r="D164" s="168">
        <v>380643.23404</v>
      </c>
      <c r="E164" s="120">
        <v>107.66016</v>
      </c>
      <c r="F164" s="120">
        <v>380750.89420000004</v>
      </c>
      <c r="G164" s="120">
        <v>0.0862</v>
      </c>
      <c r="H164" s="120">
        <v>0</v>
      </c>
      <c r="I164" s="120">
        <v>0.0862</v>
      </c>
      <c r="J164" s="120">
        <v>33733.21458</v>
      </c>
      <c r="K164" s="120">
        <v>1072.71993</v>
      </c>
      <c r="L164" s="120">
        <v>34805.93451</v>
      </c>
      <c r="M164" s="120">
        <v>116564.60516999998</v>
      </c>
      <c r="N164" s="120">
        <v>1644.17352</v>
      </c>
      <c r="O164" s="120">
        <v>118208.77868999999</v>
      </c>
      <c r="P164" s="120">
        <v>150297.90595</v>
      </c>
      <c r="Q164" s="120">
        <v>2716.89345</v>
      </c>
      <c r="R164" s="169">
        <v>153014.79940000002</v>
      </c>
    </row>
    <row r="165" spans="1:18" ht="13.2">
      <c r="A165" s="166"/>
      <c r="B165" s="166"/>
      <c r="C165" s="167" t="s">
        <v>157</v>
      </c>
      <c r="D165" s="168">
        <v>157037.06569000002</v>
      </c>
      <c r="E165" s="120">
        <v>0</v>
      </c>
      <c r="F165" s="120">
        <v>157037.06569000002</v>
      </c>
      <c r="G165" s="120">
        <v>0.11696999999999999</v>
      </c>
      <c r="H165" s="120">
        <v>0</v>
      </c>
      <c r="I165" s="120">
        <v>0.11696999999999999</v>
      </c>
      <c r="J165" s="120">
        <v>11530.640210000001</v>
      </c>
      <c r="K165" s="120">
        <v>418.51625</v>
      </c>
      <c r="L165" s="120">
        <v>11949.15646</v>
      </c>
      <c r="M165" s="120">
        <v>47298.152160000005</v>
      </c>
      <c r="N165" s="120">
        <v>835.50983</v>
      </c>
      <c r="O165" s="120">
        <v>48133.66199</v>
      </c>
      <c r="P165" s="120">
        <v>58828.909340000006</v>
      </c>
      <c r="Q165" s="120">
        <v>1254.0260799999999</v>
      </c>
      <c r="R165" s="169">
        <v>60082.935419999994</v>
      </c>
    </row>
    <row r="166" spans="1:18" ht="13.2">
      <c r="A166" s="166"/>
      <c r="B166" s="166"/>
      <c r="C166" s="167" t="s">
        <v>158</v>
      </c>
      <c r="D166" s="168">
        <v>141508.23082</v>
      </c>
      <c r="E166" s="120">
        <v>0</v>
      </c>
      <c r="F166" s="120">
        <v>141508.23082</v>
      </c>
      <c r="G166" s="120">
        <v>0.01467</v>
      </c>
      <c r="H166" s="120">
        <v>0</v>
      </c>
      <c r="I166" s="120">
        <v>0.01467</v>
      </c>
      <c r="J166" s="120">
        <v>8656.735419999999</v>
      </c>
      <c r="K166" s="120">
        <v>311.68823</v>
      </c>
      <c r="L166" s="120">
        <v>8968.423649999999</v>
      </c>
      <c r="M166" s="120">
        <v>36517.51301</v>
      </c>
      <c r="N166" s="120">
        <v>597.7156</v>
      </c>
      <c r="O166" s="120">
        <v>37115.22861</v>
      </c>
      <c r="P166" s="120">
        <v>45174.263100000004</v>
      </c>
      <c r="Q166" s="120">
        <v>909.40383</v>
      </c>
      <c r="R166" s="169">
        <v>46083.66693</v>
      </c>
    </row>
    <row r="167" spans="1:18" ht="13.2">
      <c r="A167" s="166"/>
      <c r="B167" s="166"/>
      <c r="C167" s="167" t="s">
        <v>159</v>
      </c>
      <c r="D167" s="168">
        <v>31982.880989999998</v>
      </c>
      <c r="E167" s="120">
        <v>0</v>
      </c>
      <c r="F167" s="120">
        <v>31982.880989999998</v>
      </c>
      <c r="G167" s="120">
        <v>0.02607</v>
      </c>
      <c r="H167" s="120">
        <v>0</v>
      </c>
      <c r="I167" s="120">
        <v>0.02607</v>
      </c>
      <c r="J167" s="120">
        <v>14898.69219</v>
      </c>
      <c r="K167" s="120">
        <v>498.41022</v>
      </c>
      <c r="L167" s="120">
        <v>15397.10241</v>
      </c>
      <c r="M167" s="120">
        <v>51768.140120000004</v>
      </c>
      <c r="N167" s="120">
        <v>2185.6654900000003</v>
      </c>
      <c r="O167" s="120">
        <v>53953.805609999996</v>
      </c>
      <c r="P167" s="120">
        <v>66666.85838</v>
      </c>
      <c r="Q167" s="120">
        <v>2684.0757100000005</v>
      </c>
      <c r="R167" s="169">
        <v>69350.93409000001</v>
      </c>
    </row>
    <row r="168" spans="1:18" ht="13.2">
      <c r="A168" s="166"/>
      <c r="B168" s="166"/>
      <c r="C168" s="167" t="s">
        <v>160</v>
      </c>
      <c r="D168" s="168">
        <v>88508.52604</v>
      </c>
      <c r="E168" s="120">
        <v>17.487389999999998</v>
      </c>
      <c r="F168" s="120">
        <v>88526.01342999999</v>
      </c>
      <c r="G168" s="120">
        <v>0.07648</v>
      </c>
      <c r="H168" s="120">
        <v>0</v>
      </c>
      <c r="I168" s="120">
        <v>0.07648</v>
      </c>
      <c r="J168" s="120">
        <v>15388.446109999999</v>
      </c>
      <c r="K168" s="120">
        <v>1201.2378700000002</v>
      </c>
      <c r="L168" s="120">
        <v>16589.68398</v>
      </c>
      <c r="M168" s="120">
        <v>88021.16842000002</v>
      </c>
      <c r="N168" s="120">
        <v>1979.1146400000002</v>
      </c>
      <c r="O168" s="120">
        <v>90000.28306</v>
      </c>
      <c r="P168" s="120">
        <v>103409.69101000001</v>
      </c>
      <c r="Q168" s="120">
        <v>3180.3525099999997</v>
      </c>
      <c r="R168" s="169">
        <v>106590.04351999999</v>
      </c>
    </row>
    <row r="169" spans="1:18" ht="13.2">
      <c r="A169" s="166"/>
      <c r="B169" s="166"/>
      <c r="C169" s="167" t="s">
        <v>161</v>
      </c>
      <c r="D169" s="168">
        <v>457130.52632</v>
      </c>
      <c r="E169" s="120">
        <v>60.90132</v>
      </c>
      <c r="F169" s="120">
        <v>457191.42764</v>
      </c>
      <c r="G169" s="120">
        <v>0.00518</v>
      </c>
      <c r="H169" s="120">
        <v>0</v>
      </c>
      <c r="I169" s="120">
        <v>0.00518</v>
      </c>
      <c r="J169" s="120">
        <v>20576.64543</v>
      </c>
      <c r="K169" s="120">
        <v>0.14698000000000003</v>
      </c>
      <c r="L169" s="120">
        <v>20576.79241</v>
      </c>
      <c r="M169" s="120">
        <v>536948.4324800001</v>
      </c>
      <c r="N169" s="120">
        <v>448.54461</v>
      </c>
      <c r="O169" s="120">
        <v>537396.9770900001</v>
      </c>
      <c r="P169" s="120">
        <v>557525.0830900001</v>
      </c>
      <c r="Q169" s="120">
        <v>448.69158999999996</v>
      </c>
      <c r="R169" s="169">
        <v>557973.7746799999</v>
      </c>
    </row>
    <row r="170" spans="1:18" ht="13.2">
      <c r="A170" s="166"/>
      <c r="B170" s="166"/>
      <c r="C170" s="167" t="s">
        <v>162</v>
      </c>
      <c r="D170" s="168">
        <v>143285.80114000003</v>
      </c>
      <c r="E170" s="120">
        <v>0</v>
      </c>
      <c r="F170" s="120">
        <v>143285.80114000003</v>
      </c>
      <c r="G170" s="120">
        <v>7.1033800000000005</v>
      </c>
      <c r="H170" s="120">
        <v>0</v>
      </c>
      <c r="I170" s="120">
        <v>7.1033800000000005</v>
      </c>
      <c r="J170" s="120">
        <v>10458.777820000001</v>
      </c>
      <c r="K170" s="120">
        <v>78.40723999999999</v>
      </c>
      <c r="L170" s="120">
        <v>10537.18506</v>
      </c>
      <c r="M170" s="120">
        <v>21029.8452</v>
      </c>
      <c r="N170" s="120">
        <v>130.20801</v>
      </c>
      <c r="O170" s="120">
        <v>21160.053210000002</v>
      </c>
      <c r="P170" s="120">
        <v>31495.726400000003</v>
      </c>
      <c r="Q170" s="120">
        <v>208.61525</v>
      </c>
      <c r="R170" s="169">
        <v>31704.341650000002</v>
      </c>
    </row>
    <row r="171" spans="1:18" ht="13.2">
      <c r="A171" s="166"/>
      <c r="B171" s="166"/>
      <c r="C171" s="167" t="s">
        <v>163</v>
      </c>
      <c r="D171" s="168">
        <v>129113.02073000002</v>
      </c>
      <c r="E171" s="120">
        <v>0</v>
      </c>
      <c r="F171" s="120">
        <v>129113.02073000002</v>
      </c>
      <c r="G171" s="120">
        <v>0.0129</v>
      </c>
      <c r="H171" s="120">
        <v>0</v>
      </c>
      <c r="I171" s="120">
        <v>0.0129</v>
      </c>
      <c r="J171" s="120">
        <v>7512.189959999999</v>
      </c>
      <c r="K171" s="120">
        <v>145.73872999999998</v>
      </c>
      <c r="L171" s="120">
        <v>7657.928690000001</v>
      </c>
      <c r="M171" s="120">
        <v>28470.233519999998</v>
      </c>
      <c r="N171" s="120">
        <v>347.50518</v>
      </c>
      <c r="O171" s="120">
        <v>28817.738699999998</v>
      </c>
      <c r="P171" s="120">
        <v>35982.43638</v>
      </c>
      <c r="Q171" s="120">
        <v>493.24391</v>
      </c>
      <c r="R171" s="169">
        <v>36475.68029</v>
      </c>
    </row>
    <row r="172" spans="1:18" ht="13.2">
      <c r="A172" s="166"/>
      <c r="B172" s="166"/>
      <c r="C172" s="167" t="s">
        <v>164</v>
      </c>
      <c r="D172" s="168">
        <v>165505.30151999998</v>
      </c>
      <c r="E172" s="120">
        <v>0</v>
      </c>
      <c r="F172" s="120">
        <v>165505.30151999998</v>
      </c>
      <c r="G172" s="120">
        <v>0.049620000000000004</v>
      </c>
      <c r="H172" s="120">
        <v>0.13163</v>
      </c>
      <c r="I172" s="120">
        <v>0.18124999999999997</v>
      </c>
      <c r="J172" s="120">
        <v>8625.117830000001</v>
      </c>
      <c r="K172" s="120">
        <v>314.55415000000005</v>
      </c>
      <c r="L172" s="120">
        <v>8939.671980000001</v>
      </c>
      <c r="M172" s="120">
        <v>44544.772280000005</v>
      </c>
      <c r="N172" s="120">
        <v>1445.1550000000002</v>
      </c>
      <c r="O172" s="120">
        <v>45989.92728</v>
      </c>
      <c r="P172" s="120">
        <v>53169.939730000006</v>
      </c>
      <c r="Q172" s="120">
        <v>1759.8407800000002</v>
      </c>
      <c r="R172" s="169">
        <v>54929.780510000004</v>
      </c>
    </row>
    <row r="173" spans="1:18" ht="13.2">
      <c r="A173" s="166"/>
      <c r="B173" s="166"/>
      <c r="C173" s="167" t="s">
        <v>209</v>
      </c>
      <c r="D173" s="168">
        <v>70147.24720999999</v>
      </c>
      <c r="E173" s="120">
        <v>0</v>
      </c>
      <c r="F173" s="120">
        <v>70147.24720999999</v>
      </c>
      <c r="G173" s="120">
        <v>0</v>
      </c>
      <c r="H173" s="120">
        <v>0</v>
      </c>
      <c r="I173" s="120">
        <v>0</v>
      </c>
      <c r="J173" s="120">
        <v>3643.0970300000004</v>
      </c>
      <c r="K173" s="120">
        <v>77.81783</v>
      </c>
      <c r="L173" s="120">
        <v>3720.9148600000003</v>
      </c>
      <c r="M173" s="120">
        <v>7934.7121400000005</v>
      </c>
      <c r="N173" s="120">
        <v>2.51497</v>
      </c>
      <c r="O173" s="120">
        <v>7937.227110000001</v>
      </c>
      <c r="P173" s="120">
        <v>11577.80917</v>
      </c>
      <c r="Q173" s="120">
        <v>80.33279999999999</v>
      </c>
      <c r="R173" s="169">
        <v>11658.141969999999</v>
      </c>
    </row>
    <row r="174" spans="1:18" ht="13.2">
      <c r="A174" s="166"/>
      <c r="B174" s="166"/>
      <c r="C174" s="167" t="s">
        <v>354</v>
      </c>
      <c r="D174" s="168">
        <v>22688.51391</v>
      </c>
      <c r="E174" s="120">
        <v>0</v>
      </c>
      <c r="F174" s="120">
        <v>22688.51391</v>
      </c>
      <c r="G174" s="120">
        <v>0</v>
      </c>
      <c r="H174" s="120">
        <v>0</v>
      </c>
      <c r="I174" s="120">
        <v>0</v>
      </c>
      <c r="J174" s="120">
        <v>0</v>
      </c>
      <c r="K174" s="120">
        <v>0</v>
      </c>
      <c r="L174" s="120">
        <v>0</v>
      </c>
      <c r="M174" s="120">
        <v>0</v>
      </c>
      <c r="N174" s="120">
        <v>0</v>
      </c>
      <c r="O174" s="120">
        <v>0</v>
      </c>
      <c r="P174" s="120">
        <v>0</v>
      </c>
      <c r="Q174" s="120">
        <v>0</v>
      </c>
      <c r="R174" s="169">
        <v>0</v>
      </c>
    </row>
    <row r="175" spans="1:18" ht="13.2">
      <c r="A175" s="166"/>
      <c r="B175" s="166"/>
      <c r="C175" s="167" t="s">
        <v>165</v>
      </c>
      <c r="D175" s="168">
        <v>101056.86981000002</v>
      </c>
      <c r="E175" s="120">
        <v>0</v>
      </c>
      <c r="F175" s="120">
        <v>101056.86981000002</v>
      </c>
      <c r="G175" s="120">
        <v>0.01465</v>
      </c>
      <c r="H175" s="120">
        <v>0</v>
      </c>
      <c r="I175" s="120">
        <v>0.01465</v>
      </c>
      <c r="J175" s="120">
        <v>13422.3765</v>
      </c>
      <c r="K175" s="120">
        <v>454.98228</v>
      </c>
      <c r="L175" s="120">
        <v>13877.358779999999</v>
      </c>
      <c r="M175" s="120">
        <v>72408.93392</v>
      </c>
      <c r="N175" s="120">
        <v>1759.34136</v>
      </c>
      <c r="O175" s="120">
        <v>74168.27528</v>
      </c>
      <c r="P175" s="120">
        <v>85831.32506999999</v>
      </c>
      <c r="Q175" s="120">
        <v>2214.32364</v>
      </c>
      <c r="R175" s="169">
        <v>88045.64871</v>
      </c>
    </row>
    <row r="176" spans="1:18" ht="13.2">
      <c r="A176" s="166"/>
      <c r="B176" s="166"/>
      <c r="C176" s="167" t="s">
        <v>166</v>
      </c>
      <c r="D176" s="168">
        <v>20167.23401</v>
      </c>
      <c r="E176" s="120">
        <v>0</v>
      </c>
      <c r="F176" s="120">
        <v>20167.23401</v>
      </c>
      <c r="G176" s="120">
        <v>0.00764</v>
      </c>
      <c r="H176" s="120">
        <v>0</v>
      </c>
      <c r="I176" s="120">
        <v>0.00764</v>
      </c>
      <c r="J176" s="120">
        <v>1714.1904800000002</v>
      </c>
      <c r="K176" s="120">
        <v>166.51619999999997</v>
      </c>
      <c r="L176" s="120">
        <v>1880.7066800000002</v>
      </c>
      <c r="M176" s="120">
        <v>15782.573910000001</v>
      </c>
      <c r="N176" s="120">
        <v>478.17086</v>
      </c>
      <c r="O176" s="120">
        <v>16260.74477</v>
      </c>
      <c r="P176" s="120">
        <v>17496.77203</v>
      </c>
      <c r="Q176" s="120">
        <v>644.68706</v>
      </c>
      <c r="R176" s="169">
        <v>18141.459089999997</v>
      </c>
    </row>
    <row r="177" spans="1:18" ht="13.2">
      <c r="A177" s="166"/>
      <c r="B177" s="166"/>
      <c r="C177" s="167" t="s">
        <v>355</v>
      </c>
      <c r="D177" s="168">
        <v>4501.57395</v>
      </c>
      <c r="E177" s="120">
        <v>0</v>
      </c>
      <c r="F177" s="120">
        <v>4501.57395</v>
      </c>
      <c r="G177" s="120">
        <v>0</v>
      </c>
      <c r="H177" s="120">
        <v>0</v>
      </c>
      <c r="I177" s="120">
        <v>0</v>
      </c>
      <c r="J177" s="120">
        <v>0</v>
      </c>
      <c r="K177" s="120">
        <v>0</v>
      </c>
      <c r="L177" s="120">
        <v>0</v>
      </c>
      <c r="M177" s="120">
        <v>0</v>
      </c>
      <c r="N177" s="120">
        <v>0</v>
      </c>
      <c r="O177" s="120">
        <v>0</v>
      </c>
      <c r="P177" s="120">
        <v>0</v>
      </c>
      <c r="Q177" s="120">
        <v>0</v>
      </c>
      <c r="R177" s="169">
        <v>0</v>
      </c>
    </row>
    <row r="178" spans="1:18" ht="13.2">
      <c r="A178" s="166"/>
      <c r="B178" s="166"/>
      <c r="C178" s="167" t="s">
        <v>210</v>
      </c>
      <c r="D178" s="168">
        <v>32814.57806</v>
      </c>
      <c r="E178" s="120">
        <v>0</v>
      </c>
      <c r="F178" s="120">
        <v>32814.57806</v>
      </c>
      <c r="G178" s="120">
        <v>0</v>
      </c>
      <c r="H178" s="120">
        <v>0</v>
      </c>
      <c r="I178" s="120">
        <v>0</v>
      </c>
      <c r="J178" s="120">
        <v>1590.92172</v>
      </c>
      <c r="K178" s="120">
        <v>0.62091</v>
      </c>
      <c r="L178" s="120">
        <v>1591.54263</v>
      </c>
      <c r="M178" s="120">
        <v>4115.24805</v>
      </c>
      <c r="N178" s="120">
        <v>0</v>
      </c>
      <c r="O178" s="120">
        <v>4115.24805</v>
      </c>
      <c r="P178" s="120">
        <v>5706.1697699999995</v>
      </c>
      <c r="Q178" s="120">
        <v>0.62091</v>
      </c>
      <c r="R178" s="169">
        <v>5706.79068</v>
      </c>
    </row>
    <row r="179" spans="1:18" ht="13.2">
      <c r="A179" s="166"/>
      <c r="B179" s="166"/>
      <c r="C179" s="167" t="s">
        <v>167</v>
      </c>
      <c r="D179" s="168">
        <v>3034.52601</v>
      </c>
      <c r="E179" s="120">
        <v>0</v>
      </c>
      <c r="F179" s="120">
        <v>3034.52601</v>
      </c>
      <c r="G179" s="120">
        <v>0.00943</v>
      </c>
      <c r="H179" s="120">
        <v>0</v>
      </c>
      <c r="I179" s="120">
        <v>0.00943</v>
      </c>
      <c r="J179" s="120">
        <v>23.78799</v>
      </c>
      <c r="K179" s="120">
        <v>0</v>
      </c>
      <c r="L179" s="120">
        <v>23.78799</v>
      </c>
      <c r="M179" s="120">
        <v>0</v>
      </c>
      <c r="N179" s="120">
        <v>0</v>
      </c>
      <c r="O179" s="120">
        <v>0</v>
      </c>
      <c r="P179" s="120">
        <v>23.797420000000002</v>
      </c>
      <c r="Q179" s="120">
        <v>0</v>
      </c>
      <c r="R179" s="169">
        <v>23.79742</v>
      </c>
    </row>
    <row r="180" spans="1:18" ht="13.2">
      <c r="A180" s="166"/>
      <c r="B180" s="166"/>
      <c r="C180" s="167" t="s">
        <v>300</v>
      </c>
      <c r="D180" s="168">
        <v>7261.18942</v>
      </c>
      <c r="E180" s="120">
        <v>0</v>
      </c>
      <c r="F180" s="120">
        <v>7261.18942</v>
      </c>
      <c r="G180" s="120">
        <v>0</v>
      </c>
      <c r="H180" s="120">
        <v>0</v>
      </c>
      <c r="I180" s="120">
        <v>0</v>
      </c>
      <c r="J180" s="120">
        <v>21003.31432</v>
      </c>
      <c r="K180" s="120">
        <v>64.12780000000001</v>
      </c>
      <c r="L180" s="120">
        <v>21067.44212</v>
      </c>
      <c r="M180" s="120">
        <v>93239.78606</v>
      </c>
      <c r="N180" s="120">
        <v>966.82384</v>
      </c>
      <c r="O180" s="120">
        <v>94206.60990000001</v>
      </c>
      <c r="P180" s="120">
        <v>114243.10037999999</v>
      </c>
      <c r="Q180" s="120">
        <v>1030.95164</v>
      </c>
      <c r="R180" s="169">
        <v>115274.05202</v>
      </c>
    </row>
    <row r="181" spans="1:18" ht="13.2">
      <c r="A181" s="166"/>
      <c r="B181" s="166"/>
      <c r="C181" s="167" t="s">
        <v>356</v>
      </c>
      <c r="D181" s="168">
        <v>4988.127509999999</v>
      </c>
      <c r="E181" s="120">
        <v>0</v>
      </c>
      <c r="F181" s="120">
        <v>4988.127509999999</v>
      </c>
      <c r="G181" s="120">
        <v>0</v>
      </c>
      <c r="H181" s="120">
        <v>0</v>
      </c>
      <c r="I181" s="120">
        <v>0</v>
      </c>
      <c r="J181" s="120">
        <v>0</v>
      </c>
      <c r="K181" s="120">
        <v>0</v>
      </c>
      <c r="L181" s="120">
        <v>0</v>
      </c>
      <c r="M181" s="120">
        <v>0</v>
      </c>
      <c r="N181" s="120">
        <v>0</v>
      </c>
      <c r="O181" s="120">
        <v>0</v>
      </c>
      <c r="P181" s="120">
        <v>0</v>
      </c>
      <c r="Q181" s="120">
        <v>0</v>
      </c>
      <c r="R181" s="169">
        <v>0</v>
      </c>
    </row>
    <row r="182" spans="1:18" ht="13.2">
      <c r="A182" s="166"/>
      <c r="B182" s="162" t="s">
        <v>267</v>
      </c>
      <c r="C182" s="162" t="s">
        <v>267</v>
      </c>
      <c r="D182" s="163">
        <v>3950.56229</v>
      </c>
      <c r="E182" s="164">
        <v>0</v>
      </c>
      <c r="F182" s="164">
        <v>3950.56229</v>
      </c>
      <c r="G182" s="164">
        <v>0</v>
      </c>
      <c r="H182" s="164">
        <v>0</v>
      </c>
      <c r="I182" s="164">
        <v>0</v>
      </c>
      <c r="J182" s="164">
        <v>0</v>
      </c>
      <c r="K182" s="164">
        <v>0</v>
      </c>
      <c r="L182" s="164">
        <v>0</v>
      </c>
      <c r="M182" s="164">
        <v>0</v>
      </c>
      <c r="N182" s="164">
        <v>0</v>
      </c>
      <c r="O182" s="164">
        <v>0</v>
      </c>
      <c r="P182" s="164">
        <v>0</v>
      </c>
      <c r="Q182" s="164">
        <v>0</v>
      </c>
      <c r="R182" s="165">
        <v>0</v>
      </c>
    </row>
    <row r="183" spans="1:18" ht="13.2">
      <c r="A183" s="166"/>
      <c r="B183" s="162" t="s">
        <v>301</v>
      </c>
      <c r="C183" s="162" t="s">
        <v>302</v>
      </c>
      <c r="D183" s="163">
        <v>3727.72442</v>
      </c>
      <c r="E183" s="164">
        <v>0</v>
      </c>
      <c r="F183" s="164">
        <v>3727.72442</v>
      </c>
      <c r="G183" s="164">
        <v>0</v>
      </c>
      <c r="H183" s="164">
        <v>0</v>
      </c>
      <c r="I183" s="164">
        <v>0</v>
      </c>
      <c r="J183" s="164">
        <v>67.31693</v>
      </c>
      <c r="K183" s="164">
        <v>0</v>
      </c>
      <c r="L183" s="164">
        <v>67.31693</v>
      </c>
      <c r="M183" s="164">
        <v>376.07203999999996</v>
      </c>
      <c r="N183" s="164">
        <v>0</v>
      </c>
      <c r="O183" s="164">
        <v>376.07203999999996</v>
      </c>
      <c r="P183" s="164">
        <v>443.38897</v>
      </c>
      <c r="Q183" s="164">
        <v>0</v>
      </c>
      <c r="R183" s="165">
        <v>443.38897</v>
      </c>
    </row>
    <row r="184" spans="1:18" ht="13.2">
      <c r="A184" s="166"/>
      <c r="B184" s="162" t="s">
        <v>211</v>
      </c>
      <c r="C184" s="162" t="s">
        <v>212</v>
      </c>
      <c r="D184" s="163">
        <v>29608.64339</v>
      </c>
      <c r="E184" s="164">
        <v>0</v>
      </c>
      <c r="F184" s="164">
        <v>29608.64339</v>
      </c>
      <c r="G184" s="164">
        <v>0</v>
      </c>
      <c r="H184" s="164">
        <v>0</v>
      </c>
      <c r="I184" s="164">
        <v>0</v>
      </c>
      <c r="J184" s="164">
        <v>2605.8190600000003</v>
      </c>
      <c r="K184" s="164">
        <v>2.23158</v>
      </c>
      <c r="L184" s="164">
        <v>2608.05064</v>
      </c>
      <c r="M184" s="164">
        <v>722.8294000000001</v>
      </c>
      <c r="N184" s="164">
        <v>0</v>
      </c>
      <c r="O184" s="164">
        <v>722.8294000000001</v>
      </c>
      <c r="P184" s="164">
        <v>3328.64846</v>
      </c>
      <c r="Q184" s="164">
        <v>2.23158</v>
      </c>
      <c r="R184" s="165">
        <v>3330.88004</v>
      </c>
    </row>
    <row r="185" spans="1:18" ht="13.2">
      <c r="A185" s="162" t="s">
        <v>842</v>
      </c>
      <c r="B185" s="844"/>
      <c r="C185" s="844"/>
      <c r="D185" s="163">
        <v>5901639.409920002</v>
      </c>
      <c r="E185" s="164">
        <v>286071.01927000005</v>
      </c>
      <c r="F185" s="164">
        <v>6187710.429190002</v>
      </c>
      <c r="G185" s="164">
        <v>458.04162</v>
      </c>
      <c r="H185" s="164">
        <v>110.85783</v>
      </c>
      <c r="I185" s="164">
        <v>568.8994500000001</v>
      </c>
      <c r="J185" s="164">
        <v>711913.5937500002</v>
      </c>
      <c r="K185" s="164">
        <v>19321.217729999997</v>
      </c>
      <c r="L185" s="164">
        <v>731234.8114799998</v>
      </c>
      <c r="M185" s="164">
        <v>5222567.036060002</v>
      </c>
      <c r="N185" s="164">
        <v>95658.73997</v>
      </c>
      <c r="O185" s="164">
        <v>5318225.776029998</v>
      </c>
      <c r="P185" s="164">
        <v>5934938.671430001</v>
      </c>
      <c r="Q185" s="164">
        <v>115090.81553</v>
      </c>
      <c r="R185" s="165">
        <v>6050029.486960003</v>
      </c>
    </row>
    <row r="186" spans="1:18" ht="13.2">
      <c r="A186" s="162" t="s">
        <v>17</v>
      </c>
      <c r="B186" s="162" t="s">
        <v>168</v>
      </c>
      <c r="C186" s="162" t="s">
        <v>169</v>
      </c>
      <c r="D186" s="163">
        <v>28130.43744</v>
      </c>
      <c r="E186" s="164">
        <v>0</v>
      </c>
      <c r="F186" s="164">
        <v>28130.43744</v>
      </c>
      <c r="G186" s="164">
        <v>0.45952</v>
      </c>
      <c r="H186" s="164">
        <v>0</v>
      </c>
      <c r="I186" s="164">
        <v>0.45952</v>
      </c>
      <c r="J186" s="164">
        <v>54.31996</v>
      </c>
      <c r="K186" s="164">
        <v>0</v>
      </c>
      <c r="L186" s="164">
        <v>54.31996</v>
      </c>
      <c r="M186" s="164">
        <v>0</v>
      </c>
      <c r="N186" s="164">
        <v>0</v>
      </c>
      <c r="O186" s="164">
        <v>0</v>
      </c>
      <c r="P186" s="164">
        <v>54.77947999999999</v>
      </c>
      <c r="Q186" s="164">
        <v>0</v>
      </c>
      <c r="R186" s="165">
        <v>54.77948000000001</v>
      </c>
    </row>
    <row r="187" spans="1:18" ht="13.2">
      <c r="A187" s="166"/>
      <c r="B187" s="162" t="s">
        <v>170</v>
      </c>
      <c r="C187" s="162" t="s">
        <v>171</v>
      </c>
      <c r="D187" s="163">
        <v>140017.87811000002</v>
      </c>
      <c r="E187" s="164">
        <v>0</v>
      </c>
      <c r="F187" s="164">
        <v>140017.87811000002</v>
      </c>
      <c r="G187" s="164">
        <v>11.39348</v>
      </c>
      <c r="H187" s="164">
        <v>0</v>
      </c>
      <c r="I187" s="164">
        <v>11.39348</v>
      </c>
      <c r="J187" s="164">
        <v>5876.9526</v>
      </c>
      <c r="K187" s="164">
        <v>39.85369</v>
      </c>
      <c r="L187" s="164">
        <v>5916.80629</v>
      </c>
      <c r="M187" s="164">
        <v>4150.4551</v>
      </c>
      <c r="N187" s="164">
        <v>109.86052000000001</v>
      </c>
      <c r="O187" s="164">
        <v>4260.31562</v>
      </c>
      <c r="P187" s="164">
        <v>10038.80118</v>
      </c>
      <c r="Q187" s="164">
        <v>149.71420999999998</v>
      </c>
      <c r="R187" s="165">
        <v>10188.51539</v>
      </c>
    </row>
    <row r="188" spans="1:18" ht="13.2">
      <c r="A188" s="166"/>
      <c r="B188" s="166"/>
      <c r="C188" s="167" t="s">
        <v>213</v>
      </c>
      <c r="D188" s="168">
        <v>17621.12594</v>
      </c>
      <c r="E188" s="120">
        <v>0</v>
      </c>
      <c r="F188" s="120">
        <v>17621.12594</v>
      </c>
      <c r="G188" s="120">
        <v>0</v>
      </c>
      <c r="H188" s="120">
        <v>0</v>
      </c>
      <c r="I188" s="120">
        <v>0</v>
      </c>
      <c r="J188" s="120">
        <v>379.22769</v>
      </c>
      <c r="K188" s="120">
        <v>0</v>
      </c>
      <c r="L188" s="120">
        <v>379.22769</v>
      </c>
      <c r="M188" s="120">
        <v>0</v>
      </c>
      <c r="N188" s="120">
        <v>0</v>
      </c>
      <c r="O188" s="120">
        <v>0</v>
      </c>
      <c r="P188" s="120">
        <v>379.22769</v>
      </c>
      <c r="Q188" s="120">
        <v>0</v>
      </c>
      <c r="R188" s="169">
        <v>379.22769</v>
      </c>
    </row>
    <row r="189" spans="1:18" ht="13.2">
      <c r="A189" s="162" t="s">
        <v>843</v>
      </c>
      <c r="B189" s="844"/>
      <c r="C189" s="844"/>
      <c r="D189" s="163">
        <v>185769.44149</v>
      </c>
      <c r="E189" s="164">
        <v>0</v>
      </c>
      <c r="F189" s="164">
        <v>185769.44149</v>
      </c>
      <c r="G189" s="164">
        <v>11.853</v>
      </c>
      <c r="H189" s="164">
        <v>0</v>
      </c>
      <c r="I189" s="164">
        <v>11.853</v>
      </c>
      <c r="J189" s="164">
        <v>6310.50025</v>
      </c>
      <c r="K189" s="164">
        <v>39.85369</v>
      </c>
      <c r="L189" s="164">
        <v>6350.35394</v>
      </c>
      <c r="M189" s="164">
        <v>4150.4551</v>
      </c>
      <c r="N189" s="164">
        <v>109.86052000000001</v>
      </c>
      <c r="O189" s="164">
        <v>4260.31562</v>
      </c>
      <c r="P189" s="164">
        <v>10472.80835</v>
      </c>
      <c r="Q189" s="164">
        <v>149.71420999999998</v>
      </c>
      <c r="R189" s="165">
        <v>10622.522560000001</v>
      </c>
    </row>
    <row r="190" spans="1:18" ht="13.2">
      <c r="A190" s="162" t="s">
        <v>18</v>
      </c>
      <c r="B190" s="162" t="s">
        <v>172</v>
      </c>
      <c r="C190" s="162" t="s">
        <v>172</v>
      </c>
      <c r="D190" s="163">
        <v>63819.58564</v>
      </c>
      <c r="E190" s="164">
        <v>0</v>
      </c>
      <c r="F190" s="164">
        <v>63819.58564</v>
      </c>
      <c r="G190" s="164">
        <v>0.10353</v>
      </c>
      <c r="H190" s="164">
        <v>0</v>
      </c>
      <c r="I190" s="164">
        <v>0.10353</v>
      </c>
      <c r="J190" s="164">
        <v>3075.96954</v>
      </c>
      <c r="K190" s="164">
        <v>398.25799</v>
      </c>
      <c r="L190" s="164">
        <v>3474.22753</v>
      </c>
      <c r="M190" s="164">
        <v>1575.06586</v>
      </c>
      <c r="N190" s="164">
        <v>0</v>
      </c>
      <c r="O190" s="164">
        <v>1575.06586</v>
      </c>
      <c r="P190" s="164">
        <v>4651.13893</v>
      </c>
      <c r="Q190" s="164">
        <v>398.25799</v>
      </c>
      <c r="R190" s="165">
        <v>5049.39692</v>
      </c>
    </row>
    <row r="191" spans="1:18" ht="13.2">
      <c r="A191" s="162" t="s">
        <v>844</v>
      </c>
      <c r="B191" s="844"/>
      <c r="C191" s="844"/>
      <c r="D191" s="163">
        <v>63819.58564</v>
      </c>
      <c r="E191" s="164">
        <v>0</v>
      </c>
      <c r="F191" s="164">
        <v>63819.58564</v>
      </c>
      <c r="G191" s="164">
        <v>0.10353</v>
      </c>
      <c r="H191" s="164">
        <v>0</v>
      </c>
      <c r="I191" s="164">
        <v>0.10353</v>
      </c>
      <c r="J191" s="164">
        <v>3075.96954</v>
      </c>
      <c r="K191" s="164">
        <v>398.25799</v>
      </c>
      <c r="L191" s="164">
        <v>3474.22753</v>
      </c>
      <c r="M191" s="164">
        <v>1575.06586</v>
      </c>
      <c r="N191" s="164">
        <v>0</v>
      </c>
      <c r="O191" s="164">
        <v>1575.06586</v>
      </c>
      <c r="P191" s="164">
        <v>4651.13893</v>
      </c>
      <c r="Q191" s="164">
        <v>398.25799</v>
      </c>
      <c r="R191" s="165">
        <v>5049.39692</v>
      </c>
    </row>
    <row r="192" spans="1:18" ht="13.2">
      <c r="A192" s="162" t="s">
        <v>19</v>
      </c>
      <c r="B192" s="162" t="s">
        <v>173</v>
      </c>
      <c r="C192" s="162" t="s">
        <v>173</v>
      </c>
      <c r="D192" s="163">
        <v>30046.097560000002</v>
      </c>
      <c r="E192" s="164">
        <v>0</v>
      </c>
      <c r="F192" s="164">
        <v>30046.097560000002</v>
      </c>
      <c r="G192" s="164">
        <v>0.01102</v>
      </c>
      <c r="H192" s="164">
        <v>0</v>
      </c>
      <c r="I192" s="164">
        <v>0.01102</v>
      </c>
      <c r="J192" s="164">
        <v>1687.1388700000002</v>
      </c>
      <c r="K192" s="164">
        <v>38.49071</v>
      </c>
      <c r="L192" s="164">
        <v>1725.62958</v>
      </c>
      <c r="M192" s="164">
        <v>7058.214529999999</v>
      </c>
      <c r="N192" s="164">
        <v>290.16618</v>
      </c>
      <c r="O192" s="164">
        <v>7348.380709999999</v>
      </c>
      <c r="P192" s="164">
        <v>8745.364419999998</v>
      </c>
      <c r="Q192" s="164">
        <v>328.65689</v>
      </c>
      <c r="R192" s="165">
        <v>9074.02131</v>
      </c>
    </row>
    <row r="193" spans="1:18" ht="13.2">
      <c r="A193" s="166"/>
      <c r="B193" s="162" t="s">
        <v>174</v>
      </c>
      <c r="C193" s="162" t="s">
        <v>19</v>
      </c>
      <c r="D193" s="163">
        <v>78182.33550999999</v>
      </c>
      <c r="E193" s="164">
        <v>0</v>
      </c>
      <c r="F193" s="164">
        <v>78182.33550999999</v>
      </c>
      <c r="G193" s="164">
        <v>0.00126</v>
      </c>
      <c r="H193" s="164">
        <v>0</v>
      </c>
      <c r="I193" s="164">
        <v>0.00126</v>
      </c>
      <c r="J193" s="164">
        <v>2792.32657</v>
      </c>
      <c r="K193" s="164">
        <v>34.08462</v>
      </c>
      <c r="L193" s="164">
        <v>2826.41119</v>
      </c>
      <c r="M193" s="164">
        <v>6157.24207</v>
      </c>
      <c r="N193" s="164">
        <v>13.459719999999999</v>
      </c>
      <c r="O193" s="164">
        <v>6170.70179</v>
      </c>
      <c r="P193" s="164">
        <v>8949.569899999999</v>
      </c>
      <c r="Q193" s="164">
        <v>47.54434</v>
      </c>
      <c r="R193" s="165">
        <v>8997.11424</v>
      </c>
    </row>
    <row r="194" spans="1:18" ht="13.2">
      <c r="A194" s="162" t="s">
        <v>845</v>
      </c>
      <c r="B194" s="844"/>
      <c r="C194" s="844"/>
      <c r="D194" s="163">
        <v>108228.43307</v>
      </c>
      <c r="E194" s="164">
        <v>0</v>
      </c>
      <c r="F194" s="164">
        <v>108228.43307</v>
      </c>
      <c r="G194" s="164">
        <v>0.01228</v>
      </c>
      <c r="H194" s="164">
        <v>0</v>
      </c>
      <c r="I194" s="164">
        <v>0.01228</v>
      </c>
      <c r="J194" s="164">
        <v>4479.465440000001</v>
      </c>
      <c r="K194" s="164">
        <v>72.57533000000001</v>
      </c>
      <c r="L194" s="164">
        <v>4552.04077</v>
      </c>
      <c r="M194" s="164">
        <v>13215.4566</v>
      </c>
      <c r="N194" s="164">
        <v>303.62589999999994</v>
      </c>
      <c r="O194" s="164">
        <v>13519.0825</v>
      </c>
      <c r="P194" s="164">
        <v>17694.934319999997</v>
      </c>
      <c r="Q194" s="164">
        <v>376.20123</v>
      </c>
      <c r="R194" s="165">
        <v>18071.13555</v>
      </c>
    </row>
    <row r="195" spans="1:18" ht="13.2">
      <c r="A195" s="162" t="s">
        <v>20</v>
      </c>
      <c r="B195" s="162" t="s">
        <v>268</v>
      </c>
      <c r="C195" s="162" t="s">
        <v>268</v>
      </c>
      <c r="D195" s="163">
        <v>12708.1147</v>
      </c>
      <c r="E195" s="164">
        <v>0</v>
      </c>
      <c r="F195" s="164">
        <v>12708.1147</v>
      </c>
      <c r="G195" s="164">
        <v>0</v>
      </c>
      <c r="H195" s="164">
        <v>0</v>
      </c>
      <c r="I195" s="164">
        <v>0</v>
      </c>
      <c r="J195" s="164">
        <v>1711.05867</v>
      </c>
      <c r="K195" s="164">
        <v>0.20364</v>
      </c>
      <c r="L195" s="164">
        <v>1711.26231</v>
      </c>
      <c r="M195" s="164">
        <v>1053.65249</v>
      </c>
      <c r="N195" s="164">
        <v>0</v>
      </c>
      <c r="O195" s="164">
        <v>1053.65249</v>
      </c>
      <c r="P195" s="164">
        <v>2764.7111600000003</v>
      </c>
      <c r="Q195" s="164">
        <v>0.20364</v>
      </c>
      <c r="R195" s="165">
        <v>2764.9148</v>
      </c>
    </row>
    <row r="196" spans="1:18" ht="13.2">
      <c r="A196" s="166"/>
      <c r="B196" s="166"/>
      <c r="C196" s="167" t="s">
        <v>269</v>
      </c>
      <c r="D196" s="168">
        <v>29005.59552</v>
      </c>
      <c r="E196" s="120">
        <v>0</v>
      </c>
      <c r="F196" s="120">
        <v>29005.59552</v>
      </c>
      <c r="G196" s="120">
        <v>0</v>
      </c>
      <c r="H196" s="120">
        <v>0</v>
      </c>
      <c r="I196" s="120">
        <v>0</v>
      </c>
      <c r="J196" s="120">
        <v>2649.27118</v>
      </c>
      <c r="K196" s="120">
        <v>0.01512</v>
      </c>
      <c r="L196" s="120">
        <v>2649.2862999999998</v>
      </c>
      <c r="M196" s="120">
        <v>471.97798</v>
      </c>
      <c r="N196" s="120">
        <v>0</v>
      </c>
      <c r="O196" s="120">
        <v>471.97798</v>
      </c>
      <c r="P196" s="120">
        <v>3121.2491600000003</v>
      </c>
      <c r="Q196" s="120">
        <v>0.01512</v>
      </c>
      <c r="R196" s="169">
        <v>3121.26428</v>
      </c>
    </row>
    <row r="197" spans="1:18" ht="13.2">
      <c r="A197" s="166"/>
      <c r="B197" s="166"/>
      <c r="C197" s="167" t="s">
        <v>270</v>
      </c>
      <c r="D197" s="168">
        <v>17584.134</v>
      </c>
      <c r="E197" s="120">
        <v>0</v>
      </c>
      <c r="F197" s="120">
        <v>17584.134</v>
      </c>
      <c r="G197" s="120">
        <v>0</v>
      </c>
      <c r="H197" s="120">
        <v>0</v>
      </c>
      <c r="I197" s="120">
        <v>0</v>
      </c>
      <c r="J197" s="120">
        <v>2101.45955</v>
      </c>
      <c r="K197" s="120">
        <v>0.8911399999999999</v>
      </c>
      <c r="L197" s="120">
        <v>2102.3506899999998</v>
      </c>
      <c r="M197" s="120">
        <v>2921.59153</v>
      </c>
      <c r="N197" s="120">
        <v>4.63294</v>
      </c>
      <c r="O197" s="120">
        <v>2926.2244699999997</v>
      </c>
      <c r="P197" s="120">
        <v>5023.05108</v>
      </c>
      <c r="Q197" s="120">
        <v>5.52408</v>
      </c>
      <c r="R197" s="169">
        <v>5028.57516</v>
      </c>
    </row>
    <row r="198" spans="1:18" ht="13.2">
      <c r="A198" s="166"/>
      <c r="B198" s="166"/>
      <c r="C198" s="167" t="s">
        <v>271</v>
      </c>
      <c r="D198" s="168">
        <v>19.841990000000003</v>
      </c>
      <c r="E198" s="120">
        <v>0</v>
      </c>
      <c r="F198" s="120">
        <v>19.841990000000003</v>
      </c>
      <c r="G198" s="120">
        <v>0</v>
      </c>
      <c r="H198" s="120">
        <v>0</v>
      </c>
      <c r="I198" s="120">
        <v>0</v>
      </c>
      <c r="J198" s="120">
        <v>0</v>
      </c>
      <c r="K198" s="120">
        <v>0</v>
      </c>
      <c r="L198" s="120">
        <v>0</v>
      </c>
      <c r="M198" s="120">
        <v>0</v>
      </c>
      <c r="N198" s="120">
        <v>0</v>
      </c>
      <c r="O198" s="120">
        <v>0</v>
      </c>
      <c r="P198" s="120">
        <v>0</v>
      </c>
      <c r="Q198" s="120">
        <v>0</v>
      </c>
      <c r="R198" s="169">
        <v>0</v>
      </c>
    </row>
    <row r="199" spans="1:18" ht="13.2">
      <c r="A199" s="166"/>
      <c r="B199" s="162" t="s">
        <v>20</v>
      </c>
      <c r="C199" s="162" t="s">
        <v>272</v>
      </c>
      <c r="D199" s="163">
        <v>31821.935899999997</v>
      </c>
      <c r="E199" s="164">
        <v>0</v>
      </c>
      <c r="F199" s="164">
        <v>31821.935899999997</v>
      </c>
      <c r="G199" s="164">
        <v>0</v>
      </c>
      <c r="H199" s="164">
        <v>0</v>
      </c>
      <c r="I199" s="164">
        <v>0</v>
      </c>
      <c r="J199" s="164">
        <v>2374.49546</v>
      </c>
      <c r="K199" s="164">
        <v>13.70765</v>
      </c>
      <c r="L199" s="164">
        <v>2388.20311</v>
      </c>
      <c r="M199" s="164">
        <v>7648.28982</v>
      </c>
      <c r="N199" s="164">
        <v>0</v>
      </c>
      <c r="O199" s="164">
        <v>7648.28982</v>
      </c>
      <c r="P199" s="164">
        <v>10022.785280000002</v>
      </c>
      <c r="Q199" s="164">
        <v>13.70765</v>
      </c>
      <c r="R199" s="165">
        <v>10036.49293</v>
      </c>
    </row>
    <row r="200" spans="1:18" ht="13.2">
      <c r="A200" s="166"/>
      <c r="B200" s="166"/>
      <c r="C200" s="167" t="s">
        <v>175</v>
      </c>
      <c r="D200" s="168">
        <v>10387.63936</v>
      </c>
      <c r="E200" s="120">
        <v>0</v>
      </c>
      <c r="F200" s="120">
        <v>10387.63936</v>
      </c>
      <c r="G200" s="120">
        <v>7.000000000000001E-05</v>
      </c>
      <c r="H200" s="120">
        <v>0</v>
      </c>
      <c r="I200" s="120">
        <v>7.000000000000001E-05</v>
      </c>
      <c r="J200" s="120">
        <v>606.90025</v>
      </c>
      <c r="K200" s="120">
        <v>7.79159</v>
      </c>
      <c r="L200" s="120">
        <v>614.69184</v>
      </c>
      <c r="M200" s="120">
        <v>2012.42732</v>
      </c>
      <c r="N200" s="120">
        <v>303.24041</v>
      </c>
      <c r="O200" s="120">
        <v>2315.66773</v>
      </c>
      <c r="P200" s="120">
        <v>2619.32764</v>
      </c>
      <c r="Q200" s="120">
        <v>311.032</v>
      </c>
      <c r="R200" s="169">
        <v>2930.35964</v>
      </c>
    </row>
    <row r="201" spans="1:18" ht="13.2">
      <c r="A201" s="162" t="s">
        <v>846</v>
      </c>
      <c r="B201" s="844"/>
      <c r="C201" s="844"/>
      <c r="D201" s="163">
        <v>101527.26147</v>
      </c>
      <c r="E201" s="164">
        <v>0</v>
      </c>
      <c r="F201" s="164">
        <v>101527.26147</v>
      </c>
      <c r="G201" s="164">
        <v>7.000000000000001E-05</v>
      </c>
      <c r="H201" s="164">
        <v>0</v>
      </c>
      <c r="I201" s="164">
        <v>7.000000000000001E-05</v>
      </c>
      <c r="J201" s="164">
        <v>9443.185109999999</v>
      </c>
      <c r="K201" s="164">
        <v>22.60914</v>
      </c>
      <c r="L201" s="164">
        <v>9465.794249999999</v>
      </c>
      <c r="M201" s="164">
        <v>14107.93914</v>
      </c>
      <c r="N201" s="164">
        <v>307.87334999999996</v>
      </c>
      <c r="O201" s="164">
        <v>14415.81249</v>
      </c>
      <c r="P201" s="164">
        <v>23551.12432</v>
      </c>
      <c r="Q201" s="164">
        <v>330.48249</v>
      </c>
      <c r="R201" s="165">
        <v>23881.60681</v>
      </c>
    </row>
    <row r="202" spans="1:18" ht="13.2">
      <c r="A202" s="162" t="s">
        <v>21</v>
      </c>
      <c r="B202" s="162" t="s">
        <v>273</v>
      </c>
      <c r="C202" s="162" t="s">
        <v>274</v>
      </c>
      <c r="D202" s="163">
        <v>99.78384</v>
      </c>
      <c r="E202" s="164">
        <v>0</v>
      </c>
      <c r="F202" s="164">
        <v>99.78384</v>
      </c>
      <c r="G202" s="164">
        <v>0</v>
      </c>
      <c r="H202" s="164">
        <v>0</v>
      </c>
      <c r="I202" s="164">
        <v>0</v>
      </c>
      <c r="J202" s="164">
        <v>0</v>
      </c>
      <c r="K202" s="164">
        <v>0</v>
      </c>
      <c r="L202" s="164">
        <v>0</v>
      </c>
      <c r="M202" s="164">
        <v>0</v>
      </c>
      <c r="N202" s="164">
        <v>0</v>
      </c>
      <c r="O202" s="164">
        <v>0</v>
      </c>
      <c r="P202" s="164">
        <v>0</v>
      </c>
      <c r="Q202" s="164">
        <v>0</v>
      </c>
      <c r="R202" s="165">
        <v>0</v>
      </c>
    </row>
    <row r="203" spans="1:18" ht="13.2">
      <c r="A203" s="166"/>
      <c r="B203" s="162" t="s">
        <v>275</v>
      </c>
      <c r="C203" s="162" t="s">
        <v>276</v>
      </c>
      <c r="D203" s="163">
        <v>13506.45715</v>
      </c>
      <c r="E203" s="164">
        <v>0</v>
      </c>
      <c r="F203" s="164">
        <v>13506.45715</v>
      </c>
      <c r="G203" s="164">
        <v>0</v>
      </c>
      <c r="H203" s="164">
        <v>0</v>
      </c>
      <c r="I203" s="164">
        <v>0</v>
      </c>
      <c r="J203" s="164">
        <v>488.55851</v>
      </c>
      <c r="K203" s="164">
        <v>0.01881</v>
      </c>
      <c r="L203" s="164">
        <v>488.57732</v>
      </c>
      <c r="M203" s="164">
        <v>1157.7598500000001</v>
      </c>
      <c r="N203" s="164">
        <v>0</v>
      </c>
      <c r="O203" s="164">
        <v>1157.7598500000001</v>
      </c>
      <c r="P203" s="164">
        <v>1646.3183600000002</v>
      </c>
      <c r="Q203" s="164">
        <v>0.01881</v>
      </c>
      <c r="R203" s="165">
        <v>1646.33717</v>
      </c>
    </row>
    <row r="204" spans="1:18" ht="13.2">
      <c r="A204" s="166"/>
      <c r="B204" s="166"/>
      <c r="C204" s="167" t="s">
        <v>275</v>
      </c>
      <c r="D204" s="168">
        <v>14662.04357</v>
      </c>
      <c r="E204" s="120">
        <v>0</v>
      </c>
      <c r="F204" s="120">
        <v>14662.04357</v>
      </c>
      <c r="G204" s="120">
        <v>0</v>
      </c>
      <c r="H204" s="120">
        <v>0</v>
      </c>
      <c r="I204" s="120">
        <v>0</v>
      </c>
      <c r="J204" s="120">
        <v>565.7654100000001</v>
      </c>
      <c r="K204" s="120">
        <v>0</v>
      </c>
      <c r="L204" s="120">
        <v>565.7654100000001</v>
      </c>
      <c r="M204" s="120">
        <v>343.37369</v>
      </c>
      <c r="N204" s="120">
        <v>0</v>
      </c>
      <c r="O204" s="120">
        <v>343.37369</v>
      </c>
      <c r="P204" s="120">
        <v>909.1391000000001</v>
      </c>
      <c r="Q204" s="120">
        <v>0</v>
      </c>
      <c r="R204" s="169">
        <v>909.1391</v>
      </c>
    </row>
    <row r="205" spans="1:18" ht="13.2">
      <c r="A205" s="166"/>
      <c r="B205" s="162" t="s">
        <v>176</v>
      </c>
      <c r="C205" s="162" t="s">
        <v>177</v>
      </c>
      <c r="D205" s="163">
        <v>36492.93286</v>
      </c>
      <c r="E205" s="164">
        <v>0</v>
      </c>
      <c r="F205" s="164">
        <v>36492.93286</v>
      </c>
      <c r="G205" s="164">
        <v>0.10489</v>
      </c>
      <c r="H205" s="164">
        <v>0</v>
      </c>
      <c r="I205" s="164">
        <v>0.10489</v>
      </c>
      <c r="J205" s="164">
        <v>1705.7383399999999</v>
      </c>
      <c r="K205" s="164">
        <v>0.00045</v>
      </c>
      <c r="L205" s="164">
        <v>1705.7387899999999</v>
      </c>
      <c r="M205" s="164">
        <v>1591.09873</v>
      </c>
      <c r="N205" s="164">
        <v>0</v>
      </c>
      <c r="O205" s="164">
        <v>1591.09873</v>
      </c>
      <c r="P205" s="164">
        <v>3296.94196</v>
      </c>
      <c r="Q205" s="164">
        <v>0.00045</v>
      </c>
      <c r="R205" s="165">
        <v>3296.94241</v>
      </c>
    </row>
    <row r="206" spans="1:18" ht="13.2">
      <c r="A206" s="166"/>
      <c r="B206" s="162" t="s">
        <v>178</v>
      </c>
      <c r="C206" s="162" t="s">
        <v>178</v>
      </c>
      <c r="D206" s="163">
        <v>51779.42451</v>
      </c>
      <c r="E206" s="164">
        <v>0</v>
      </c>
      <c r="F206" s="164">
        <v>51779.42451</v>
      </c>
      <c r="G206" s="164">
        <v>0.02017</v>
      </c>
      <c r="H206" s="164">
        <v>0</v>
      </c>
      <c r="I206" s="164">
        <v>0.02017</v>
      </c>
      <c r="J206" s="164">
        <v>1253.95323</v>
      </c>
      <c r="K206" s="164">
        <v>2.29296</v>
      </c>
      <c r="L206" s="164">
        <v>1256.2461899999998</v>
      </c>
      <c r="M206" s="164">
        <v>1761.7235699999999</v>
      </c>
      <c r="N206" s="164">
        <v>18.66275</v>
      </c>
      <c r="O206" s="164">
        <v>1780.3863199999998</v>
      </c>
      <c r="P206" s="164">
        <v>3015.6969700000004</v>
      </c>
      <c r="Q206" s="164">
        <v>20.955710000000003</v>
      </c>
      <c r="R206" s="165">
        <v>3036.65268</v>
      </c>
    </row>
    <row r="207" spans="1:18" ht="13.2">
      <c r="A207" s="166"/>
      <c r="B207" s="162" t="s">
        <v>21</v>
      </c>
      <c r="C207" s="162" t="s">
        <v>179</v>
      </c>
      <c r="D207" s="163">
        <v>55140.73299</v>
      </c>
      <c r="E207" s="164">
        <v>0</v>
      </c>
      <c r="F207" s="164">
        <v>55140.73299</v>
      </c>
      <c r="G207" s="164">
        <v>0.00957</v>
      </c>
      <c r="H207" s="164">
        <v>0</v>
      </c>
      <c r="I207" s="164">
        <v>0.00957</v>
      </c>
      <c r="J207" s="164">
        <v>3326.6756299999997</v>
      </c>
      <c r="K207" s="164">
        <v>0.00038</v>
      </c>
      <c r="L207" s="164">
        <v>3326.6760099999997</v>
      </c>
      <c r="M207" s="164">
        <v>745.7665</v>
      </c>
      <c r="N207" s="164">
        <v>0</v>
      </c>
      <c r="O207" s="164">
        <v>745.7665</v>
      </c>
      <c r="P207" s="164">
        <v>4072.4517</v>
      </c>
      <c r="Q207" s="164">
        <v>0.00038</v>
      </c>
      <c r="R207" s="165">
        <v>4072.45208</v>
      </c>
    </row>
    <row r="208" spans="1:18" ht="13.2">
      <c r="A208" s="166"/>
      <c r="B208" s="166"/>
      <c r="C208" s="167" t="s">
        <v>214</v>
      </c>
      <c r="D208" s="168">
        <v>39224.95355</v>
      </c>
      <c r="E208" s="120">
        <v>0</v>
      </c>
      <c r="F208" s="120">
        <v>39224.95355</v>
      </c>
      <c r="G208" s="120">
        <v>0</v>
      </c>
      <c r="H208" s="120">
        <v>0</v>
      </c>
      <c r="I208" s="120">
        <v>0</v>
      </c>
      <c r="J208" s="120">
        <v>2653.77545</v>
      </c>
      <c r="K208" s="120">
        <v>0</v>
      </c>
      <c r="L208" s="120">
        <v>2653.77545</v>
      </c>
      <c r="M208" s="120">
        <v>227.44123000000002</v>
      </c>
      <c r="N208" s="120">
        <v>0</v>
      </c>
      <c r="O208" s="120">
        <v>227.44123000000002</v>
      </c>
      <c r="P208" s="120">
        <v>2881.21668</v>
      </c>
      <c r="Q208" s="120">
        <v>0</v>
      </c>
      <c r="R208" s="169">
        <v>2881.21668</v>
      </c>
    </row>
    <row r="209" spans="1:18" ht="13.2">
      <c r="A209" s="166"/>
      <c r="B209" s="166"/>
      <c r="C209" s="167" t="s">
        <v>21</v>
      </c>
      <c r="D209" s="168">
        <v>251810.19006999998</v>
      </c>
      <c r="E209" s="120">
        <v>0</v>
      </c>
      <c r="F209" s="120">
        <v>251810.19006999998</v>
      </c>
      <c r="G209" s="120">
        <v>12.071869999999999</v>
      </c>
      <c r="H209" s="120">
        <v>0</v>
      </c>
      <c r="I209" s="120">
        <v>12.071869999999999</v>
      </c>
      <c r="J209" s="120">
        <v>7708.94466</v>
      </c>
      <c r="K209" s="120">
        <v>58.350539999999995</v>
      </c>
      <c r="L209" s="120">
        <v>7767.2952000000005</v>
      </c>
      <c r="M209" s="120">
        <v>13765.79408</v>
      </c>
      <c r="N209" s="120">
        <v>226.07502000000002</v>
      </c>
      <c r="O209" s="120">
        <v>13991.869100000002</v>
      </c>
      <c r="P209" s="120">
        <v>21486.81061</v>
      </c>
      <c r="Q209" s="120">
        <v>284.42555999999996</v>
      </c>
      <c r="R209" s="169">
        <v>21771.236169999996</v>
      </c>
    </row>
    <row r="210" spans="1:18" ht="13.2">
      <c r="A210" s="166"/>
      <c r="B210" s="166"/>
      <c r="C210" s="167" t="s">
        <v>180</v>
      </c>
      <c r="D210" s="168">
        <v>54678.06461</v>
      </c>
      <c r="E210" s="120">
        <v>0</v>
      </c>
      <c r="F210" s="120">
        <v>54678.06461</v>
      </c>
      <c r="G210" s="120">
        <v>0.05203</v>
      </c>
      <c r="H210" s="120">
        <v>0</v>
      </c>
      <c r="I210" s="120">
        <v>0.05203</v>
      </c>
      <c r="J210" s="120">
        <v>1985.4194100000002</v>
      </c>
      <c r="K210" s="120">
        <v>4.69068</v>
      </c>
      <c r="L210" s="120">
        <v>1990.1100900000001</v>
      </c>
      <c r="M210" s="120">
        <v>1349.8427</v>
      </c>
      <c r="N210" s="120">
        <v>0</v>
      </c>
      <c r="O210" s="120">
        <v>1349.8427</v>
      </c>
      <c r="P210" s="120">
        <v>3335.31414</v>
      </c>
      <c r="Q210" s="120">
        <v>4.69068</v>
      </c>
      <c r="R210" s="169">
        <v>3340.00482</v>
      </c>
    </row>
    <row r="211" spans="1:18" ht="13.2">
      <c r="A211" s="166"/>
      <c r="B211" s="166"/>
      <c r="C211" s="167" t="s">
        <v>357</v>
      </c>
      <c r="D211" s="168">
        <v>3297.89486</v>
      </c>
      <c r="E211" s="120">
        <v>0</v>
      </c>
      <c r="F211" s="120">
        <v>3297.89486</v>
      </c>
      <c r="G211" s="120">
        <v>0</v>
      </c>
      <c r="H211" s="120">
        <v>0</v>
      </c>
      <c r="I211" s="120">
        <v>0</v>
      </c>
      <c r="J211" s="120">
        <v>0</v>
      </c>
      <c r="K211" s="120">
        <v>0</v>
      </c>
      <c r="L211" s="120">
        <v>0</v>
      </c>
      <c r="M211" s="120">
        <v>0</v>
      </c>
      <c r="N211" s="120">
        <v>0</v>
      </c>
      <c r="O211" s="120">
        <v>0</v>
      </c>
      <c r="P211" s="120">
        <v>0</v>
      </c>
      <c r="Q211" s="120">
        <v>0</v>
      </c>
      <c r="R211" s="169">
        <v>0</v>
      </c>
    </row>
    <row r="212" spans="1:18" ht="13.2">
      <c r="A212" s="166"/>
      <c r="B212" s="162" t="s">
        <v>277</v>
      </c>
      <c r="C212" s="162" t="s">
        <v>277</v>
      </c>
      <c r="D212" s="163">
        <v>20831.357620000002</v>
      </c>
      <c r="E212" s="164">
        <v>0</v>
      </c>
      <c r="F212" s="164">
        <v>20831.357620000002</v>
      </c>
      <c r="G212" s="164">
        <v>0</v>
      </c>
      <c r="H212" s="164">
        <v>0</v>
      </c>
      <c r="I212" s="164">
        <v>0</v>
      </c>
      <c r="J212" s="164">
        <v>988.93576</v>
      </c>
      <c r="K212" s="164">
        <v>2.10663</v>
      </c>
      <c r="L212" s="164">
        <v>991.0423900000001</v>
      </c>
      <c r="M212" s="164">
        <v>506.75286</v>
      </c>
      <c r="N212" s="164">
        <v>7.876810000000001</v>
      </c>
      <c r="O212" s="164">
        <v>514.62967</v>
      </c>
      <c r="P212" s="164">
        <v>1495.6886200000001</v>
      </c>
      <c r="Q212" s="164">
        <v>9.98344</v>
      </c>
      <c r="R212" s="165">
        <v>1505.67206</v>
      </c>
    </row>
    <row r="213" spans="1:18" ht="13.2">
      <c r="A213" s="166"/>
      <c r="B213" s="162" t="s">
        <v>181</v>
      </c>
      <c r="C213" s="162" t="s">
        <v>181</v>
      </c>
      <c r="D213" s="163">
        <v>170091.39607000002</v>
      </c>
      <c r="E213" s="164">
        <v>0</v>
      </c>
      <c r="F213" s="164">
        <v>170091.39607000002</v>
      </c>
      <c r="G213" s="164">
        <v>0.47170999999999996</v>
      </c>
      <c r="H213" s="164">
        <v>0</v>
      </c>
      <c r="I213" s="164">
        <v>0.47170999999999996</v>
      </c>
      <c r="J213" s="164">
        <v>8120.390240000001</v>
      </c>
      <c r="K213" s="164">
        <v>158.70574</v>
      </c>
      <c r="L213" s="164">
        <v>8279.09598</v>
      </c>
      <c r="M213" s="164">
        <v>8635.59264</v>
      </c>
      <c r="N213" s="164">
        <v>49.77942</v>
      </c>
      <c r="O213" s="164">
        <v>8685.37206</v>
      </c>
      <c r="P213" s="164">
        <v>16756.45459</v>
      </c>
      <c r="Q213" s="164">
        <v>208.48516</v>
      </c>
      <c r="R213" s="165">
        <v>16964.93975</v>
      </c>
    </row>
    <row r="214" spans="1:18" ht="13.2">
      <c r="A214" s="166"/>
      <c r="B214" s="166"/>
      <c r="C214" s="167" t="s">
        <v>215</v>
      </c>
      <c r="D214" s="168">
        <v>9079.413630000001</v>
      </c>
      <c r="E214" s="120">
        <v>0</v>
      </c>
      <c r="F214" s="120">
        <v>9079.413630000001</v>
      </c>
      <c r="G214" s="120">
        <v>0</v>
      </c>
      <c r="H214" s="120">
        <v>0</v>
      </c>
      <c r="I214" s="120">
        <v>0</v>
      </c>
      <c r="J214" s="120">
        <v>1077.6906000000001</v>
      </c>
      <c r="K214" s="120">
        <v>0.03766</v>
      </c>
      <c r="L214" s="120">
        <v>1077.72826</v>
      </c>
      <c r="M214" s="120">
        <v>5.99912</v>
      </c>
      <c r="N214" s="120">
        <v>0.00019</v>
      </c>
      <c r="O214" s="120">
        <v>5.99931</v>
      </c>
      <c r="P214" s="120">
        <v>1083.6897200000003</v>
      </c>
      <c r="Q214" s="120">
        <v>0.037849999999999995</v>
      </c>
      <c r="R214" s="169">
        <v>1083.72757</v>
      </c>
    </row>
    <row r="215" spans="1:18" ht="13.2">
      <c r="A215" s="166"/>
      <c r="B215" s="162" t="s">
        <v>182</v>
      </c>
      <c r="C215" s="162" t="s">
        <v>216</v>
      </c>
      <c r="D215" s="163">
        <v>9037.08404</v>
      </c>
      <c r="E215" s="164">
        <v>0</v>
      </c>
      <c r="F215" s="164">
        <v>9037.08404</v>
      </c>
      <c r="G215" s="164">
        <v>0</v>
      </c>
      <c r="H215" s="164">
        <v>0</v>
      </c>
      <c r="I215" s="164">
        <v>0</v>
      </c>
      <c r="J215" s="164">
        <v>924.3864599999999</v>
      </c>
      <c r="K215" s="164">
        <v>0</v>
      </c>
      <c r="L215" s="164">
        <v>924.3864599999999</v>
      </c>
      <c r="M215" s="164">
        <v>69.48776</v>
      </c>
      <c r="N215" s="164">
        <v>0</v>
      </c>
      <c r="O215" s="164">
        <v>69.48776</v>
      </c>
      <c r="P215" s="164">
        <v>993.8742199999999</v>
      </c>
      <c r="Q215" s="164">
        <v>0</v>
      </c>
      <c r="R215" s="165">
        <v>993.8742199999999</v>
      </c>
    </row>
    <row r="216" spans="1:18" ht="13.2">
      <c r="A216" s="166"/>
      <c r="B216" s="166"/>
      <c r="C216" s="167" t="s">
        <v>183</v>
      </c>
      <c r="D216" s="168">
        <v>54547.78781000001</v>
      </c>
      <c r="E216" s="120">
        <v>0</v>
      </c>
      <c r="F216" s="120">
        <v>54547.78781000001</v>
      </c>
      <c r="G216" s="120">
        <v>0.00076</v>
      </c>
      <c r="H216" s="120">
        <v>0</v>
      </c>
      <c r="I216" s="120">
        <v>0.00076</v>
      </c>
      <c r="J216" s="120">
        <v>2398.2936600000003</v>
      </c>
      <c r="K216" s="120">
        <v>7.9979700000000005</v>
      </c>
      <c r="L216" s="120">
        <v>2406.2916299999997</v>
      </c>
      <c r="M216" s="120">
        <v>1380.71858</v>
      </c>
      <c r="N216" s="120">
        <v>112.43775</v>
      </c>
      <c r="O216" s="120">
        <v>1493.15633</v>
      </c>
      <c r="P216" s="120">
        <v>3779.013</v>
      </c>
      <c r="Q216" s="120">
        <v>120.43572</v>
      </c>
      <c r="R216" s="169">
        <v>3899.44872</v>
      </c>
    </row>
    <row r="217" spans="1:18" ht="13.2">
      <c r="A217" s="162" t="s">
        <v>847</v>
      </c>
      <c r="B217" s="844"/>
      <c r="C217" s="844"/>
      <c r="D217" s="163">
        <v>784279.5171800001</v>
      </c>
      <c r="E217" s="164">
        <v>0</v>
      </c>
      <c r="F217" s="164">
        <v>784279.5171800001</v>
      </c>
      <c r="G217" s="164">
        <v>12.730999999999998</v>
      </c>
      <c r="H217" s="164">
        <v>0</v>
      </c>
      <c r="I217" s="164">
        <v>12.730999999999998</v>
      </c>
      <c r="J217" s="164">
        <v>33198.52736</v>
      </c>
      <c r="K217" s="164">
        <v>234.20182</v>
      </c>
      <c r="L217" s="164">
        <v>33432.72918</v>
      </c>
      <c r="M217" s="164">
        <v>31541.351310000002</v>
      </c>
      <c r="N217" s="164">
        <v>414.83194</v>
      </c>
      <c r="O217" s="164">
        <v>31956.18325</v>
      </c>
      <c r="P217" s="164">
        <v>64752.60966999998</v>
      </c>
      <c r="Q217" s="164">
        <v>649.0337599999999</v>
      </c>
      <c r="R217" s="165">
        <v>65401.64343</v>
      </c>
    </row>
    <row r="218" spans="1:18" ht="13.2">
      <c r="A218" s="162" t="s">
        <v>22</v>
      </c>
      <c r="B218" s="162" t="s">
        <v>336</v>
      </c>
      <c r="C218" s="162" t="s">
        <v>337</v>
      </c>
      <c r="D218" s="163">
        <v>1969.40498</v>
      </c>
      <c r="E218" s="164">
        <v>0</v>
      </c>
      <c r="F218" s="164">
        <v>1969.40498</v>
      </c>
      <c r="G218" s="164">
        <v>0</v>
      </c>
      <c r="H218" s="164">
        <v>0</v>
      </c>
      <c r="I218" s="164">
        <v>0</v>
      </c>
      <c r="J218" s="164">
        <v>45.3001</v>
      </c>
      <c r="K218" s="164">
        <v>0.35446</v>
      </c>
      <c r="L218" s="164">
        <v>45.65456</v>
      </c>
      <c r="M218" s="164">
        <v>24.43142</v>
      </c>
      <c r="N218" s="164">
        <v>0.07889</v>
      </c>
      <c r="O218" s="164">
        <v>24.51031</v>
      </c>
      <c r="P218" s="164">
        <v>69.73151999999999</v>
      </c>
      <c r="Q218" s="164">
        <v>0.43334999999999996</v>
      </c>
      <c r="R218" s="165">
        <v>70.16487</v>
      </c>
    </row>
    <row r="219" spans="1:18" ht="13.2">
      <c r="A219" s="166"/>
      <c r="B219" s="166"/>
      <c r="C219" s="167" t="s">
        <v>338</v>
      </c>
      <c r="D219" s="168">
        <v>3053.22649</v>
      </c>
      <c r="E219" s="120">
        <v>0</v>
      </c>
      <c r="F219" s="120">
        <v>3053.22649</v>
      </c>
      <c r="G219" s="120">
        <v>0</v>
      </c>
      <c r="H219" s="120">
        <v>0</v>
      </c>
      <c r="I219" s="120">
        <v>0</v>
      </c>
      <c r="J219" s="120">
        <v>234.83073000000002</v>
      </c>
      <c r="K219" s="120">
        <v>0.02957</v>
      </c>
      <c r="L219" s="120">
        <v>234.8603</v>
      </c>
      <c r="M219" s="120">
        <v>77.97180999999999</v>
      </c>
      <c r="N219" s="120">
        <v>0.15048</v>
      </c>
      <c r="O219" s="120">
        <v>78.12228999999999</v>
      </c>
      <c r="P219" s="120">
        <v>312.80254</v>
      </c>
      <c r="Q219" s="120">
        <v>0.18005</v>
      </c>
      <c r="R219" s="169">
        <v>312.98259</v>
      </c>
    </row>
    <row r="220" spans="1:18" ht="13.2">
      <c r="A220" s="166"/>
      <c r="B220" s="162" t="s">
        <v>339</v>
      </c>
      <c r="C220" s="162" t="s">
        <v>340</v>
      </c>
      <c r="D220" s="163">
        <v>6971.57662</v>
      </c>
      <c r="E220" s="164">
        <v>0</v>
      </c>
      <c r="F220" s="164">
        <v>6971.57662</v>
      </c>
      <c r="G220" s="164">
        <v>0</v>
      </c>
      <c r="H220" s="164">
        <v>0</v>
      </c>
      <c r="I220" s="164">
        <v>0</v>
      </c>
      <c r="J220" s="164">
        <v>102.77741</v>
      </c>
      <c r="K220" s="164">
        <v>0</v>
      </c>
      <c r="L220" s="164">
        <v>102.77741</v>
      </c>
      <c r="M220" s="164">
        <v>132.04639</v>
      </c>
      <c r="N220" s="164">
        <v>0.02859</v>
      </c>
      <c r="O220" s="164">
        <v>132.07498</v>
      </c>
      <c r="P220" s="164">
        <v>234.8238</v>
      </c>
      <c r="Q220" s="164">
        <v>0.02859</v>
      </c>
      <c r="R220" s="165">
        <v>234.85239</v>
      </c>
    </row>
    <row r="221" spans="1:18" ht="13.2">
      <c r="A221" s="166"/>
      <c r="B221" s="162" t="s">
        <v>341</v>
      </c>
      <c r="C221" s="162" t="s">
        <v>342</v>
      </c>
      <c r="D221" s="163">
        <v>10688.1341</v>
      </c>
      <c r="E221" s="164">
        <v>0</v>
      </c>
      <c r="F221" s="164">
        <v>10688.1341</v>
      </c>
      <c r="G221" s="164">
        <v>0</v>
      </c>
      <c r="H221" s="164">
        <v>0</v>
      </c>
      <c r="I221" s="164">
        <v>0</v>
      </c>
      <c r="J221" s="164">
        <v>349.92043</v>
      </c>
      <c r="K221" s="164">
        <v>0</v>
      </c>
      <c r="L221" s="164">
        <v>349.92043</v>
      </c>
      <c r="M221" s="164">
        <v>320.73599</v>
      </c>
      <c r="N221" s="164">
        <v>0.42541</v>
      </c>
      <c r="O221" s="164">
        <v>321.1614</v>
      </c>
      <c r="P221" s="164">
        <v>670.6564199999999</v>
      </c>
      <c r="Q221" s="164">
        <v>0.42541</v>
      </c>
      <c r="R221" s="165">
        <v>671.08183</v>
      </c>
    </row>
    <row r="222" spans="1:18" ht="13.2">
      <c r="A222" s="166"/>
      <c r="B222" s="162" t="s">
        <v>22</v>
      </c>
      <c r="C222" s="162" t="s">
        <v>22</v>
      </c>
      <c r="D222" s="163">
        <v>74178.43215000001</v>
      </c>
      <c r="E222" s="164">
        <v>0</v>
      </c>
      <c r="F222" s="164">
        <v>74178.43215000001</v>
      </c>
      <c r="G222" s="164">
        <v>0.31636000000000003</v>
      </c>
      <c r="H222" s="164">
        <v>0</v>
      </c>
      <c r="I222" s="164">
        <v>0.31636000000000003</v>
      </c>
      <c r="J222" s="164">
        <v>4338.527470000001</v>
      </c>
      <c r="K222" s="164">
        <v>34.09134</v>
      </c>
      <c r="L222" s="164">
        <v>4372.61881</v>
      </c>
      <c r="M222" s="164">
        <v>4518.49967</v>
      </c>
      <c r="N222" s="164">
        <v>287.94465</v>
      </c>
      <c r="O222" s="164">
        <v>4806.4443200000005</v>
      </c>
      <c r="P222" s="164">
        <v>8857.3435</v>
      </c>
      <c r="Q222" s="164">
        <v>322.03598999999997</v>
      </c>
      <c r="R222" s="165">
        <v>9179.37949</v>
      </c>
    </row>
    <row r="223" spans="1:18" ht="13.2">
      <c r="A223" s="166"/>
      <c r="B223" s="162" t="s">
        <v>184</v>
      </c>
      <c r="C223" s="162" t="s">
        <v>185</v>
      </c>
      <c r="D223" s="163">
        <v>146583.38922</v>
      </c>
      <c r="E223" s="164">
        <v>0</v>
      </c>
      <c r="F223" s="164">
        <v>146583.38922</v>
      </c>
      <c r="G223" s="164">
        <v>0.35949000000000003</v>
      </c>
      <c r="H223" s="164">
        <v>0</v>
      </c>
      <c r="I223" s="164">
        <v>0.35949000000000003</v>
      </c>
      <c r="J223" s="164">
        <v>3831.51368</v>
      </c>
      <c r="K223" s="164">
        <v>574.65995</v>
      </c>
      <c r="L223" s="164">
        <v>4406.17363</v>
      </c>
      <c r="M223" s="164">
        <v>4728.74338</v>
      </c>
      <c r="N223" s="164">
        <v>12.09509</v>
      </c>
      <c r="O223" s="164">
        <v>4740.83847</v>
      </c>
      <c r="P223" s="164">
        <v>8560.616550000002</v>
      </c>
      <c r="Q223" s="164">
        <v>586.75504</v>
      </c>
      <c r="R223" s="165">
        <v>9147.37159</v>
      </c>
    </row>
    <row r="224" spans="1:18" ht="13.2">
      <c r="A224" s="166"/>
      <c r="B224" s="162" t="s">
        <v>343</v>
      </c>
      <c r="C224" s="162" t="s">
        <v>343</v>
      </c>
      <c r="D224" s="163">
        <v>2576.37059</v>
      </c>
      <c r="E224" s="164">
        <v>0</v>
      </c>
      <c r="F224" s="164">
        <v>2576.37059</v>
      </c>
      <c r="G224" s="164">
        <v>0</v>
      </c>
      <c r="H224" s="164">
        <v>0</v>
      </c>
      <c r="I224" s="164">
        <v>0</v>
      </c>
      <c r="J224" s="164">
        <v>36.304190000000006</v>
      </c>
      <c r="K224" s="164">
        <v>0</v>
      </c>
      <c r="L224" s="164">
        <v>36.304190000000006</v>
      </c>
      <c r="M224" s="164">
        <v>51.860769999999995</v>
      </c>
      <c r="N224" s="164">
        <v>0.0029</v>
      </c>
      <c r="O224" s="164">
        <v>51.86367</v>
      </c>
      <c r="P224" s="164">
        <v>88.16496</v>
      </c>
      <c r="Q224" s="164">
        <v>0.0029</v>
      </c>
      <c r="R224" s="165">
        <v>88.16786</v>
      </c>
    </row>
    <row r="225" spans="1:18" ht="13.2">
      <c r="A225" s="166"/>
      <c r="B225" s="162" t="s">
        <v>344</v>
      </c>
      <c r="C225" s="162" t="s">
        <v>344</v>
      </c>
      <c r="D225" s="163">
        <v>6536.36104</v>
      </c>
      <c r="E225" s="164">
        <v>0</v>
      </c>
      <c r="F225" s="164">
        <v>6536.36104</v>
      </c>
      <c r="G225" s="164">
        <v>0</v>
      </c>
      <c r="H225" s="164">
        <v>0</v>
      </c>
      <c r="I225" s="164">
        <v>0</v>
      </c>
      <c r="J225" s="164">
        <v>152.90151999999998</v>
      </c>
      <c r="K225" s="164">
        <v>0</v>
      </c>
      <c r="L225" s="164">
        <v>152.90151999999998</v>
      </c>
      <c r="M225" s="164">
        <v>70.90562</v>
      </c>
      <c r="N225" s="164">
        <v>0.0040999999999999995</v>
      </c>
      <c r="O225" s="164">
        <v>70.90972000000001</v>
      </c>
      <c r="P225" s="164">
        <v>223.80713999999998</v>
      </c>
      <c r="Q225" s="164">
        <v>0.0040999999999999995</v>
      </c>
      <c r="R225" s="165">
        <v>223.81124</v>
      </c>
    </row>
    <row r="226" spans="1:18" ht="13.2">
      <c r="A226" s="166"/>
      <c r="B226" s="162" t="s">
        <v>345</v>
      </c>
      <c r="C226" s="162" t="s">
        <v>346</v>
      </c>
      <c r="D226" s="163">
        <v>4557.927070000001</v>
      </c>
      <c r="E226" s="164">
        <v>0</v>
      </c>
      <c r="F226" s="164">
        <v>4557.927070000001</v>
      </c>
      <c r="G226" s="164">
        <v>0</v>
      </c>
      <c r="H226" s="164">
        <v>0</v>
      </c>
      <c r="I226" s="164">
        <v>0</v>
      </c>
      <c r="J226" s="164">
        <v>145.37333999999998</v>
      </c>
      <c r="K226" s="164">
        <v>0</v>
      </c>
      <c r="L226" s="164">
        <v>145.37333999999998</v>
      </c>
      <c r="M226" s="164">
        <v>57.34439</v>
      </c>
      <c r="N226" s="164">
        <v>0</v>
      </c>
      <c r="O226" s="164">
        <v>57.34439</v>
      </c>
      <c r="P226" s="164">
        <v>202.71773</v>
      </c>
      <c r="Q226" s="164">
        <v>0</v>
      </c>
      <c r="R226" s="165">
        <v>202.71773000000002</v>
      </c>
    </row>
    <row r="227" spans="1:18" ht="13.2">
      <c r="A227" s="166"/>
      <c r="B227" s="162" t="s">
        <v>347</v>
      </c>
      <c r="C227" s="162" t="s">
        <v>347</v>
      </c>
      <c r="D227" s="163">
        <v>5480.709650000001</v>
      </c>
      <c r="E227" s="164">
        <v>0</v>
      </c>
      <c r="F227" s="164">
        <v>5480.709650000001</v>
      </c>
      <c r="G227" s="164">
        <v>0</v>
      </c>
      <c r="H227" s="164">
        <v>0</v>
      </c>
      <c r="I227" s="164">
        <v>0</v>
      </c>
      <c r="J227" s="164">
        <v>43.19055</v>
      </c>
      <c r="K227" s="164">
        <v>0</v>
      </c>
      <c r="L227" s="164">
        <v>43.19055</v>
      </c>
      <c r="M227" s="164">
        <v>39.05296</v>
      </c>
      <c r="N227" s="164">
        <v>0</v>
      </c>
      <c r="O227" s="164">
        <v>39.05296</v>
      </c>
      <c r="P227" s="164">
        <v>82.24351000000001</v>
      </c>
      <c r="Q227" s="164">
        <v>0</v>
      </c>
      <c r="R227" s="165">
        <v>82.24351</v>
      </c>
    </row>
    <row r="228" spans="1:18" ht="13.2">
      <c r="A228" s="162" t="s">
        <v>848</v>
      </c>
      <c r="B228" s="844"/>
      <c r="C228" s="844"/>
      <c r="D228" s="163">
        <v>262595.53191</v>
      </c>
      <c r="E228" s="164">
        <v>0</v>
      </c>
      <c r="F228" s="164">
        <v>262595.53191</v>
      </c>
      <c r="G228" s="164">
        <v>0.6758500000000001</v>
      </c>
      <c r="H228" s="164">
        <v>0</v>
      </c>
      <c r="I228" s="164">
        <v>0.6758500000000001</v>
      </c>
      <c r="J228" s="164">
        <v>9280.63942</v>
      </c>
      <c r="K228" s="164">
        <v>609.13532</v>
      </c>
      <c r="L228" s="164">
        <v>9889.77474</v>
      </c>
      <c r="M228" s="164">
        <v>10021.5924</v>
      </c>
      <c r="N228" s="164">
        <v>300.73011</v>
      </c>
      <c r="O228" s="164">
        <v>10322.322510000002</v>
      </c>
      <c r="P228" s="164">
        <v>19302.907670000004</v>
      </c>
      <c r="Q228" s="164">
        <v>909.8654300000001</v>
      </c>
      <c r="R228" s="165">
        <v>20212.7731</v>
      </c>
    </row>
    <row r="229" spans="1:18" ht="13.2">
      <c r="A229" s="162" t="s">
        <v>186</v>
      </c>
      <c r="B229" s="162" t="s">
        <v>292</v>
      </c>
      <c r="C229" s="162" t="s">
        <v>293</v>
      </c>
      <c r="D229" s="163">
        <v>5824.10511</v>
      </c>
      <c r="E229" s="164">
        <v>0</v>
      </c>
      <c r="F229" s="164">
        <v>5824.10511</v>
      </c>
      <c r="G229" s="164">
        <v>0</v>
      </c>
      <c r="H229" s="164">
        <v>0</v>
      </c>
      <c r="I229" s="164">
        <v>0</v>
      </c>
      <c r="J229" s="164">
        <v>0</v>
      </c>
      <c r="K229" s="164">
        <v>0</v>
      </c>
      <c r="L229" s="164">
        <v>0</v>
      </c>
      <c r="M229" s="164">
        <v>0</v>
      </c>
      <c r="N229" s="164">
        <v>0</v>
      </c>
      <c r="O229" s="164">
        <v>0</v>
      </c>
      <c r="P229" s="164">
        <v>0</v>
      </c>
      <c r="Q229" s="164">
        <v>0</v>
      </c>
      <c r="R229" s="165">
        <v>0</v>
      </c>
    </row>
    <row r="230" spans="1:18" ht="13.2">
      <c r="A230" s="166"/>
      <c r="B230" s="162" t="s">
        <v>187</v>
      </c>
      <c r="C230" s="162" t="s">
        <v>187</v>
      </c>
      <c r="D230" s="163">
        <v>84677.97581999999</v>
      </c>
      <c r="E230" s="164">
        <v>0</v>
      </c>
      <c r="F230" s="164">
        <v>84677.97581999999</v>
      </c>
      <c r="G230" s="164">
        <v>1.4363800000000002</v>
      </c>
      <c r="H230" s="164">
        <v>0</v>
      </c>
      <c r="I230" s="164">
        <v>1.4363800000000002</v>
      </c>
      <c r="J230" s="164">
        <v>3557.64572</v>
      </c>
      <c r="K230" s="164">
        <v>10.86869</v>
      </c>
      <c r="L230" s="164">
        <v>3568.51441</v>
      </c>
      <c r="M230" s="164">
        <v>1370.27516</v>
      </c>
      <c r="N230" s="164">
        <v>0</v>
      </c>
      <c r="O230" s="164">
        <v>1370.27516</v>
      </c>
      <c r="P230" s="164">
        <v>4929.35726</v>
      </c>
      <c r="Q230" s="164">
        <v>10.86869</v>
      </c>
      <c r="R230" s="165">
        <v>4940.22595</v>
      </c>
    </row>
    <row r="231" spans="1:18" ht="13.2">
      <c r="A231" s="166"/>
      <c r="B231" s="162" t="s">
        <v>186</v>
      </c>
      <c r="C231" s="162" t="s">
        <v>188</v>
      </c>
      <c r="D231" s="163">
        <v>164174.46904</v>
      </c>
      <c r="E231" s="164">
        <v>0</v>
      </c>
      <c r="F231" s="164">
        <v>164174.46904</v>
      </c>
      <c r="G231" s="164">
        <v>0.24683</v>
      </c>
      <c r="H231" s="164">
        <v>0</v>
      </c>
      <c r="I231" s="164">
        <v>0.24683</v>
      </c>
      <c r="J231" s="164">
        <v>5176.1184299999995</v>
      </c>
      <c r="K231" s="164">
        <v>3.19658</v>
      </c>
      <c r="L231" s="164">
        <v>5179.315009999999</v>
      </c>
      <c r="M231" s="164">
        <v>4965.45986</v>
      </c>
      <c r="N231" s="164">
        <v>56.443270000000005</v>
      </c>
      <c r="O231" s="164">
        <v>5021.90313</v>
      </c>
      <c r="P231" s="164">
        <v>10141.82512</v>
      </c>
      <c r="Q231" s="164">
        <v>59.63985</v>
      </c>
      <c r="R231" s="165">
        <v>10201.464969999999</v>
      </c>
    </row>
    <row r="232" spans="1:18" ht="13.2">
      <c r="A232" s="166"/>
      <c r="B232" s="166"/>
      <c r="C232" s="167" t="s">
        <v>358</v>
      </c>
      <c r="D232" s="168">
        <v>7419.77216</v>
      </c>
      <c r="E232" s="120">
        <v>0</v>
      </c>
      <c r="F232" s="120">
        <v>7419.77216</v>
      </c>
      <c r="G232" s="120">
        <v>0</v>
      </c>
      <c r="H232" s="120">
        <v>0</v>
      </c>
      <c r="I232" s="120">
        <v>0</v>
      </c>
      <c r="J232" s="120">
        <v>0</v>
      </c>
      <c r="K232" s="120">
        <v>0</v>
      </c>
      <c r="L232" s="120">
        <v>0</v>
      </c>
      <c r="M232" s="120">
        <v>0</v>
      </c>
      <c r="N232" s="120">
        <v>0</v>
      </c>
      <c r="O232" s="120">
        <v>0</v>
      </c>
      <c r="P232" s="120">
        <v>0</v>
      </c>
      <c r="Q232" s="120">
        <v>0</v>
      </c>
      <c r="R232" s="169">
        <v>0</v>
      </c>
    </row>
    <row r="233" spans="1:18" ht="13.2">
      <c r="A233" s="166"/>
      <c r="B233" s="162" t="s">
        <v>294</v>
      </c>
      <c r="C233" s="162" t="s">
        <v>294</v>
      </c>
      <c r="D233" s="163">
        <v>3848.0562200000004</v>
      </c>
      <c r="E233" s="164">
        <v>0</v>
      </c>
      <c r="F233" s="164">
        <v>3848.0562200000004</v>
      </c>
      <c r="G233" s="164">
        <v>0</v>
      </c>
      <c r="H233" s="164">
        <v>0</v>
      </c>
      <c r="I233" s="164">
        <v>0</v>
      </c>
      <c r="J233" s="164">
        <v>0</v>
      </c>
      <c r="K233" s="164">
        <v>0</v>
      </c>
      <c r="L233" s="164">
        <v>0</v>
      </c>
      <c r="M233" s="164">
        <v>0</v>
      </c>
      <c r="N233" s="164">
        <v>0</v>
      </c>
      <c r="O233" s="164">
        <v>0</v>
      </c>
      <c r="P233" s="164">
        <v>0</v>
      </c>
      <c r="Q233" s="164">
        <v>0</v>
      </c>
      <c r="R233" s="165">
        <v>0</v>
      </c>
    </row>
    <row r="234" spans="1:18" ht="13.2">
      <c r="A234" s="162" t="s">
        <v>849</v>
      </c>
      <c r="B234" s="844"/>
      <c r="C234" s="844"/>
      <c r="D234" s="163">
        <v>265944.37834999996</v>
      </c>
      <c r="E234" s="164">
        <v>0</v>
      </c>
      <c r="F234" s="164">
        <v>265944.37834999996</v>
      </c>
      <c r="G234" s="164">
        <v>1.68321</v>
      </c>
      <c r="H234" s="164">
        <v>0</v>
      </c>
      <c r="I234" s="164">
        <v>1.68321</v>
      </c>
      <c r="J234" s="164">
        <v>8733.76415</v>
      </c>
      <c r="K234" s="164">
        <v>14.06527</v>
      </c>
      <c r="L234" s="164">
        <v>8747.82942</v>
      </c>
      <c r="M234" s="164">
        <v>6335.73502</v>
      </c>
      <c r="N234" s="164">
        <v>56.443270000000005</v>
      </c>
      <c r="O234" s="164">
        <v>6392.17829</v>
      </c>
      <c r="P234" s="164">
        <v>15071.182379999998</v>
      </c>
      <c r="Q234" s="164">
        <v>70.50854000000001</v>
      </c>
      <c r="R234" s="165">
        <v>15141.690919999997</v>
      </c>
    </row>
    <row r="235" spans="1:18" ht="13.2">
      <c r="A235" s="162" t="s">
        <v>24</v>
      </c>
      <c r="B235" s="162" t="s">
        <v>24</v>
      </c>
      <c r="C235" s="162" t="s">
        <v>217</v>
      </c>
      <c r="D235" s="163">
        <v>39480.42684</v>
      </c>
      <c r="E235" s="164">
        <v>0</v>
      </c>
      <c r="F235" s="164">
        <v>39480.42684</v>
      </c>
      <c r="G235" s="164">
        <v>0</v>
      </c>
      <c r="H235" s="164">
        <v>0</v>
      </c>
      <c r="I235" s="164">
        <v>0</v>
      </c>
      <c r="J235" s="164">
        <v>2298.15229</v>
      </c>
      <c r="K235" s="164">
        <v>46.85689000000001</v>
      </c>
      <c r="L235" s="164">
        <v>2345.0091799999996</v>
      </c>
      <c r="M235" s="164">
        <v>2878.16605</v>
      </c>
      <c r="N235" s="164">
        <v>138.63805</v>
      </c>
      <c r="O235" s="164">
        <v>3016.8041000000003</v>
      </c>
      <c r="P235" s="164">
        <v>5176.31834</v>
      </c>
      <c r="Q235" s="164">
        <v>185.49494</v>
      </c>
      <c r="R235" s="165">
        <v>5361.81328</v>
      </c>
    </row>
    <row r="236" spans="1:18" ht="13.2">
      <c r="A236" s="166"/>
      <c r="B236" s="166"/>
      <c r="C236" s="167" t="s">
        <v>24</v>
      </c>
      <c r="D236" s="168">
        <v>128316.80145</v>
      </c>
      <c r="E236" s="120">
        <v>1.3796400000000002</v>
      </c>
      <c r="F236" s="120">
        <v>128318.18109</v>
      </c>
      <c r="G236" s="120">
        <v>0.69469</v>
      </c>
      <c r="H236" s="120">
        <v>0</v>
      </c>
      <c r="I236" s="120">
        <v>0.69469</v>
      </c>
      <c r="J236" s="120">
        <v>6522.82385</v>
      </c>
      <c r="K236" s="120">
        <v>527.2331800000001</v>
      </c>
      <c r="L236" s="120">
        <v>7050.05703</v>
      </c>
      <c r="M236" s="120">
        <v>32434.83083</v>
      </c>
      <c r="N236" s="120">
        <v>312.95793000000003</v>
      </c>
      <c r="O236" s="120">
        <v>32747.78876</v>
      </c>
      <c r="P236" s="120">
        <v>38958.34937</v>
      </c>
      <c r="Q236" s="120">
        <v>840.19111</v>
      </c>
      <c r="R236" s="169">
        <v>39798.54048</v>
      </c>
    </row>
    <row r="237" spans="1:18" ht="13.2">
      <c r="A237" s="166"/>
      <c r="B237" s="166"/>
      <c r="C237" s="167" t="s">
        <v>348</v>
      </c>
      <c r="D237" s="168">
        <v>5764.0181299999995</v>
      </c>
      <c r="E237" s="120">
        <v>0</v>
      </c>
      <c r="F237" s="120">
        <v>5764.0181299999995</v>
      </c>
      <c r="G237" s="120">
        <v>0</v>
      </c>
      <c r="H237" s="120">
        <v>0</v>
      </c>
      <c r="I237" s="120">
        <v>0</v>
      </c>
      <c r="J237" s="120">
        <v>50.11598</v>
      </c>
      <c r="K237" s="120">
        <v>0.0032</v>
      </c>
      <c r="L237" s="120">
        <v>50.11918</v>
      </c>
      <c r="M237" s="120">
        <v>87.7972</v>
      </c>
      <c r="N237" s="120">
        <v>0.01287</v>
      </c>
      <c r="O237" s="120">
        <v>87.81007000000001</v>
      </c>
      <c r="P237" s="120">
        <v>137.91317999999998</v>
      </c>
      <c r="Q237" s="120">
        <v>0.01607</v>
      </c>
      <c r="R237" s="169">
        <v>137.92925</v>
      </c>
    </row>
    <row r="238" spans="1:18" ht="13.2">
      <c r="A238" s="166"/>
      <c r="B238" s="162" t="s">
        <v>278</v>
      </c>
      <c r="C238" s="162" t="s">
        <v>278</v>
      </c>
      <c r="D238" s="163">
        <v>2194.01537</v>
      </c>
      <c r="E238" s="164">
        <v>0</v>
      </c>
      <c r="F238" s="164">
        <v>2194.01537</v>
      </c>
      <c r="G238" s="164">
        <v>0</v>
      </c>
      <c r="H238" s="164">
        <v>0</v>
      </c>
      <c r="I238" s="164">
        <v>0</v>
      </c>
      <c r="J238" s="164">
        <v>0</v>
      </c>
      <c r="K238" s="164">
        <v>0</v>
      </c>
      <c r="L238" s="164">
        <v>0</v>
      </c>
      <c r="M238" s="164">
        <v>0</v>
      </c>
      <c r="N238" s="164">
        <v>0</v>
      </c>
      <c r="O238" s="164">
        <v>0</v>
      </c>
      <c r="P238" s="164">
        <v>0</v>
      </c>
      <c r="Q238" s="164">
        <v>0</v>
      </c>
      <c r="R238" s="165">
        <v>0</v>
      </c>
    </row>
    <row r="239" spans="1:18" ht="13.2">
      <c r="A239" s="166"/>
      <c r="B239" s="162" t="s">
        <v>279</v>
      </c>
      <c r="C239" s="162" t="s">
        <v>279</v>
      </c>
      <c r="D239" s="163">
        <v>2364.16619</v>
      </c>
      <c r="E239" s="164">
        <v>0</v>
      </c>
      <c r="F239" s="164">
        <v>2364.16619</v>
      </c>
      <c r="G239" s="164">
        <v>0</v>
      </c>
      <c r="H239" s="164">
        <v>0</v>
      </c>
      <c r="I239" s="164">
        <v>0</v>
      </c>
      <c r="J239" s="164">
        <v>0</v>
      </c>
      <c r="K239" s="164">
        <v>0</v>
      </c>
      <c r="L239" s="164">
        <v>0</v>
      </c>
      <c r="M239" s="164">
        <v>0</v>
      </c>
      <c r="N239" s="164">
        <v>0</v>
      </c>
      <c r="O239" s="164">
        <v>0</v>
      </c>
      <c r="P239" s="164">
        <v>0</v>
      </c>
      <c r="Q239" s="164">
        <v>0</v>
      </c>
      <c r="R239" s="165">
        <v>0</v>
      </c>
    </row>
    <row r="240" spans="1:18" ht="13.2">
      <c r="A240" s="166"/>
      <c r="B240" s="162" t="s">
        <v>280</v>
      </c>
      <c r="C240" s="162" t="s">
        <v>281</v>
      </c>
      <c r="D240" s="163">
        <v>551.20087</v>
      </c>
      <c r="E240" s="164">
        <v>0</v>
      </c>
      <c r="F240" s="164">
        <v>551.20087</v>
      </c>
      <c r="G240" s="164">
        <v>0</v>
      </c>
      <c r="H240" s="164">
        <v>0</v>
      </c>
      <c r="I240" s="164">
        <v>0</v>
      </c>
      <c r="J240" s="164">
        <v>0</v>
      </c>
      <c r="K240" s="164">
        <v>0</v>
      </c>
      <c r="L240" s="164">
        <v>0</v>
      </c>
      <c r="M240" s="164">
        <v>0</v>
      </c>
      <c r="N240" s="164">
        <v>0</v>
      </c>
      <c r="O240" s="164">
        <v>0</v>
      </c>
      <c r="P240" s="164">
        <v>0</v>
      </c>
      <c r="Q240" s="164">
        <v>0</v>
      </c>
      <c r="R240" s="165">
        <v>0</v>
      </c>
    </row>
    <row r="241" spans="1:18" ht="13.2">
      <c r="A241" s="162" t="s">
        <v>850</v>
      </c>
      <c r="B241" s="844"/>
      <c r="C241" s="844"/>
      <c r="D241" s="163">
        <v>178670.62885000004</v>
      </c>
      <c r="E241" s="164">
        <v>1.3796400000000002</v>
      </c>
      <c r="F241" s="164">
        <v>178672.00849</v>
      </c>
      <c r="G241" s="164">
        <v>0.69469</v>
      </c>
      <c r="H241" s="164">
        <v>0</v>
      </c>
      <c r="I241" s="164">
        <v>0.69469</v>
      </c>
      <c r="J241" s="164">
        <v>8871.092120000001</v>
      </c>
      <c r="K241" s="164">
        <v>574.0932700000001</v>
      </c>
      <c r="L241" s="164">
        <v>9445.18539</v>
      </c>
      <c r="M241" s="164">
        <v>35400.79408</v>
      </c>
      <c r="N241" s="164">
        <v>451.60885</v>
      </c>
      <c r="O241" s="164">
        <v>35852.40293</v>
      </c>
      <c r="P241" s="164">
        <v>44272.580890000005</v>
      </c>
      <c r="Q241" s="164">
        <v>1025.70212</v>
      </c>
      <c r="R241" s="165">
        <v>45298.28301000001</v>
      </c>
    </row>
    <row r="242" spans="1:18" ht="13.2">
      <c r="A242" s="162" t="s">
        <v>25</v>
      </c>
      <c r="B242" s="162" t="s">
        <v>25</v>
      </c>
      <c r="C242" s="162" t="s">
        <v>25</v>
      </c>
      <c r="D242" s="163">
        <v>88358.61295000001</v>
      </c>
      <c r="E242" s="164">
        <v>0</v>
      </c>
      <c r="F242" s="164">
        <v>88358.61295000001</v>
      </c>
      <c r="G242" s="164">
        <v>0.00996</v>
      </c>
      <c r="H242" s="164">
        <v>0</v>
      </c>
      <c r="I242" s="164">
        <v>0.00996</v>
      </c>
      <c r="J242" s="164">
        <v>5032.86574</v>
      </c>
      <c r="K242" s="164">
        <v>39.9373</v>
      </c>
      <c r="L242" s="164">
        <v>5072.803039999999</v>
      </c>
      <c r="M242" s="164">
        <v>4529.1399</v>
      </c>
      <c r="N242" s="164">
        <v>65.35651</v>
      </c>
      <c r="O242" s="164">
        <v>4594.49641</v>
      </c>
      <c r="P242" s="164">
        <v>9562.015599999999</v>
      </c>
      <c r="Q242" s="164">
        <v>105.29381</v>
      </c>
      <c r="R242" s="165">
        <v>9667.30941</v>
      </c>
    </row>
    <row r="243" spans="1:18" ht="13.2">
      <c r="A243" s="166"/>
      <c r="B243" s="162" t="s">
        <v>295</v>
      </c>
      <c r="C243" s="162" t="s">
        <v>296</v>
      </c>
      <c r="D243" s="163">
        <v>2640.60428</v>
      </c>
      <c r="E243" s="164">
        <v>0</v>
      </c>
      <c r="F243" s="164">
        <v>2640.60428</v>
      </c>
      <c r="G243" s="164">
        <v>0</v>
      </c>
      <c r="H243" s="164">
        <v>0</v>
      </c>
      <c r="I243" s="164">
        <v>0</v>
      </c>
      <c r="J243" s="164">
        <v>0</v>
      </c>
      <c r="K243" s="164">
        <v>0</v>
      </c>
      <c r="L243" s="164">
        <v>0</v>
      </c>
      <c r="M243" s="164">
        <v>0</v>
      </c>
      <c r="N243" s="164">
        <v>0</v>
      </c>
      <c r="O243" s="164">
        <v>0</v>
      </c>
      <c r="P243" s="164">
        <v>0</v>
      </c>
      <c r="Q243" s="164">
        <v>0</v>
      </c>
      <c r="R243" s="165">
        <v>0</v>
      </c>
    </row>
    <row r="244" spans="1:18" ht="13.2">
      <c r="A244" s="162" t="s">
        <v>851</v>
      </c>
      <c r="B244" s="844"/>
      <c r="C244" s="844"/>
      <c r="D244" s="163">
        <v>90999.21723000001</v>
      </c>
      <c r="E244" s="164">
        <v>0</v>
      </c>
      <c r="F244" s="164">
        <v>90999.21723000001</v>
      </c>
      <c r="G244" s="164">
        <v>0.00996</v>
      </c>
      <c r="H244" s="164">
        <v>0</v>
      </c>
      <c r="I244" s="164">
        <v>0.00996</v>
      </c>
      <c r="J244" s="164">
        <v>5032.86574</v>
      </c>
      <c r="K244" s="164">
        <v>39.9373</v>
      </c>
      <c r="L244" s="164">
        <v>5072.803039999999</v>
      </c>
      <c r="M244" s="164">
        <v>4529.1399</v>
      </c>
      <c r="N244" s="164">
        <v>65.35651</v>
      </c>
      <c r="O244" s="164">
        <v>4594.49641</v>
      </c>
      <c r="P244" s="164">
        <v>9562.015599999999</v>
      </c>
      <c r="Q244" s="164">
        <v>105.29381</v>
      </c>
      <c r="R244" s="165">
        <v>9667.30941</v>
      </c>
    </row>
    <row r="245" spans="1:18" ht="13.2">
      <c r="A245" s="162" t="s">
        <v>26</v>
      </c>
      <c r="B245" s="162" t="s">
        <v>189</v>
      </c>
      <c r="C245" s="162" t="s">
        <v>282</v>
      </c>
      <c r="D245" s="163">
        <v>16408.435869999998</v>
      </c>
      <c r="E245" s="164">
        <v>0</v>
      </c>
      <c r="F245" s="164">
        <v>16408.435869999998</v>
      </c>
      <c r="G245" s="164">
        <v>0</v>
      </c>
      <c r="H245" s="164">
        <v>0</v>
      </c>
      <c r="I245" s="164">
        <v>0</v>
      </c>
      <c r="J245" s="164">
        <v>572.5443100000001</v>
      </c>
      <c r="K245" s="164">
        <v>0.03762</v>
      </c>
      <c r="L245" s="164">
        <v>572.58193</v>
      </c>
      <c r="M245" s="164">
        <v>34.6211</v>
      </c>
      <c r="N245" s="164">
        <v>0</v>
      </c>
      <c r="O245" s="164">
        <v>34.6211</v>
      </c>
      <c r="P245" s="164">
        <v>607.1654100000001</v>
      </c>
      <c r="Q245" s="164">
        <v>0.03762</v>
      </c>
      <c r="R245" s="165">
        <v>607.20303</v>
      </c>
    </row>
    <row r="246" spans="1:18" ht="13.2">
      <c r="A246" s="166"/>
      <c r="B246" s="166"/>
      <c r="C246" s="167" t="s">
        <v>359</v>
      </c>
      <c r="D246" s="168">
        <v>20125.77568</v>
      </c>
      <c r="E246" s="120">
        <v>0</v>
      </c>
      <c r="F246" s="120">
        <v>20125.77568</v>
      </c>
      <c r="G246" s="120">
        <v>0</v>
      </c>
      <c r="H246" s="120">
        <v>0</v>
      </c>
      <c r="I246" s="120">
        <v>0</v>
      </c>
      <c r="J246" s="120">
        <v>0</v>
      </c>
      <c r="K246" s="120">
        <v>0</v>
      </c>
      <c r="L246" s="120">
        <v>0</v>
      </c>
      <c r="M246" s="120">
        <v>0</v>
      </c>
      <c r="N246" s="120">
        <v>0</v>
      </c>
      <c r="O246" s="120">
        <v>0</v>
      </c>
      <c r="P246" s="120">
        <v>0</v>
      </c>
      <c r="Q246" s="120">
        <v>0</v>
      </c>
      <c r="R246" s="169">
        <v>0</v>
      </c>
    </row>
    <row r="247" spans="1:18" ht="13.2">
      <c r="A247" s="166"/>
      <c r="B247" s="166"/>
      <c r="C247" s="167" t="s">
        <v>190</v>
      </c>
      <c r="D247" s="168">
        <v>147098.22257999997</v>
      </c>
      <c r="E247" s="120">
        <v>0</v>
      </c>
      <c r="F247" s="120">
        <v>147098.22257999997</v>
      </c>
      <c r="G247" s="120">
        <v>3.2941800000000003</v>
      </c>
      <c r="H247" s="120">
        <v>0</v>
      </c>
      <c r="I247" s="120">
        <v>3.2941800000000003</v>
      </c>
      <c r="J247" s="120">
        <v>9843.36066</v>
      </c>
      <c r="K247" s="120">
        <v>14.42066</v>
      </c>
      <c r="L247" s="120">
        <v>9857.78132</v>
      </c>
      <c r="M247" s="120">
        <v>6060.534360000001</v>
      </c>
      <c r="N247" s="120">
        <v>35.58081000000001</v>
      </c>
      <c r="O247" s="120">
        <v>6096.11517</v>
      </c>
      <c r="P247" s="120">
        <v>15907.189199999999</v>
      </c>
      <c r="Q247" s="120">
        <v>50.00147</v>
      </c>
      <c r="R247" s="169">
        <v>15957.19067</v>
      </c>
    </row>
    <row r="248" spans="1:18" ht="13.2">
      <c r="A248" s="166"/>
      <c r="B248" s="162" t="s">
        <v>191</v>
      </c>
      <c r="C248" s="162" t="s">
        <v>191</v>
      </c>
      <c r="D248" s="163">
        <v>25101.15341</v>
      </c>
      <c r="E248" s="164">
        <v>0</v>
      </c>
      <c r="F248" s="164">
        <v>25101.15341</v>
      </c>
      <c r="G248" s="164">
        <v>0.02511</v>
      </c>
      <c r="H248" s="164">
        <v>0</v>
      </c>
      <c r="I248" s="164">
        <v>0.02511</v>
      </c>
      <c r="J248" s="164">
        <v>1616.32824</v>
      </c>
      <c r="K248" s="164">
        <v>64.99240999999999</v>
      </c>
      <c r="L248" s="164">
        <v>1681.32065</v>
      </c>
      <c r="M248" s="164">
        <v>556.9075700000001</v>
      </c>
      <c r="N248" s="164">
        <v>0</v>
      </c>
      <c r="O248" s="164">
        <v>556.9075700000001</v>
      </c>
      <c r="P248" s="164">
        <v>2173.2609199999997</v>
      </c>
      <c r="Q248" s="164">
        <v>64.99240999999999</v>
      </c>
      <c r="R248" s="165">
        <v>2238.25333</v>
      </c>
    </row>
    <row r="249" spans="1:18" ht="13.2">
      <c r="A249" s="162" t="s">
        <v>852</v>
      </c>
      <c r="B249" s="844"/>
      <c r="C249" s="844"/>
      <c r="D249" s="163">
        <v>208733.58753999998</v>
      </c>
      <c r="E249" s="164">
        <v>0</v>
      </c>
      <c r="F249" s="164">
        <v>208733.58753999998</v>
      </c>
      <c r="G249" s="164">
        <v>3.3192900000000005</v>
      </c>
      <c r="H249" s="164">
        <v>0</v>
      </c>
      <c r="I249" s="164">
        <v>3.3192900000000005</v>
      </c>
      <c r="J249" s="164">
        <v>12032.23321</v>
      </c>
      <c r="K249" s="164">
        <v>79.45069000000001</v>
      </c>
      <c r="L249" s="164">
        <v>12111.6839</v>
      </c>
      <c r="M249" s="164">
        <v>6652.06303</v>
      </c>
      <c r="N249" s="164">
        <v>35.58081000000001</v>
      </c>
      <c r="O249" s="164">
        <v>6687.64384</v>
      </c>
      <c r="P249" s="164">
        <v>18687.615530000003</v>
      </c>
      <c r="Q249" s="164">
        <v>115.0315</v>
      </c>
      <c r="R249" s="165">
        <v>18802.64703</v>
      </c>
    </row>
    <row r="250" spans="1:18" ht="13.2">
      <c r="A250" s="170" t="s">
        <v>360</v>
      </c>
      <c r="B250" s="171"/>
      <c r="C250" s="171"/>
      <c r="D250" s="172">
        <v>13838160.063980004</v>
      </c>
      <c r="E250" s="173">
        <v>286709.75094000006</v>
      </c>
      <c r="F250" s="173">
        <v>14124869.814920003</v>
      </c>
      <c r="G250" s="173">
        <v>521.1537700000001</v>
      </c>
      <c r="H250" s="173">
        <v>110.85783</v>
      </c>
      <c r="I250" s="173">
        <v>632.0115999999999</v>
      </c>
      <c r="J250" s="173">
        <v>1241757.44757</v>
      </c>
      <c r="K250" s="173">
        <v>42273.53911999997</v>
      </c>
      <c r="L250" s="173">
        <v>1284030.9866900004</v>
      </c>
      <c r="M250" s="173">
        <v>6698246.040649998</v>
      </c>
      <c r="N250" s="173">
        <v>125517.62774000001</v>
      </c>
      <c r="O250" s="173">
        <v>6823763.6683899965</v>
      </c>
      <c r="P250" s="173">
        <v>7940524.641990002</v>
      </c>
      <c r="Q250" s="173">
        <v>167902.02469000002</v>
      </c>
      <c r="R250" s="174">
        <v>8108426.666680003</v>
      </c>
    </row>
    <row r="251" spans="1:18" ht="13.2">
      <c r="A251" s="7"/>
      <c r="B251" s="7"/>
      <c r="C251" s="7"/>
      <c r="D251" s="7"/>
      <c r="E251" s="7"/>
      <c r="F251" s="7"/>
      <c r="G251" s="7"/>
      <c r="H251" s="7"/>
      <c r="I251" s="7"/>
      <c r="J251" s="7"/>
      <c r="K251" s="7"/>
      <c r="L251" s="7"/>
      <c r="M251" s="7"/>
      <c r="N251" s="7"/>
      <c r="O251" s="7"/>
      <c r="P251" s="7"/>
      <c r="Q251" s="7"/>
      <c r="R251" s="7"/>
    </row>
    <row r="252" spans="1:18" ht="13.2">
      <c r="A252" s="7"/>
      <c r="B252" s="7"/>
      <c r="C252" s="7"/>
      <c r="D252" s="7"/>
      <c r="E252" s="7"/>
      <c r="F252" s="7"/>
      <c r="G252" s="7"/>
      <c r="H252" s="7"/>
      <c r="I252" s="7"/>
      <c r="J252" s="7"/>
      <c r="K252" s="7"/>
      <c r="L252" s="7"/>
      <c r="M252" s="7"/>
      <c r="N252" s="7"/>
      <c r="O252" s="7"/>
      <c r="P252" s="7"/>
      <c r="Q252" s="7"/>
      <c r="R252" s="7"/>
    </row>
    <row r="253" spans="1:18" ht="13.2">
      <c r="A253" s="7"/>
      <c r="B253" s="7"/>
      <c r="C253" s="7"/>
      <c r="D253" s="7"/>
      <c r="E253" s="7"/>
      <c r="F253" s="7"/>
      <c r="G253" s="7"/>
      <c r="H253" s="7"/>
      <c r="I253" s="7"/>
      <c r="J253" s="7"/>
      <c r="K253" s="7"/>
      <c r="L253" s="7"/>
      <c r="M253" s="7"/>
      <c r="N253" s="7"/>
      <c r="O253" s="7"/>
      <c r="P253" s="7"/>
      <c r="Q253" s="7"/>
      <c r="R253" s="7"/>
    </row>
    <row r="254" spans="1:18" ht="13.2">
      <c r="A254" s="7"/>
      <c r="B254" s="7"/>
      <c r="C254" s="7"/>
      <c r="D254" s="7"/>
      <c r="E254" s="7"/>
      <c r="F254" s="7"/>
      <c r="G254" s="7"/>
      <c r="H254" s="7"/>
      <c r="I254" s="7"/>
      <c r="J254" s="7"/>
      <c r="K254" s="7"/>
      <c r="L254" s="7"/>
      <c r="M254" s="7"/>
      <c r="N254" s="7"/>
      <c r="O254" s="7"/>
      <c r="P254" s="7"/>
      <c r="Q254" s="7"/>
      <c r="R254" s="7"/>
    </row>
    <row r="255" spans="1:18" ht="13.2">
      <c r="A255" s="7"/>
      <c r="B255" s="7"/>
      <c r="C255" s="7"/>
      <c r="D255" s="7"/>
      <c r="E255" s="7"/>
      <c r="F255" s="7"/>
      <c r="G255" s="7"/>
      <c r="H255" s="7"/>
      <c r="I255" s="7"/>
      <c r="J255" s="7"/>
      <c r="K255" s="7"/>
      <c r="L255" s="7"/>
      <c r="M255" s="7"/>
      <c r="N255" s="7"/>
      <c r="O255" s="7"/>
      <c r="P255" s="7"/>
      <c r="Q255" s="7"/>
      <c r="R255" s="7"/>
    </row>
    <row r="256" spans="1:18" ht="13.2">
      <c r="A256" s="7"/>
      <c r="B256" s="7"/>
      <c r="C256" s="7"/>
      <c r="D256" s="7"/>
      <c r="E256" s="7"/>
      <c r="F256" s="7"/>
      <c r="G256" s="7"/>
      <c r="H256" s="7"/>
      <c r="I256" s="7"/>
      <c r="J256" s="7"/>
      <c r="K256" s="7"/>
      <c r="L256" s="7"/>
      <c r="M256" s="7"/>
      <c r="N256" s="7"/>
      <c r="O256" s="7"/>
      <c r="P256" s="7"/>
      <c r="Q256" s="7"/>
      <c r="R256" s="7"/>
    </row>
    <row r="257" spans="1:18" ht="13.2">
      <c r="A257" s="7"/>
      <c r="B257" s="7"/>
      <c r="C257" s="7"/>
      <c r="D257" s="7"/>
      <c r="E257" s="7"/>
      <c r="F257" s="7"/>
      <c r="G257" s="7"/>
      <c r="H257" s="7"/>
      <c r="I257" s="7"/>
      <c r="J257" s="7"/>
      <c r="K257" s="7"/>
      <c r="L257" s="7"/>
      <c r="M257" s="7"/>
      <c r="N257" s="7"/>
      <c r="O257" s="7"/>
      <c r="P257" s="7"/>
      <c r="Q257" s="7"/>
      <c r="R257" s="7"/>
    </row>
    <row r="258" spans="1:18" ht="13.2">
      <c r="A258" s="7"/>
      <c r="B258" s="7"/>
      <c r="C258" s="7"/>
      <c r="D258" s="7"/>
      <c r="E258" s="7"/>
      <c r="F258" s="7"/>
      <c r="G258" s="7"/>
      <c r="H258" s="7"/>
      <c r="I258" s="7"/>
      <c r="J258" s="7"/>
      <c r="K258" s="7"/>
      <c r="L258" s="7"/>
      <c r="M258" s="7"/>
      <c r="N258" s="7"/>
      <c r="O258" s="7"/>
      <c r="P258" s="7"/>
      <c r="Q258" s="7"/>
      <c r="R258" s="7"/>
    </row>
    <row r="259" spans="1:18" ht="13.2">
      <c r="A259" s="7"/>
      <c r="B259" s="7"/>
      <c r="C259" s="7"/>
      <c r="D259" s="7"/>
      <c r="E259" s="7"/>
      <c r="F259" s="7"/>
      <c r="G259" s="7"/>
      <c r="H259" s="7"/>
      <c r="I259" s="7"/>
      <c r="J259" s="7"/>
      <c r="K259" s="7"/>
      <c r="L259" s="7"/>
      <c r="M259" s="7"/>
      <c r="N259" s="7"/>
      <c r="O259" s="7"/>
      <c r="P259" s="7"/>
      <c r="Q259" s="7"/>
      <c r="R259" s="7"/>
    </row>
    <row r="260" spans="1:18" ht="13.2">
      <c r="A260" s="7"/>
      <c r="B260" s="7"/>
      <c r="C260" s="7"/>
      <c r="D260" s="7"/>
      <c r="E260" s="7"/>
      <c r="F260" s="7"/>
      <c r="G260" s="7"/>
      <c r="H260" s="7"/>
      <c r="I260" s="7"/>
      <c r="J260" s="7"/>
      <c r="K260" s="7"/>
      <c r="L260" s="7"/>
      <c r="M260" s="7"/>
      <c r="N260" s="7"/>
      <c r="O260" s="7"/>
      <c r="P260" s="7"/>
      <c r="Q260" s="7"/>
      <c r="R260" s="7"/>
    </row>
    <row r="261" spans="1:18" ht="13.2">
      <c r="A261" s="7"/>
      <c r="B261" s="7"/>
      <c r="C261" s="7"/>
      <c r="D261" s="7"/>
      <c r="E261" s="7"/>
      <c r="F261" s="7"/>
      <c r="G261" s="7"/>
      <c r="H261" s="7"/>
      <c r="I261" s="7"/>
      <c r="J261" s="7"/>
      <c r="K261" s="7"/>
      <c r="L261" s="7"/>
      <c r="M261" s="7"/>
      <c r="N261" s="7"/>
      <c r="O261" s="7"/>
      <c r="P261" s="7"/>
      <c r="Q261" s="7"/>
      <c r="R261" s="7"/>
    </row>
    <row r="262" spans="1:18" ht="13.2">
      <c r="A262" s="7"/>
      <c r="B262" s="7"/>
      <c r="C262" s="7"/>
      <c r="D262" s="7"/>
      <c r="E262" s="7"/>
      <c r="F262" s="7"/>
      <c r="G262" s="7"/>
      <c r="H262" s="7"/>
      <c r="I262" s="7"/>
      <c r="J262" s="7"/>
      <c r="K262" s="7"/>
      <c r="L262" s="7"/>
      <c r="M262" s="7"/>
      <c r="N262" s="7"/>
      <c r="O262" s="7"/>
      <c r="P262" s="7"/>
      <c r="Q262" s="7"/>
      <c r="R262" s="7"/>
    </row>
    <row r="263" spans="1:18" ht="13.2">
      <c r="A263" s="7"/>
      <c r="B263" s="7"/>
      <c r="C263" s="7"/>
      <c r="D263" s="7"/>
      <c r="E263" s="7"/>
      <c r="F263" s="7"/>
      <c r="G263" s="7"/>
      <c r="H263" s="7"/>
      <c r="I263" s="7"/>
      <c r="J263" s="7"/>
      <c r="K263" s="7"/>
      <c r="L263" s="7"/>
      <c r="M263" s="7"/>
      <c r="N263" s="7"/>
      <c r="O263" s="7"/>
      <c r="P263" s="7"/>
      <c r="Q263" s="7"/>
      <c r="R263" s="7"/>
    </row>
    <row r="264" spans="1:18" ht="13.2">
      <c r="A264" s="7"/>
      <c r="B264" s="7"/>
      <c r="C264" s="7"/>
      <c r="D264" s="7"/>
      <c r="E264" s="7"/>
      <c r="F264" s="7"/>
      <c r="G264" s="7"/>
      <c r="H264" s="7"/>
      <c r="I264" s="7"/>
      <c r="J264" s="7"/>
      <c r="K264" s="7"/>
      <c r="L264" s="7"/>
      <c r="M264" s="7"/>
      <c r="N264" s="7"/>
      <c r="O264" s="7"/>
      <c r="P264" s="7"/>
      <c r="Q264" s="7"/>
      <c r="R264" s="7"/>
    </row>
    <row r="265" spans="1:18" ht="13.2">
      <c r="A265" s="7"/>
      <c r="B265" s="7"/>
      <c r="C265" s="7"/>
      <c r="D265" s="7"/>
      <c r="E265" s="7"/>
      <c r="F265" s="7"/>
      <c r="G265" s="7"/>
      <c r="H265" s="7"/>
      <c r="I265" s="7"/>
      <c r="J265" s="7"/>
      <c r="K265" s="7"/>
      <c r="L265" s="7"/>
      <c r="M265" s="7"/>
      <c r="N265" s="7"/>
      <c r="O265" s="7"/>
      <c r="P265" s="7"/>
      <c r="Q265" s="7"/>
      <c r="R265" s="7"/>
    </row>
    <row r="266" spans="1:18" ht="13.2">
      <c r="A266" s="7"/>
      <c r="B266" s="7"/>
      <c r="C266" s="7"/>
      <c r="D266" s="7"/>
      <c r="E266" s="7"/>
      <c r="F266" s="7"/>
      <c r="G266" s="7"/>
      <c r="H266" s="7"/>
      <c r="I266" s="7"/>
      <c r="J266" s="7"/>
      <c r="K266" s="7"/>
      <c r="L266" s="7"/>
      <c r="M266" s="7"/>
      <c r="N266" s="7"/>
      <c r="O266" s="7"/>
      <c r="P266" s="7"/>
      <c r="Q266" s="7"/>
      <c r="R266" s="7"/>
    </row>
    <row r="267" spans="1:18" ht="13.2">
      <c r="A267" s="7"/>
      <c r="B267" s="7"/>
      <c r="C267" s="7"/>
      <c r="D267" s="7"/>
      <c r="E267" s="7"/>
      <c r="F267" s="7"/>
      <c r="G267" s="7"/>
      <c r="H267" s="7"/>
      <c r="I267" s="7"/>
      <c r="J267" s="7"/>
      <c r="K267" s="7"/>
      <c r="L267" s="7"/>
      <c r="M267" s="7"/>
      <c r="N267" s="7"/>
      <c r="O267" s="7"/>
      <c r="P267" s="7"/>
      <c r="Q267" s="7"/>
      <c r="R267" s="7"/>
    </row>
    <row r="268" spans="1:18" ht="13.2">
      <c r="A268" s="7"/>
      <c r="B268" s="7"/>
      <c r="C268" s="7"/>
      <c r="D268" s="7"/>
      <c r="E268" s="7"/>
      <c r="F268" s="7"/>
      <c r="G268" s="7"/>
      <c r="H268" s="7"/>
      <c r="I268" s="7"/>
      <c r="J268" s="7"/>
      <c r="K268" s="7"/>
      <c r="L268" s="7"/>
      <c r="M268" s="7"/>
      <c r="N268" s="7"/>
      <c r="O268" s="7"/>
      <c r="P268" s="7"/>
      <c r="Q268" s="7"/>
      <c r="R268" s="7"/>
    </row>
    <row r="269" spans="1:18" ht="13.2">
      <c r="A269" s="7"/>
      <c r="B269" s="7"/>
      <c r="C269" s="7"/>
      <c r="D269" s="7"/>
      <c r="E269" s="7"/>
      <c r="F269" s="7"/>
      <c r="G269" s="7"/>
      <c r="H269" s="7"/>
      <c r="I269" s="7"/>
      <c r="J269" s="7"/>
      <c r="K269" s="7"/>
      <c r="L269" s="7"/>
      <c r="M269" s="7"/>
      <c r="N269" s="7"/>
      <c r="O269" s="7"/>
      <c r="P269" s="7"/>
      <c r="Q269" s="7"/>
      <c r="R269" s="7"/>
    </row>
    <row r="270" spans="1:18" ht="13.2">
      <c r="A270" s="7"/>
      <c r="B270" s="7"/>
      <c r="C270" s="7"/>
      <c r="D270" s="7"/>
      <c r="E270" s="7"/>
      <c r="F270" s="7"/>
      <c r="G270" s="7"/>
      <c r="H270" s="7"/>
      <c r="I270" s="7"/>
      <c r="J270" s="7"/>
      <c r="K270" s="7"/>
      <c r="L270" s="7"/>
      <c r="M270" s="7"/>
      <c r="N270" s="7"/>
      <c r="O270" s="7"/>
      <c r="P270" s="7"/>
      <c r="Q270" s="7"/>
      <c r="R270" s="7"/>
    </row>
    <row r="271" spans="1:18" ht="13.2">
      <c r="A271" s="7"/>
      <c r="B271" s="7"/>
      <c r="C271" s="7"/>
      <c r="D271" s="7"/>
      <c r="E271" s="7"/>
      <c r="F271" s="7"/>
      <c r="G271" s="7"/>
      <c r="H271" s="7"/>
      <c r="I271" s="7"/>
      <c r="J271" s="7"/>
      <c r="K271" s="7"/>
      <c r="L271" s="7"/>
      <c r="M271" s="7"/>
      <c r="N271" s="7"/>
      <c r="O271" s="7"/>
      <c r="P271" s="7"/>
      <c r="Q271" s="7"/>
      <c r="R271" s="7"/>
    </row>
    <row r="272" spans="1:18" ht="13.2">
      <c r="A272" s="7"/>
      <c r="B272" s="7"/>
      <c r="C272" s="7"/>
      <c r="D272" s="7"/>
      <c r="E272" s="7"/>
      <c r="F272" s="7"/>
      <c r="G272" s="7"/>
      <c r="H272" s="7"/>
      <c r="I272" s="7"/>
      <c r="J272" s="7"/>
      <c r="K272" s="7"/>
      <c r="L272" s="7"/>
      <c r="M272" s="7"/>
      <c r="N272" s="7"/>
      <c r="O272" s="7"/>
      <c r="P272" s="7"/>
      <c r="Q272" s="7"/>
      <c r="R272" s="7"/>
    </row>
    <row r="273" spans="1:18" ht="13.2">
      <c r="A273" s="7"/>
      <c r="B273" s="7"/>
      <c r="C273" s="7"/>
      <c r="D273" s="7"/>
      <c r="E273" s="7"/>
      <c r="F273" s="7"/>
      <c r="G273" s="7"/>
      <c r="H273" s="7"/>
      <c r="I273" s="7"/>
      <c r="J273" s="7"/>
      <c r="K273" s="7"/>
      <c r="L273" s="7"/>
      <c r="M273" s="7"/>
      <c r="N273" s="7"/>
      <c r="O273" s="7"/>
      <c r="P273" s="7"/>
      <c r="Q273" s="7"/>
      <c r="R273" s="7"/>
    </row>
    <row r="274" spans="1:18" ht="13.2">
      <c r="A274" s="7"/>
      <c r="B274" s="7"/>
      <c r="C274" s="7"/>
      <c r="D274" s="7"/>
      <c r="E274" s="7"/>
      <c r="F274" s="7"/>
      <c r="G274" s="7"/>
      <c r="H274" s="7"/>
      <c r="I274" s="7"/>
      <c r="J274" s="7"/>
      <c r="K274" s="7"/>
      <c r="L274" s="7"/>
      <c r="M274" s="7"/>
      <c r="N274" s="7"/>
      <c r="O274" s="7"/>
      <c r="P274" s="7"/>
      <c r="Q274" s="7"/>
      <c r="R274" s="7"/>
    </row>
    <row r="275" spans="1:18" ht="13.2">
      <c r="A275" s="7"/>
      <c r="B275" s="7"/>
      <c r="C275" s="7"/>
      <c r="D275" s="7"/>
      <c r="E275" s="7"/>
      <c r="F275" s="7"/>
      <c r="G275" s="7"/>
      <c r="H275" s="7"/>
      <c r="I275" s="7"/>
      <c r="J275" s="7"/>
      <c r="K275" s="7"/>
      <c r="L275" s="7"/>
      <c r="M275" s="7"/>
      <c r="N275" s="7"/>
      <c r="O275" s="7"/>
      <c r="P275" s="7"/>
      <c r="Q275" s="7"/>
      <c r="R275" s="7"/>
    </row>
    <row r="276" spans="1:18" ht="13.2">
      <c r="A276" s="7"/>
      <c r="B276" s="7"/>
      <c r="C276" s="7"/>
      <c r="D276" s="7"/>
      <c r="E276" s="7"/>
      <c r="F276" s="7"/>
      <c r="G276" s="7"/>
      <c r="H276" s="7"/>
      <c r="I276" s="7"/>
      <c r="J276" s="7"/>
      <c r="K276" s="7"/>
      <c r="L276" s="7"/>
      <c r="M276" s="7"/>
      <c r="N276" s="7"/>
      <c r="O276" s="7"/>
      <c r="P276" s="7"/>
      <c r="Q276" s="7"/>
      <c r="R276" s="7"/>
    </row>
    <row r="277" spans="1:18" ht="13.2">
      <c r="A277" s="7"/>
      <c r="B277" s="7"/>
      <c r="C277" s="7"/>
      <c r="D277" s="7"/>
      <c r="E277" s="7"/>
      <c r="F277" s="7"/>
      <c r="G277" s="7"/>
      <c r="H277" s="7"/>
      <c r="I277" s="7"/>
      <c r="J277" s="7"/>
      <c r="K277" s="7"/>
      <c r="L277" s="7"/>
      <c r="M277" s="7"/>
      <c r="N277" s="7"/>
      <c r="O277" s="7"/>
      <c r="P277" s="7"/>
      <c r="Q277" s="7"/>
      <c r="R277" s="7"/>
    </row>
    <row r="278" spans="1:18" ht="13.2">
      <c r="A278" s="7"/>
      <c r="B278" s="7"/>
      <c r="C278" s="7"/>
      <c r="D278" s="7"/>
      <c r="E278" s="7"/>
      <c r="F278" s="7"/>
      <c r="G278" s="7"/>
      <c r="H278" s="7"/>
      <c r="I278" s="7"/>
      <c r="J278" s="7"/>
      <c r="K278" s="7"/>
      <c r="L278" s="7"/>
      <c r="M278" s="7"/>
      <c r="N278" s="7"/>
      <c r="O278" s="7"/>
      <c r="P278" s="7"/>
      <c r="Q278" s="7"/>
      <c r="R278" s="7"/>
    </row>
    <row r="279" spans="1:18" ht="13.2">
      <c r="A279" s="7"/>
      <c r="B279" s="7"/>
      <c r="C279" s="7"/>
      <c r="D279" s="7"/>
      <c r="E279" s="7"/>
      <c r="F279" s="7"/>
      <c r="G279" s="7"/>
      <c r="H279" s="7"/>
      <c r="I279" s="7"/>
      <c r="J279" s="7"/>
      <c r="K279" s="7"/>
      <c r="L279" s="7"/>
      <c r="M279" s="7"/>
      <c r="N279" s="7"/>
      <c r="O279" s="7"/>
      <c r="P279" s="7"/>
      <c r="Q279" s="7"/>
      <c r="R279" s="7"/>
    </row>
    <row r="280" spans="1:18" ht="13.2">
      <c r="A280" s="7"/>
      <c r="B280" s="7"/>
      <c r="C280" s="7"/>
      <c r="D280" s="7"/>
      <c r="E280" s="7"/>
      <c r="F280" s="7"/>
      <c r="G280" s="7"/>
      <c r="H280" s="7"/>
      <c r="I280" s="7"/>
      <c r="J280" s="7"/>
      <c r="K280" s="7"/>
      <c r="L280" s="7"/>
      <c r="M280" s="7"/>
      <c r="N280" s="7"/>
      <c r="O280" s="7"/>
      <c r="P280" s="7"/>
      <c r="Q280" s="7"/>
      <c r="R280" s="7"/>
    </row>
    <row r="281" spans="1:18" ht="13.2">
      <c r="A281" s="7"/>
      <c r="B281" s="7"/>
      <c r="C281" s="7"/>
      <c r="D281" s="7"/>
      <c r="E281" s="7"/>
      <c r="F281" s="7"/>
      <c r="G281" s="7"/>
      <c r="H281" s="7"/>
      <c r="I281" s="7"/>
      <c r="J281" s="7"/>
      <c r="K281" s="7"/>
      <c r="L281" s="7"/>
      <c r="M281" s="7"/>
      <c r="N281" s="7"/>
      <c r="O281" s="7"/>
      <c r="P281" s="7"/>
      <c r="Q281" s="7"/>
      <c r="R281" s="7"/>
    </row>
    <row r="282" spans="1:18" ht="13.2">
      <c r="A282" s="7"/>
      <c r="B282" s="7"/>
      <c r="C282" s="7"/>
      <c r="D282" s="7"/>
      <c r="E282" s="7"/>
      <c r="F282" s="7"/>
      <c r="G282" s="7"/>
      <c r="H282" s="7"/>
      <c r="I282" s="7"/>
      <c r="J282" s="7"/>
      <c r="K282" s="7"/>
      <c r="L282" s="7"/>
      <c r="M282" s="7"/>
      <c r="N282" s="7"/>
      <c r="O282" s="7"/>
      <c r="P282" s="7"/>
      <c r="Q282" s="7"/>
      <c r="R282" s="7"/>
    </row>
    <row r="283" spans="1:18" ht="13.2">
      <c r="A283" s="7"/>
      <c r="B283" s="7"/>
      <c r="C283" s="7"/>
      <c r="D283" s="7"/>
      <c r="E283" s="7"/>
      <c r="F283" s="7"/>
      <c r="G283" s="7"/>
      <c r="H283" s="7"/>
      <c r="I283" s="7"/>
      <c r="J283" s="7"/>
      <c r="K283" s="7"/>
      <c r="L283" s="7"/>
      <c r="M283" s="7"/>
      <c r="N283" s="7"/>
      <c r="O283" s="7"/>
      <c r="P283" s="7"/>
      <c r="Q283" s="7"/>
      <c r="R283" s="7"/>
    </row>
    <row r="284" spans="1:18" ht="13.2">
      <c r="A284" s="7"/>
      <c r="B284" s="7"/>
      <c r="C284" s="7"/>
      <c r="D284" s="7"/>
      <c r="E284" s="7"/>
      <c r="F284" s="7"/>
      <c r="G284" s="7"/>
      <c r="H284" s="7"/>
      <c r="I284" s="7"/>
      <c r="J284" s="7"/>
      <c r="K284" s="7"/>
      <c r="L284" s="7"/>
      <c r="M284" s="7"/>
      <c r="N284" s="7"/>
      <c r="O284" s="7"/>
      <c r="P284" s="7"/>
      <c r="Q284" s="7"/>
      <c r="R284" s="7"/>
    </row>
    <row r="285" spans="1:18" ht="13.2">
      <c r="A285" s="7"/>
      <c r="B285" s="7"/>
      <c r="C285" s="7"/>
      <c r="D285" s="7"/>
      <c r="E285" s="7"/>
      <c r="F285" s="7"/>
      <c r="G285" s="7"/>
      <c r="H285" s="7"/>
      <c r="I285" s="7"/>
      <c r="J285" s="7"/>
      <c r="K285" s="7"/>
      <c r="L285" s="7"/>
      <c r="M285" s="7"/>
      <c r="N285" s="7"/>
      <c r="O285" s="7"/>
      <c r="P285" s="7"/>
      <c r="Q285" s="7"/>
      <c r="R285" s="7"/>
    </row>
    <row r="286" spans="1:18" ht="13.2">
      <c r="A286" s="7"/>
      <c r="B286" s="7"/>
      <c r="C286" s="7"/>
      <c r="D286" s="7"/>
      <c r="E286" s="7"/>
      <c r="F286" s="7"/>
      <c r="G286" s="7"/>
      <c r="H286" s="7"/>
      <c r="I286" s="7"/>
      <c r="J286" s="7"/>
      <c r="K286" s="7"/>
      <c r="L286" s="7"/>
      <c r="M286" s="7"/>
      <c r="N286" s="7"/>
      <c r="O286" s="7"/>
      <c r="P286" s="7"/>
      <c r="Q286" s="7"/>
      <c r="R286" s="7"/>
    </row>
    <row r="287" spans="1:18" ht="13.2">
      <c r="A287" s="7"/>
      <c r="B287" s="7"/>
      <c r="C287" s="7"/>
      <c r="D287" s="7"/>
      <c r="E287" s="7"/>
      <c r="F287" s="7"/>
      <c r="G287" s="7"/>
      <c r="H287" s="7"/>
      <c r="I287" s="7"/>
      <c r="J287" s="7"/>
      <c r="K287" s="7"/>
      <c r="L287" s="7"/>
      <c r="M287" s="7"/>
      <c r="N287" s="7"/>
      <c r="O287" s="7"/>
      <c r="P287" s="7"/>
      <c r="Q287" s="7"/>
      <c r="R287" s="7"/>
    </row>
    <row r="288" spans="1:18" ht="13.2">
      <c r="A288" s="7"/>
      <c r="B288" s="7"/>
      <c r="C288" s="7"/>
      <c r="D288" s="7"/>
      <c r="E288" s="7"/>
      <c r="F288" s="7"/>
      <c r="G288" s="7"/>
      <c r="H288" s="7"/>
      <c r="I288" s="7"/>
      <c r="J288" s="7"/>
      <c r="K288" s="7"/>
      <c r="L288" s="7"/>
      <c r="M288" s="7"/>
      <c r="N288" s="7"/>
      <c r="O288" s="7"/>
      <c r="P288" s="7"/>
      <c r="Q288" s="7"/>
      <c r="R288" s="7"/>
    </row>
    <row r="289" spans="1:18" ht="13.2">
      <c r="A289" s="7"/>
      <c r="B289" s="7"/>
      <c r="C289" s="7"/>
      <c r="D289" s="7"/>
      <c r="E289" s="7"/>
      <c r="F289" s="7"/>
      <c r="G289" s="7"/>
      <c r="H289" s="7"/>
      <c r="I289" s="7"/>
      <c r="J289" s="7"/>
      <c r="K289" s="7"/>
      <c r="L289" s="7"/>
      <c r="M289" s="7"/>
      <c r="N289" s="7"/>
      <c r="O289" s="7"/>
      <c r="P289" s="7"/>
      <c r="Q289" s="7"/>
      <c r="R289" s="7"/>
    </row>
    <row r="290" spans="1:18" ht="13.2">
      <c r="A290" s="7"/>
      <c r="B290" s="7"/>
      <c r="C290" s="7"/>
      <c r="D290" s="7"/>
      <c r="E290" s="7"/>
      <c r="F290" s="7"/>
      <c r="G290" s="7"/>
      <c r="H290" s="7"/>
      <c r="I290" s="7"/>
      <c r="J290" s="7"/>
      <c r="K290" s="7"/>
      <c r="L290" s="7"/>
      <c r="M290" s="7"/>
      <c r="N290" s="7"/>
      <c r="O290" s="7"/>
      <c r="P290" s="7"/>
      <c r="Q290" s="7"/>
      <c r="R290" s="7"/>
    </row>
    <row r="291" spans="1:18" ht="13.2">
      <c r="A291" s="7"/>
      <c r="B291" s="7"/>
      <c r="C291" s="7"/>
      <c r="D291" s="7"/>
      <c r="E291" s="7"/>
      <c r="F291" s="7"/>
      <c r="G291" s="7"/>
      <c r="H291" s="7"/>
      <c r="I291" s="7"/>
      <c r="J291" s="7"/>
      <c r="K291" s="7"/>
      <c r="L291" s="7"/>
      <c r="M291" s="7"/>
      <c r="N291" s="7"/>
      <c r="O291" s="7"/>
      <c r="P291" s="7"/>
      <c r="Q291" s="7"/>
      <c r="R291" s="7"/>
    </row>
    <row r="292" spans="1:18" ht="13.2">
      <c r="A292" s="7"/>
      <c r="B292" s="7"/>
      <c r="C292" s="7"/>
      <c r="D292" s="7"/>
      <c r="E292" s="7"/>
      <c r="F292" s="7"/>
      <c r="G292" s="7"/>
      <c r="H292" s="7"/>
      <c r="I292" s="7"/>
      <c r="J292" s="7"/>
      <c r="K292" s="7"/>
      <c r="L292" s="7"/>
      <c r="M292" s="7"/>
      <c r="N292" s="7"/>
      <c r="O292" s="7"/>
      <c r="P292" s="7"/>
      <c r="Q292" s="7"/>
      <c r="R292" s="7"/>
    </row>
    <row r="293" spans="1:18" ht="13.2">
      <c r="A293" s="7"/>
      <c r="B293" s="7"/>
      <c r="C293" s="7"/>
      <c r="D293" s="7"/>
      <c r="E293" s="7"/>
      <c r="F293" s="7"/>
      <c r="G293" s="7"/>
      <c r="H293" s="7"/>
      <c r="I293" s="7"/>
      <c r="J293" s="7"/>
      <c r="K293" s="7"/>
      <c r="L293" s="7"/>
      <c r="M293" s="7"/>
      <c r="N293" s="7"/>
      <c r="O293" s="7"/>
      <c r="P293" s="7"/>
      <c r="Q293" s="7"/>
      <c r="R293" s="7"/>
    </row>
    <row r="294" spans="1:18" ht="13.2">
      <c r="A294" s="7"/>
      <c r="B294" s="7"/>
      <c r="C294" s="7"/>
      <c r="D294" s="7"/>
      <c r="E294" s="7"/>
      <c r="F294" s="7"/>
      <c r="G294" s="7"/>
      <c r="H294" s="7"/>
      <c r="I294" s="7"/>
      <c r="J294" s="7"/>
      <c r="K294" s="7"/>
      <c r="L294" s="7"/>
      <c r="M294" s="7"/>
      <c r="N294" s="7"/>
      <c r="O294" s="7"/>
      <c r="P294" s="7"/>
      <c r="Q294" s="7"/>
      <c r="R294" s="7"/>
    </row>
    <row r="295" spans="1:18" ht="13.2">
      <c r="A295" s="7"/>
      <c r="B295" s="7"/>
      <c r="C295" s="7"/>
      <c r="D295" s="7"/>
      <c r="E295" s="7"/>
      <c r="F295" s="7"/>
      <c r="G295" s="7"/>
      <c r="H295" s="7"/>
      <c r="I295" s="7"/>
      <c r="J295" s="7"/>
      <c r="K295" s="7"/>
      <c r="L295" s="7"/>
      <c r="M295" s="7"/>
      <c r="N295" s="7"/>
      <c r="O295" s="7"/>
      <c r="P295" s="7"/>
      <c r="Q295" s="7"/>
      <c r="R295" s="7"/>
    </row>
    <row r="296" spans="1:18" ht="13.2">
      <c r="A296" s="7"/>
      <c r="B296" s="7"/>
      <c r="C296" s="7"/>
      <c r="D296" s="7"/>
      <c r="E296" s="7"/>
      <c r="F296" s="7"/>
      <c r="G296" s="7"/>
      <c r="H296" s="7"/>
      <c r="I296" s="7"/>
      <c r="J296" s="7"/>
      <c r="K296" s="7"/>
      <c r="L296" s="7"/>
      <c r="M296" s="7"/>
      <c r="N296" s="7"/>
      <c r="O296" s="7"/>
      <c r="P296" s="7"/>
      <c r="Q296" s="7"/>
      <c r="R296" s="7"/>
    </row>
    <row r="297" spans="1:18" ht="13.2">
      <c r="A297" s="7"/>
      <c r="B297" s="7"/>
      <c r="C297" s="7"/>
      <c r="D297" s="7"/>
      <c r="E297" s="7"/>
      <c r="F297" s="7"/>
      <c r="G297" s="7"/>
      <c r="H297" s="7"/>
      <c r="I297" s="7"/>
      <c r="J297" s="7"/>
      <c r="K297" s="7"/>
      <c r="L297" s="7"/>
      <c r="M297" s="7"/>
      <c r="N297" s="7"/>
      <c r="O297" s="7"/>
      <c r="P297" s="7"/>
      <c r="Q297" s="7"/>
      <c r="R297" s="7"/>
    </row>
    <row r="298" spans="1:18" ht="13.2">
      <c r="A298" s="7"/>
      <c r="B298" s="7"/>
      <c r="C298" s="7"/>
      <c r="D298" s="7"/>
      <c r="E298" s="7"/>
      <c r="F298" s="7"/>
      <c r="G298" s="7"/>
      <c r="H298" s="7"/>
      <c r="I298" s="7"/>
      <c r="J298" s="7"/>
      <c r="K298" s="7"/>
      <c r="L298" s="7"/>
      <c r="M298" s="7"/>
      <c r="N298" s="7"/>
      <c r="O298" s="7"/>
      <c r="P298" s="7"/>
      <c r="Q298" s="7"/>
      <c r="R298" s="7"/>
    </row>
    <row r="299" spans="1:18" ht="13.2">
      <c r="A299" s="7"/>
      <c r="B299" s="7"/>
      <c r="C299" s="7"/>
      <c r="D299" s="7"/>
      <c r="E299" s="7"/>
      <c r="F299" s="7"/>
      <c r="G299" s="7"/>
      <c r="H299" s="7"/>
      <c r="I299" s="7"/>
      <c r="J299" s="7"/>
      <c r="K299" s="7"/>
      <c r="L299" s="7"/>
      <c r="M299" s="7"/>
      <c r="N299" s="7"/>
      <c r="O299" s="7"/>
      <c r="P299" s="7"/>
      <c r="Q299" s="7"/>
      <c r="R299" s="7"/>
    </row>
    <row r="300" spans="1:18" ht="13.2">
      <c r="A300" s="7"/>
      <c r="B300" s="7"/>
      <c r="C300" s="7"/>
      <c r="D300" s="7"/>
      <c r="E300" s="7"/>
      <c r="F300" s="7"/>
      <c r="G300" s="7"/>
      <c r="H300" s="7"/>
      <c r="I300" s="7"/>
      <c r="J300" s="7"/>
      <c r="K300" s="7"/>
      <c r="L300" s="7"/>
      <c r="M300" s="7"/>
      <c r="N300" s="7"/>
      <c r="O300" s="7"/>
      <c r="P300" s="7"/>
      <c r="Q300" s="7"/>
      <c r="R300" s="7"/>
    </row>
    <row r="301" spans="1:18" ht="13.2">
      <c r="A301" s="7"/>
      <c r="B301" s="7"/>
      <c r="C301" s="7"/>
      <c r="D301" s="7"/>
      <c r="E301" s="7"/>
      <c r="F301" s="7"/>
      <c r="G301" s="7"/>
      <c r="H301" s="7"/>
      <c r="I301" s="7"/>
      <c r="J301" s="7"/>
      <c r="K301" s="7"/>
      <c r="L301" s="7"/>
      <c r="M301" s="7"/>
      <c r="N301" s="7"/>
      <c r="O301" s="7"/>
      <c r="P301" s="7"/>
      <c r="Q301" s="7"/>
      <c r="R301" s="7"/>
    </row>
    <row r="302" spans="1:18" ht="13.2">
      <c r="A302" s="7"/>
      <c r="B302" s="7"/>
      <c r="C302" s="7"/>
      <c r="D302" s="7"/>
      <c r="E302" s="7"/>
      <c r="F302" s="7"/>
      <c r="G302" s="7"/>
      <c r="H302" s="7"/>
      <c r="I302" s="7"/>
      <c r="J302" s="7"/>
      <c r="K302" s="7"/>
      <c r="L302" s="7"/>
      <c r="M302" s="7"/>
      <c r="N302" s="7"/>
      <c r="O302" s="7"/>
      <c r="P302" s="7"/>
      <c r="Q302" s="7"/>
      <c r="R302" s="7"/>
    </row>
    <row r="303" spans="1:18" ht="13.2">
      <c r="A303" s="7"/>
      <c r="B303" s="7"/>
      <c r="C303" s="7"/>
      <c r="D303" s="7"/>
      <c r="E303" s="7"/>
      <c r="F303" s="7"/>
      <c r="G303" s="7"/>
      <c r="H303" s="7"/>
      <c r="I303" s="7"/>
      <c r="J303" s="7"/>
      <c r="K303" s="7"/>
      <c r="L303" s="7"/>
      <c r="M303" s="7"/>
      <c r="N303" s="7"/>
      <c r="O303" s="7"/>
      <c r="P303" s="7"/>
      <c r="Q303" s="7"/>
      <c r="R303" s="7"/>
    </row>
    <row r="304" spans="1:18" ht="13.2">
      <c r="A304" s="7"/>
      <c r="B304" s="7"/>
      <c r="C304" s="7"/>
      <c r="D304" s="7"/>
      <c r="E304" s="7"/>
      <c r="F304" s="7"/>
      <c r="G304" s="7"/>
      <c r="H304" s="7"/>
      <c r="I304" s="7"/>
      <c r="J304" s="7"/>
      <c r="K304" s="7"/>
      <c r="L304" s="7"/>
      <c r="M304" s="7"/>
      <c r="N304" s="7"/>
      <c r="O304" s="7"/>
      <c r="P304" s="7"/>
      <c r="Q304" s="7"/>
      <c r="R304" s="7"/>
    </row>
    <row r="305" spans="1:18" ht="13.2">
      <c r="A305" s="7"/>
      <c r="B305" s="7"/>
      <c r="C305" s="7"/>
      <c r="D305" s="7"/>
      <c r="E305" s="7"/>
      <c r="F305" s="7"/>
      <c r="G305" s="7"/>
      <c r="H305" s="7"/>
      <c r="I305" s="7"/>
      <c r="J305" s="7"/>
      <c r="K305" s="7"/>
      <c r="L305" s="7"/>
      <c r="M305" s="7"/>
      <c r="N305" s="7"/>
      <c r="O305" s="7"/>
      <c r="P305" s="7"/>
      <c r="Q305" s="7"/>
      <c r="R305" s="7"/>
    </row>
    <row r="306" spans="1:18" ht="13.2">
      <c r="A306" s="7"/>
      <c r="B306" s="7"/>
      <c r="C306" s="7"/>
      <c r="D306" s="7"/>
      <c r="E306" s="7"/>
      <c r="F306" s="7"/>
      <c r="G306" s="7"/>
      <c r="H306" s="7"/>
      <c r="I306" s="7"/>
      <c r="J306" s="7"/>
      <c r="K306" s="7"/>
      <c r="L306" s="7"/>
      <c r="M306" s="7"/>
      <c r="N306" s="7"/>
      <c r="O306" s="7"/>
      <c r="P306" s="7"/>
      <c r="Q306" s="7"/>
      <c r="R306" s="7"/>
    </row>
    <row r="307" spans="1:18" ht="13.2">
      <c r="A307" s="7"/>
      <c r="B307" s="7"/>
      <c r="C307" s="7"/>
      <c r="D307" s="7"/>
      <c r="E307" s="7"/>
      <c r="F307" s="7"/>
      <c r="G307" s="7"/>
      <c r="H307" s="7"/>
      <c r="I307" s="7"/>
      <c r="J307" s="7"/>
      <c r="K307" s="7"/>
      <c r="L307" s="7"/>
      <c r="M307" s="7"/>
      <c r="N307" s="7"/>
      <c r="O307" s="7"/>
      <c r="P307" s="7"/>
      <c r="Q307" s="7"/>
      <c r="R307" s="7"/>
    </row>
    <row r="308" spans="1:18" ht="13.2">
      <c r="A308" s="7"/>
      <c r="B308" s="7"/>
      <c r="C308" s="7"/>
      <c r="D308" s="7"/>
      <c r="E308" s="7"/>
      <c r="F308" s="7"/>
      <c r="G308" s="7"/>
      <c r="H308" s="7"/>
      <c r="I308" s="7"/>
      <c r="J308" s="7"/>
      <c r="K308" s="7"/>
      <c r="L308" s="7"/>
      <c r="M308" s="7"/>
      <c r="N308" s="7"/>
      <c r="O308" s="7"/>
      <c r="P308" s="7"/>
      <c r="Q308" s="7"/>
      <c r="R308" s="7"/>
    </row>
    <row r="309" spans="1:18" ht="13.2">
      <c r="A309" s="7"/>
      <c r="B309" s="7"/>
      <c r="C309" s="7"/>
      <c r="D309" s="7"/>
      <c r="E309" s="7"/>
      <c r="F309" s="7"/>
      <c r="G309" s="7"/>
      <c r="H309" s="7"/>
      <c r="I309" s="7"/>
      <c r="J309" s="7"/>
      <c r="K309" s="7"/>
      <c r="L309" s="7"/>
      <c r="M309" s="7"/>
      <c r="N309" s="7"/>
      <c r="O309" s="7"/>
      <c r="P309" s="7"/>
      <c r="Q309" s="7"/>
      <c r="R309" s="7"/>
    </row>
    <row r="310" spans="1:18" ht="13.2">
      <c r="A310" s="7"/>
      <c r="B310" s="7"/>
      <c r="C310" s="7"/>
      <c r="D310" s="7"/>
      <c r="E310" s="7"/>
      <c r="F310" s="7"/>
      <c r="G310" s="7"/>
      <c r="H310" s="7"/>
      <c r="I310" s="7"/>
      <c r="J310" s="7"/>
      <c r="K310" s="7"/>
      <c r="L310" s="7"/>
      <c r="M310" s="7"/>
      <c r="N310" s="7"/>
      <c r="O310" s="7"/>
      <c r="P310" s="7"/>
      <c r="Q310" s="7"/>
      <c r="R310" s="7"/>
    </row>
    <row r="311" spans="1:18" ht="13.2">
      <c r="A311" s="7"/>
      <c r="B311" s="7"/>
      <c r="C311" s="7"/>
      <c r="D311" s="7"/>
      <c r="E311" s="7"/>
      <c r="F311" s="7"/>
      <c r="G311" s="7"/>
      <c r="H311" s="7"/>
      <c r="I311" s="7"/>
      <c r="J311" s="7"/>
      <c r="K311" s="7"/>
      <c r="L311" s="7"/>
      <c r="M311" s="7"/>
      <c r="N311" s="7"/>
      <c r="O311" s="7"/>
      <c r="P311" s="7"/>
      <c r="Q311" s="7"/>
      <c r="R311" s="7"/>
    </row>
    <row r="312" spans="1:18" ht="13.2">
      <c r="A312" s="7"/>
      <c r="B312" s="7"/>
      <c r="C312" s="7"/>
      <c r="D312" s="7"/>
      <c r="E312" s="7"/>
      <c r="F312" s="7"/>
      <c r="G312" s="7"/>
      <c r="H312" s="7"/>
      <c r="I312" s="7"/>
      <c r="J312" s="7"/>
      <c r="K312" s="7"/>
      <c r="L312" s="7"/>
      <c r="M312" s="7"/>
      <c r="N312" s="7"/>
      <c r="O312" s="7"/>
      <c r="P312" s="7"/>
      <c r="Q312" s="7"/>
      <c r="R312" s="7"/>
    </row>
    <row r="313" spans="1:18" ht="13.2">
      <c r="A313" s="7"/>
      <c r="B313" s="7"/>
      <c r="C313" s="7"/>
      <c r="D313" s="7"/>
      <c r="E313" s="7"/>
      <c r="F313" s="7"/>
      <c r="G313" s="7"/>
      <c r="H313" s="7"/>
      <c r="I313" s="7"/>
      <c r="J313" s="7"/>
      <c r="K313" s="7"/>
      <c r="L313" s="7"/>
      <c r="M313" s="7"/>
      <c r="N313" s="7"/>
      <c r="O313" s="7"/>
      <c r="P313" s="7"/>
      <c r="Q313" s="7"/>
      <c r="R313" s="7"/>
    </row>
    <row r="314" spans="1:18" ht="13.2">
      <c r="A314" s="7"/>
      <c r="B314" s="7"/>
      <c r="C314" s="7"/>
      <c r="D314" s="7"/>
      <c r="E314" s="7"/>
      <c r="F314" s="7"/>
      <c r="G314" s="7"/>
      <c r="H314" s="7"/>
      <c r="I314" s="7"/>
      <c r="J314" s="7"/>
      <c r="K314" s="7"/>
      <c r="L314" s="7"/>
      <c r="M314" s="7"/>
      <c r="N314" s="7"/>
      <c r="O314" s="7"/>
      <c r="P314" s="7"/>
      <c r="Q314" s="7"/>
      <c r="R314" s="7"/>
    </row>
    <row r="315" spans="1:18" ht="13.2">
      <c r="A315" s="7"/>
      <c r="B315" s="7"/>
      <c r="C315" s="7"/>
      <c r="D315" s="7"/>
      <c r="E315" s="7"/>
      <c r="F315" s="7"/>
      <c r="G315" s="7"/>
      <c r="H315" s="7"/>
      <c r="I315" s="7"/>
      <c r="J315" s="7"/>
      <c r="K315" s="7"/>
      <c r="L315" s="7"/>
      <c r="M315" s="7"/>
      <c r="N315" s="7"/>
      <c r="O315" s="7"/>
      <c r="P315" s="7"/>
      <c r="Q315" s="7"/>
      <c r="R315" s="7"/>
    </row>
    <row r="316" spans="1:18" ht="13.2">
      <c r="A316" s="7"/>
      <c r="B316" s="7"/>
      <c r="C316" s="7"/>
      <c r="D316" s="7"/>
      <c r="E316" s="7"/>
      <c r="F316" s="7"/>
      <c r="G316" s="7"/>
      <c r="H316" s="7"/>
      <c r="I316" s="7"/>
      <c r="J316" s="7"/>
      <c r="K316" s="7"/>
      <c r="L316" s="7"/>
      <c r="M316" s="7"/>
      <c r="N316" s="7"/>
      <c r="O316" s="7"/>
      <c r="P316" s="7"/>
      <c r="Q316" s="7"/>
      <c r="R316" s="7"/>
    </row>
    <row r="317" spans="1:18" ht="13.2">
      <c r="A317" s="7"/>
      <c r="B317" s="7"/>
      <c r="C317" s="7"/>
      <c r="D317" s="7"/>
      <c r="E317" s="7"/>
      <c r="F317" s="7"/>
      <c r="G317" s="7"/>
      <c r="H317" s="7"/>
      <c r="I317" s="7"/>
      <c r="J317" s="7"/>
      <c r="K317" s="7"/>
      <c r="L317" s="7"/>
      <c r="M317" s="7"/>
      <c r="N317" s="7"/>
      <c r="O317" s="7"/>
      <c r="P317" s="7"/>
      <c r="Q317" s="7"/>
      <c r="R317" s="7"/>
    </row>
    <row r="318" spans="1:18" ht="13.2">
      <c r="A318" s="7"/>
      <c r="B318" s="7"/>
      <c r="C318" s="7"/>
      <c r="D318" s="7"/>
      <c r="E318" s="7"/>
      <c r="F318" s="7"/>
      <c r="G318" s="7"/>
      <c r="H318" s="7"/>
      <c r="I318" s="7"/>
      <c r="J318" s="7"/>
      <c r="K318" s="7"/>
      <c r="L318" s="7"/>
      <c r="M318" s="7"/>
      <c r="N318" s="7"/>
      <c r="O318" s="7"/>
      <c r="P318" s="7"/>
      <c r="Q318" s="7"/>
      <c r="R318" s="7"/>
    </row>
    <row r="319" spans="1:18" ht="13.2">
      <c r="A319" s="7"/>
      <c r="B319" s="7"/>
      <c r="C319" s="7"/>
      <c r="D319" s="7"/>
      <c r="E319" s="7"/>
      <c r="F319" s="7"/>
      <c r="G319" s="7"/>
      <c r="H319" s="7"/>
      <c r="I319" s="7"/>
      <c r="J319" s="7"/>
      <c r="K319" s="7"/>
      <c r="L319" s="7"/>
      <c r="M319" s="7"/>
      <c r="N319" s="7"/>
      <c r="O319" s="7"/>
      <c r="P319" s="7"/>
      <c r="Q319" s="7"/>
      <c r="R319" s="7"/>
    </row>
    <row r="320" spans="1:18" ht="13.2">
      <c r="A320" s="7"/>
      <c r="B320" s="7"/>
      <c r="C320" s="7"/>
      <c r="D320" s="7"/>
      <c r="E320" s="7"/>
      <c r="F320" s="7"/>
      <c r="G320" s="7"/>
      <c r="H320" s="7"/>
      <c r="I320" s="7"/>
      <c r="J320" s="7"/>
      <c r="K320" s="7"/>
      <c r="L320" s="7"/>
      <c r="M320" s="7"/>
      <c r="N320" s="7"/>
      <c r="O320" s="7"/>
      <c r="P320" s="7"/>
      <c r="Q320" s="7"/>
      <c r="R320" s="7"/>
    </row>
    <row r="321" spans="1:18" ht="13.2">
      <c r="A321" s="7"/>
      <c r="B321" s="7"/>
      <c r="C321" s="7"/>
      <c r="D321" s="7"/>
      <c r="E321" s="7"/>
      <c r="F321" s="7"/>
      <c r="G321" s="7"/>
      <c r="H321" s="7"/>
      <c r="I321" s="7"/>
      <c r="J321" s="7"/>
      <c r="K321" s="7"/>
      <c r="L321" s="7"/>
      <c r="M321" s="7"/>
      <c r="N321" s="7"/>
      <c r="O321" s="7"/>
      <c r="P321" s="7"/>
      <c r="Q321" s="7"/>
      <c r="R321" s="7"/>
    </row>
    <row r="322" spans="1:18" ht="13.2">
      <c r="A322" s="7"/>
      <c r="B322" s="7"/>
      <c r="C322" s="7"/>
      <c r="D322" s="7"/>
      <c r="E322" s="7"/>
      <c r="F322" s="7"/>
      <c r="G322" s="7"/>
      <c r="H322" s="7"/>
      <c r="I322" s="7"/>
      <c r="J322" s="7"/>
      <c r="K322" s="7"/>
      <c r="L322" s="7"/>
      <c r="M322" s="7"/>
      <c r="N322" s="7"/>
      <c r="O322" s="7"/>
      <c r="P322" s="7"/>
      <c r="Q322" s="7"/>
      <c r="R322" s="7"/>
    </row>
    <row r="323" spans="1:18" ht="13.2">
      <c r="A323" s="7"/>
      <c r="B323" s="7"/>
      <c r="C323" s="7"/>
      <c r="D323" s="7"/>
      <c r="E323" s="7"/>
      <c r="F323" s="7"/>
      <c r="G323" s="7"/>
      <c r="H323" s="7"/>
      <c r="I323" s="7"/>
      <c r="J323" s="7"/>
      <c r="K323" s="7"/>
      <c r="L323" s="7"/>
      <c r="M323" s="7"/>
      <c r="N323" s="7"/>
      <c r="O323" s="7"/>
      <c r="P323" s="7"/>
      <c r="Q323" s="7"/>
      <c r="R323" s="7"/>
    </row>
    <row r="324" spans="1:18" ht="13.2">
      <c r="A324" s="7"/>
      <c r="B324" s="7"/>
      <c r="C324" s="7"/>
      <c r="D324" s="7"/>
      <c r="E324" s="7"/>
      <c r="F324" s="7"/>
      <c r="G324" s="7"/>
      <c r="H324" s="7"/>
      <c r="I324" s="7"/>
      <c r="J324" s="7"/>
      <c r="K324" s="7"/>
      <c r="L324" s="7"/>
      <c r="M324" s="7"/>
      <c r="N324" s="7"/>
      <c r="O324" s="7"/>
      <c r="P324" s="7"/>
      <c r="Q324" s="7"/>
      <c r="R324" s="7"/>
    </row>
    <row r="325" spans="1:18" ht="13.2">
      <c r="A325" s="7"/>
      <c r="B325" s="7"/>
      <c r="C325" s="7"/>
      <c r="D325" s="7"/>
      <c r="E325" s="7"/>
      <c r="F325" s="7"/>
      <c r="G325" s="7"/>
      <c r="H325" s="7"/>
      <c r="I325" s="7"/>
      <c r="J325" s="7"/>
      <c r="K325" s="7"/>
      <c r="L325" s="7"/>
      <c r="M325" s="7"/>
      <c r="N325" s="7"/>
      <c r="O325" s="7"/>
      <c r="P325" s="7"/>
      <c r="Q325" s="7"/>
      <c r="R325" s="7"/>
    </row>
    <row r="326" spans="1:18" ht="13.2">
      <c r="A326" s="7"/>
      <c r="B326" s="7"/>
      <c r="C326" s="7"/>
      <c r="D326" s="7"/>
      <c r="E326" s="7"/>
      <c r="F326" s="7"/>
      <c r="G326" s="7"/>
      <c r="H326" s="7"/>
      <c r="I326" s="7"/>
      <c r="J326" s="7"/>
      <c r="K326" s="7"/>
      <c r="L326" s="7"/>
      <c r="M326" s="7"/>
      <c r="N326" s="7"/>
      <c r="O326" s="7"/>
      <c r="P326" s="7"/>
      <c r="Q326" s="7"/>
      <c r="R326" s="7"/>
    </row>
    <row r="327" spans="1:18" ht="13.2">
      <c r="A327" s="7"/>
      <c r="B327" s="7"/>
      <c r="C327" s="7"/>
      <c r="D327" s="7"/>
      <c r="E327" s="7"/>
      <c r="F327" s="7"/>
      <c r="G327" s="7"/>
      <c r="H327" s="7"/>
      <c r="I327" s="7"/>
      <c r="J327" s="7"/>
      <c r="K327" s="7"/>
      <c r="L327" s="7"/>
      <c r="M327" s="7"/>
      <c r="N327" s="7"/>
      <c r="O327" s="7"/>
      <c r="P327" s="7"/>
      <c r="Q327" s="7"/>
      <c r="R327" s="7"/>
    </row>
    <row r="328" spans="1:18" ht="13.2">
      <c r="A328" s="7"/>
      <c r="B328" s="7"/>
      <c r="C328" s="7"/>
      <c r="D328" s="7"/>
      <c r="E328" s="7"/>
      <c r="F328" s="7"/>
      <c r="G328" s="7"/>
      <c r="H328" s="7"/>
      <c r="I328" s="7"/>
      <c r="J328" s="7"/>
      <c r="K328" s="7"/>
      <c r="L328" s="7"/>
      <c r="M328" s="7"/>
      <c r="N328" s="7"/>
      <c r="O328" s="7"/>
      <c r="P328" s="7"/>
      <c r="Q328" s="7"/>
      <c r="R328" s="7"/>
    </row>
    <row r="329" spans="1:18" ht="13.2">
      <c r="A329" s="7"/>
      <c r="B329" s="7"/>
      <c r="C329" s="7"/>
      <c r="D329" s="7"/>
      <c r="E329" s="7"/>
      <c r="F329" s="7"/>
      <c r="G329" s="7"/>
      <c r="H329" s="7"/>
      <c r="I329" s="7"/>
      <c r="J329" s="7"/>
      <c r="K329" s="7"/>
      <c r="L329" s="7"/>
      <c r="M329" s="7"/>
      <c r="N329" s="7"/>
      <c r="O329" s="7"/>
      <c r="P329" s="7"/>
      <c r="Q329" s="7"/>
      <c r="R329" s="7"/>
    </row>
    <row r="330" spans="1:18" ht="13.2">
      <c r="A330" s="7"/>
      <c r="B330" s="7"/>
      <c r="C330" s="7"/>
      <c r="D330" s="7"/>
      <c r="E330" s="7"/>
      <c r="F330" s="7"/>
      <c r="G330" s="7"/>
      <c r="H330" s="7"/>
      <c r="I330" s="7"/>
      <c r="J330" s="7"/>
      <c r="K330" s="7"/>
      <c r="L330" s="7"/>
      <c r="M330" s="7"/>
      <c r="N330" s="7"/>
      <c r="O330" s="7"/>
      <c r="P330" s="7"/>
      <c r="Q330" s="7"/>
      <c r="R330" s="7"/>
    </row>
    <row r="331" spans="1:18" ht="13.2">
      <c r="A331" s="7"/>
      <c r="B331" s="7"/>
      <c r="C331" s="7"/>
      <c r="D331" s="7"/>
      <c r="E331" s="7"/>
      <c r="F331" s="7"/>
      <c r="G331" s="7"/>
      <c r="H331" s="7"/>
      <c r="I331" s="7"/>
      <c r="J331" s="7"/>
      <c r="K331" s="7"/>
      <c r="L331" s="7"/>
      <c r="M331" s="7"/>
      <c r="N331" s="7"/>
      <c r="O331" s="7"/>
      <c r="P331" s="7"/>
      <c r="Q331" s="7"/>
      <c r="R331" s="7"/>
    </row>
    <row r="332" spans="1:18" ht="13.2">
      <c r="A332" s="7"/>
      <c r="B332" s="7"/>
      <c r="C332" s="7"/>
      <c r="D332" s="7"/>
      <c r="E332" s="7"/>
      <c r="F332" s="7"/>
      <c r="G332" s="7"/>
      <c r="H332" s="7"/>
      <c r="I332" s="7"/>
      <c r="J332" s="7"/>
      <c r="K332" s="7"/>
      <c r="L332" s="7"/>
      <c r="M332" s="7"/>
      <c r="N332" s="7"/>
      <c r="O332" s="7"/>
      <c r="P332" s="7"/>
      <c r="Q332" s="7"/>
      <c r="R332" s="7"/>
    </row>
    <row r="333" spans="1:18" ht="13.2">
      <c r="A333" s="7"/>
      <c r="B333" s="7"/>
      <c r="C333" s="7"/>
      <c r="D333" s="7"/>
      <c r="E333" s="7"/>
      <c r="F333" s="7"/>
      <c r="G333" s="7"/>
      <c r="H333" s="7"/>
      <c r="I333" s="7"/>
      <c r="J333" s="7"/>
      <c r="K333" s="7"/>
      <c r="L333" s="7"/>
      <c r="M333" s="7"/>
      <c r="N333" s="7"/>
      <c r="O333" s="7"/>
      <c r="P333" s="7"/>
      <c r="Q333" s="7"/>
      <c r="R333" s="7"/>
    </row>
    <row r="334" spans="1:18" ht="13.2">
      <c r="A334" s="7"/>
      <c r="B334" s="7"/>
      <c r="C334" s="7"/>
      <c r="D334" s="7"/>
      <c r="E334" s="7"/>
      <c r="F334" s="7"/>
      <c r="G334" s="7"/>
      <c r="H334" s="7"/>
      <c r="I334" s="7"/>
      <c r="J334" s="7"/>
      <c r="K334" s="7"/>
      <c r="L334" s="7"/>
      <c r="M334" s="7"/>
      <c r="N334" s="7"/>
      <c r="O334" s="7"/>
      <c r="P334" s="7"/>
      <c r="Q334" s="7"/>
      <c r="R334" s="7"/>
    </row>
    <row r="335" spans="1:18" ht="13.2">
      <c r="A335" s="7"/>
      <c r="B335" s="7"/>
      <c r="C335" s="7"/>
      <c r="D335" s="7"/>
      <c r="E335" s="7"/>
      <c r="F335" s="7"/>
      <c r="G335" s="7"/>
      <c r="H335" s="7"/>
      <c r="I335" s="7"/>
      <c r="J335" s="7"/>
      <c r="K335" s="7"/>
      <c r="L335" s="7"/>
      <c r="M335" s="7"/>
      <c r="N335" s="7"/>
      <c r="O335" s="7"/>
      <c r="P335" s="7"/>
      <c r="Q335" s="7"/>
      <c r="R335" s="7"/>
    </row>
    <row r="336" spans="1:18" ht="13.2">
      <c r="A336" s="7"/>
      <c r="B336" s="7"/>
      <c r="C336" s="7"/>
      <c r="D336" s="7"/>
      <c r="E336" s="7"/>
      <c r="F336" s="7"/>
      <c r="G336" s="7"/>
      <c r="H336" s="7"/>
      <c r="I336" s="7"/>
      <c r="J336" s="7"/>
      <c r="K336" s="7"/>
      <c r="L336" s="7"/>
      <c r="M336" s="7"/>
      <c r="N336" s="7"/>
      <c r="O336" s="7"/>
      <c r="P336" s="7"/>
      <c r="Q336" s="7"/>
      <c r="R336" s="7"/>
    </row>
    <row r="337" spans="1:18" ht="13.2">
      <c r="A337" s="7"/>
      <c r="B337" s="7"/>
      <c r="C337" s="7"/>
      <c r="D337" s="7"/>
      <c r="E337" s="7"/>
      <c r="F337" s="7"/>
      <c r="G337" s="7"/>
      <c r="H337" s="7"/>
      <c r="I337" s="7"/>
      <c r="J337" s="7"/>
      <c r="K337" s="7"/>
      <c r="L337" s="7"/>
      <c r="M337" s="7"/>
      <c r="N337" s="7"/>
      <c r="O337" s="7"/>
      <c r="P337" s="7"/>
      <c r="Q337" s="7"/>
      <c r="R337" s="7"/>
    </row>
    <row r="338" spans="1:18" ht="13.2">
      <c r="A338" s="7"/>
      <c r="B338" s="7"/>
      <c r="C338" s="7"/>
      <c r="D338" s="7"/>
      <c r="E338" s="7"/>
      <c r="F338" s="7"/>
      <c r="G338" s="7"/>
      <c r="H338" s="7"/>
      <c r="I338" s="7"/>
      <c r="J338" s="7"/>
      <c r="K338" s="7"/>
      <c r="L338" s="7"/>
      <c r="M338" s="7"/>
      <c r="N338" s="7"/>
      <c r="O338" s="7"/>
      <c r="P338" s="7"/>
      <c r="Q338" s="7"/>
      <c r="R338" s="7"/>
    </row>
    <row r="339" spans="1:18" ht="13.2">
      <c r="A339" s="7"/>
      <c r="B339" s="7"/>
      <c r="C339" s="7"/>
      <c r="D339" s="7"/>
      <c r="E339" s="7"/>
      <c r="F339" s="7"/>
      <c r="G339" s="7"/>
      <c r="H339" s="7"/>
      <c r="I339" s="7"/>
      <c r="J339" s="7"/>
      <c r="K339" s="7"/>
      <c r="L339" s="7"/>
      <c r="M339" s="7"/>
      <c r="N339" s="7"/>
      <c r="O339" s="7"/>
      <c r="P339" s="7"/>
      <c r="Q339" s="7"/>
      <c r="R339" s="7"/>
    </row>
    <row r="340" spans="1:18" ht="13.2">
      <c r="A340" s="7"/>
      <c r="B340" s="7"/>
      <c r="C340" s="7"/>
      <c r="D340" s="7"/>
      <c r="E340" s="7"/>
      <c r="F340" s="7"/>
      <c r="G340" s="7"/>
      <c r="H340" s="7"/>
      <c r="I340" s="7"/>
      <c r="J340" s="7"/>
      <c r="K340" s="7"/>
      <c r="L340" s="7"/>
      <c r="M340" s="7"/>
      <c r="N340" s="7"/>
      <c r="O340" s="7"/>
      <c r="P340" s="7"/>
      <c r="Q340" s="7"/>
      <c r="R340" s="7"/>
    </row>
    <row r="341" spans="1:18" ht="13.2">
      <c r="A341" s="7"/>
      <c r="B341" s="7"/>
      <c r="C341" s="7"/>
      <c r="D341" s="7"/>
      <c r="E341" s="7"/>
      <c r="F341" s="7"/>
      <c r="G341" s="7"/>
      <c r="H341" s="7"/>
      <c r="I341" s="7"/>
      <c r="J341" s="7"/>
      <c r="K341" s="7"/>
      <c r="L341" s="7"/>
      <c r="M341" s="7"/>
      <c r="N341" s="7"/>
      <c r="O341" s="7"/>
      <c r="P341" s="7"/>
      <c r="Q341" s="7"/>
      <c r="R341" s="7"/>
    </row>
    <row r="342" spans="1:18" ht="13.2">
      <c r="A342" s="7"/>
      <c r="B342" s="7"/>
      <c r="C342" s="7"/>
      <c r="D342" s="7"/>
      <c r="E342" s="7"/>
      <c r="F342" s="7"/>
      <c r="G342" s="7"/>
      <c r="H342" s="7"/>
      <c r="I342" s="7"/>
      <c r="J342" s="7"/>
      <c r="K342" s="7"/>
      <c r="L342" s="7"/>
      <c r="M342" s="7"/>
      <c r="N342" s="7"/>
      <c r="O342" s="7"/>
      <c r="P342" s="7"/>
      <c r="Q342" s="7"/>
      <c r="R342" s="7"/>
    </row>
    <row r="343" spans="1:18" ht="13.2">
      <c r="A343" s="7"/>
      <c r="B343" s="7"/>
      <c r="C343" s="7"/>
      <c r="D343" s="7"/>
      <c r="E343" s="7"/>
      <c r="F343" s="7"/>
      <c r="G343" s="7"/>
      <c r="H343" s="7"/>
      <c r="I343" s="7"/>
      <c r="J343" s="7"/>
      <c r="K343" s="7"/>
      <c r="L343" s="7"/>
      <c r="M343" s="7"/>
      <c r="N343" s="7"/>
      <c r="O343" s="7"/>
      <c r="P343" s="7"/>
      <c r="Q343" s="7"/>
      <c r="R343" s="7"/>
    </row>
    <row r="344" spans="1:18" ht="13.2">
      <c r="A344" s="7"/>
      <c r="B344" s="7"/>
      <c r="C344" s="7"/>
      <c r="D344" s="7"/>
      <c r="E344" s="7"/>
      <c r="F344" s="7"/>
      <c r="G344" s="7"/>
      <c r="H344" s="7"/>
      <c r="I344" s="7"/>
      <c r="J344" s="7"/>
      <c r="K344" s="7"/>
      <c r="L344" s="7"/>
      <c r="M344" s="7"/>
      <c r="N344" s="7"/>
      <c r="O344" s="7"/>
      <c r="P344" s="7"/>
      <c r="Q344" s="7"/>
      <c r="R344" s="7"/>
    </row>
    <row r="345" spans="1:18" ht="13.2">
      <c r="A345" s="7"/>
      <c r="B345" s="7"/>
      <c r="C345" s="7"/>
      <c r="D345" s="7"/>
      <c r="E345" s="7"/>
      <c r="F345" s="7"/>
      <c r="G345" s="7"/>
      <c r="H345" s="7"/>
      <c r="I345" s="7"/>
      <c r="J345" s="7"/>
      <c r="K345" s="7"/>
      <c r="L345" s="7"/>
      <c r="M345" s="7"/>
      <c r="N345" s="7"/>
      <c r="O345" s="7"/>
      <c r="P345" s="7"/>
      <c r="Q345" s="7"/>
      <c r="R345" s="7"/>
    </row>
    <row r="346" spans="1:18" ht="13.2">
      <c r="A346" s="7"/>
      <c r="B346" s="7"/>
      <c r="C346" s="7"/>
      <c r="D346" s="7"/>
      <c r="E346" s="7"/>
      <c r="F346" s="7"/>
      <c r="G346" s="7"/>
      <c r="H346" s="7"/>
      <c r="I346" s="7"/>
      <c r="J346" s="7"/>
      <c r="K346" s="7"/>
      <c r="L346" s="7"/>
      <c r="M346" s="7"/>
      <c r="N346" s="7"/>
      <c r="O346" s="7"/>
      <c r="P346" s="7"/>
      <c r="Q346" s="7"/>
      <c r="R346" s="7"/>
    </row>
    <row r="347" spans="1:18" ht="13.2">
      <c r="A347" s="7"/>
      <c r="B347" s="7"/>
      <c r="C347" s="7"/>
      <c r="D347" s="7"/>
      <c r="E347" s="7"/>
      <c r="F347" s="7"/>
      <c r="G347" s="7"/>
      <c r="H347" s="7"/>
      <c r="I347" s="7"/>
      <c r="J347" s="7"/>
      <c r="K347" s="7"/>
      <c r="L347" s="7"/>
      <c r="M347" s="7"/>
      <c r="N347" s="7"/>
      <c r="O347" s="7"/>
      <c r="P347" s="7"/>
      <c r="Q347" s="7"/>
      <c r="R347" s="7"/>
    </row>
    <row r="348" spans="1:18" ht="13.2">
      <c r="A348" s="7"/>
      <c r="B348" s="7"/>
      <c r="C348" s="7"/>
      <c r="D348" s="7"/>
      <c r="E348" s="7"/>
      <c r="F348" s="7"/>
      <c r="G348" s="7"/>
      <c r="H348" s="7"/>
      <c r="I348" s="7"/>
      <c r="J348" s="7"/>
      <c r="K348" s="7"/>
      <c r="L348" s="7"/>
      <c r="M348" s="7"/>
      <c r="N348" s="7"/>
      <c r="O348" s="7"/>
      <c r="P348" s="7"/>
      <c r="Q348" s="7"/>
      <c r="R348" s="7"/>
    </row>
    <row r="349" spans="1:18" ht="13.2">
      <c r="A349" s="7"/>
      <c r="B349" s="7"/>
      <c r="C349" s="7"/>
      <c r="D349" s="7"/>
      <c r="E349" s="7"/>
      <c r="F349" s="7"/>
      <c r="G349" s="7"/>
      <c r="H349" s="7"/>
      <c r="I349" s="7"/>
      <c r="J349" s="7"/>
      <c r="K349" s="7"/>
      <c r="L349" s="7"/>
      <c r="M349" s="7"/>
      <c r="N349" s="7"/>
      <c r="O349" s="7"/>
      <c r="P349" s="7"/>
      <c r="Q349" s="7"/>
      <c r="R349" s="7"/>
    </row>
    <row r="350" spans="1:18" ht="13.2">
      <c r="A350" s="7"/>
      <c r="B350" s="7"/>
      <c r="C350" s="7"/>
      <c r="D350" s="7"/>
      <c r="E350" s="7"/>
      <c r="F350" s="7"/>
      <c r="G350" s="7"/>
      <c r="H350" s="7"/>
      <c r="I350" s="7"/>
      <c r="J350" s="7"/>
      <c r="K350" s="7"/>
      <c r="L350" s="7"/>
      <c r="M350" s="7"/>
      <c r="N350" s="7"/>
      <c r="O350" s="7"/>
      <c r="P350" s="7"/>
      <c r="Q350" s="7"/>
      <c r="R350" s="7"/>
    </row>
    <row r="351" spans="1:18" ht="13.2">
      <c r="A351" s="7"/>
      <c r="B351" s="7"/>
      <c r="C351" s="7"/>
      <c r="D351" s="7"/>
      <c r="E351" s="7"/>
      <c r="F351" s="7"/>
      <c r="G351" s="7"/>
      <c r="H351" s="7"/>
      <c r="I351" s="7"/>
      <c r="J351" s="7"/>
      <c r="K351" s="7"/>
      <c r="L351" s="7"/>
      <c r="M351" s="7"/>
      <c r="N351" s="7"/>
      <c r="O351" s="7"/>
      <c r="P351" s="7"/>
      <c r="Q351" s="7"/>
      <c r="R351" s="7"/>
    </row>
    <row r="352" spans="1:18" ht="13.2">
      <c r="A352" s="7"/>
      <c r="B352" s="7"/>
      <c r="C352" s="7"/>
      <c r="D352" s="7"/>
      <c r="E352" s="7"/>
      <c r="F352" s="7"/>
      <c r="G352" s="7"/>
      <c r="H352" s="7"/>
      <c r="I352" s="7"/>
      <c r="J352" s="7"/>
      <c r="K352" s="7"/>
      <c r="L352" s="7"/>
      <c r="M352" s="7"/>
      <c r="N352" s="7"/>
      <c r="O352" s="7"/>
      <c r="P352" s="7"/>
      <c r="Q352" s="7"/>
      <c r="R352" s="7"/>
    </row>
    <row r="353" spans="1:18" ht="13.2">
      <c r="A353" s="7"/>
      <c r="B353" s="7"/>
      <c r="C353" s="7"/>
      <c r="D353" s="7"/>
      <c r="E353" s="7"/>
      <c r="F353" s="7"/>
      <c r="G353" s="7"/>
      <c r="H353" s="7"/>
      <c r="I353" s="7"/>
      <c r="J353" s="7"/>
      <c r="K353" s="7"/>
      <c r="L353" s="7"/>
      <c r="M353" s="7"/>
      <c r="N353" s="7"/>
      <c r="O353" s="7"/>
      <c r="P353" s="7"/>
      <c r="Q353" s="7"/>
      <c r="R353" s="7"/>
    </row>
    <row r="354" spans="1:18" ht="13.2">
      <c r="A354" s="7"/>
      <c r="B354" s="7"/>
      <c r="C354" s="7"/>
      <c r="D354" s="7"/>
      <c r="E354" s="7"/>
      <c r="F354" s="7"/>
      <c r="G354" s="7"/>
      <c r="H354" s="7"/>
      <c r="I354" s="7"/>
      <c r="J354" s="7"/>
      <c r="K354" s="7"/>
      <c r="L354" s="7"/>
      <c r="M354" s="7"/>
      <c r="N354" s="7"/>
      <c r="O354" s="7"/>
      <c r="P354" s="7"/>
      <c r="Q354" s="7"/>
      <c r="R354" s="7"/>
    </row>
    <row r="355" spans="1:18" ht="13.2">
      <c r="A355" s="7"/>
      <c r="B355" s="7"/>
      <c r="C355" s="7"/>
      <c r="D355" s="7"/>
      <c r="E355" s="7"/>
      <c r="F355" s="7"/>
      <c r="G355" s="7"/>
      <c r="H355" s="7"/>
      <c r="I355" s="7"/>
      <c r="J355" s="7"/>
      <c r="K355" s="7"/>
      <c r="L355" s="7"/>
      <c r="M355" s="7"/>
      <c r="N355" s="7"/>
      <c r="O355" s="7"/>
      <c r="P355" s="7"/>
      <c r="Q355" s="7"/>
      <c r="R355" s="7"/>
    </row>
    <row r="356" spans="1:18" ht="13.2">
      <c r="A356" s="7"/>
      <c r="B356" s="7"/>
      <c r="C356" s="7"/>
      <c r="D356" s="7"/>
      <c r="E356" s="7"/>
      <c r="F356" s="7"/>
      <c r="G356" s="7"/>
      <c r="H356" s="7"/>
      <c r="I356" s="7"/>
      <c r="J356" s="7"/>
      <c r="K356" s="7"/>
      <c r="L356" s="7"/>
      <c r="M356" s="7"/>
      <c r="N356" s="7"/>
      <c r="O356" s="7"/>
      <c r="P356" s="7"/>
      <c r="Q356" s="7"/>
      <c r="R356" s="7"/>
    </row>
    <row r="357" spans="1:18" ht="13.2">
      <c r="A357" s="7"/>
      <c r="B357" s="7"/>
      <c r="C357" s="7"/>
      <c r="D357" s="7"/>
      <c r="E357" s="7"/>
      <c r="F357" s="7"/>
      <c r="G357" s="7"/>
      <c r="H357" s="7"/>
      <c r="I357" s="7"/>
      <c r="J357" s="7"/>
      <c r="K357" s="7"/>
      <c r="L357" s="7"/>
      <c r="M357" s="7"/>
      <c r="N357" s="7"/>
      <c r="O357" s="7"/>
      <c r="P357" s="7"/>
      <c r="Q357" s="7"/>
      <c r="R357" s="7"/>
    </row>
    <row r="358" spans="1:18" ht="13.2">
      <c r="A358" s="7"/>
      <c r="B358" s="7"/>
      <c r="C358" s="7"/>
      <c r="D358" s="7"/>
      <c r="E358" s="7"/>
      <c r="F358" s="7"/>
      <c r="G358" s="7"/>
      <c r="H358" s="7"/>
      <c r="I358" s="7"/>
      <c r="J358" s="7"/>
      <c r="K358" s="7"/>
      <c r="L358" s="7"/>
      <c r="M358" s="7"/>
      <c r="N358" s="7"/>
      <c r="O358" s="7"/>
      <c r="P358" s="7"/>
      <c r="Q358" s="7"/>
      <c r="R358" s="7"/>
    </row>
    <row r="359" spans="1:18" ht="13.2">
      <c r="A359" s="7"/>
      <c r="B359" s="7"/>
      <c r="C359" s="7"/>
      <c r="D359" s="7"/>
      <c r="E359" s="7"/>
      <c r="F359" s="7"/>
      <c r="G359" s="7"/>
      <c r="H359" s="7"/>
      <c r="I359" s="7"/>
      <c r="J359" s="7"/>
      <c r="K359" s="7"/>
      <c r="L359" s="7"/>
      <c r="M359" s="7"/>
      <c r="N359" s="7"/>
      <c r="O359" s="7"/>
      <c r="P359" s="7"/>
      <c r="Q359" s="7"/>
      <c r="R359" s="7"/>
    </row>
    <row r="360" spans="1:18" ht="13.2">
      <c r="A360" s="7"/>
      <c r="B360" s="7"/>
      <c r="C360" s="7"/>
      <c r="D360" s="7"/>
      <c r="E360" s="7"/>
      <c r="F360" s="7"/>
      <c r="G360" s="7"/>
      <c r="H360" s="7"/>
      <c r="I360" s="7"/>
      <c r="J360" s="7"/>
      <c r="K360" s="7"/>
      <c r="L360" s="7"/>
      <c r="M360" s="7"/>
      <c r="N360" s="7"/>
      <c r="O360" s="7"/>
      <c r="P360" s="7"/>
      <c r="Q360" s="7"/>
      <c r="R360" s="7"/>
    </row>
    <row r="361" spans="1:18" ht="13.2">
      <c r="A361" s="7"/>
      <c r="B361" s="7"/>
      <c r="C361" s="7"/>
      <c r="D361" s="7"/>
      <c r="E361" s="7"/>
      <c r="F361" s="7"/>
      <c r="G361" s="7"/>
      <c r="H361" s="7"/>
      <c r="I361" s="7"/>
      <c r="J361" s="7"/>
      <c r="K361" s="7"/>
      <c r="L361" s="7"/>
      <c r="M361" s="7"/>
      <c r="N361" s="7"/>
      <c r="O361" s="7"/>
      <c r="P361" s="7"/>
      <c r="Q361" s="7"/>
      <c r="R361" s="7"/>
    </row>
    <row r="362" spans="1:18" ht="13.2">
      <c r="A362" s="7"/>
      <c r="B362" s="7"/>
      <c r="C362" s="7"/>
      <c r="D362" s="7"/>
      <c r="E362" s="7"/>
      <c r="F362" s="7"/>
      <c r="G362" s="7"/>
      <c r="H362" s="7"/>
      <c r="I362" s="7"/>
      <c r="J362" s="7"/>
      <c r="K362" s="7"/>
      <c r="L362" s="7"/>
      <c r="M362" s="7"/>
      <c r="N362" s="7"/>
      <c r="O362" s="7"/>
      <c r="P362" s="7"/>
      <c r="Q362" s="7"/>
      <c r="R362" s="7"/>
    </row>
    <row r="363" spans="1:18" ht="13.2">
      <c r="A363" s="7"/>
      <c r="B363" s="7"/>
      <c r="C363" s="7"/>
      <c r="D363" s="7"/>
      <c r="E363" s="7"/>
      <c r="F363" s="7"/>
      <c r="G363" s="7"/>
      <c r="H363" s="7"/>
      <c r="I363" s="7"/>
      <c r="J363" s="7"/>
      <c r="K363" s="7"/>
      <c r="L363" s="7"/>
      <c r="M363" s="7"/>
      <c r="N363" s="7"/>
      <c r="O363" s="7"/>
      <c r="P363" s="7"/>
      <c r="Q363" s="7"/>
      <c r="R363" s="7"/>
    </row>
    <row r="364" spans="1:18" ht="13.2">
      <c r="A364" s="7"/>
      <c r="B364" s="7"/>
      <c r="C364" s="7"/>
      <c r="D364" s="7"/>
      <c r="E364" s="7"/>
      <c r="F364" s="7"/>
      <c r="G364" s="7"/>
      <c r="H364" s="7"/>
      <c r="I364" s="7"/>
      <c r="J364" s="7"/>
      <c r="K364" s="7"/>
      <c r="L364" s="7"/>
      <c r="M364" s="7"/>
      <c r="N364" s="7"/>
      <c r="O364" s="7"/>
      <c r="P364" s="7"/>
      <c r="Q364" s="7"/>
      <c r="R364" s="7"/>
    </row>
    <row r="365" spans="1:18" ht="13.2">
      <c r="A365" s="7"/>
      <c r="B365" s="7"/>
      <c r="C365" s="7"/>
      <c r="D365" s="7"/>
      <c r="E365" s="7"/>
      <c r="F365" s="7"/>
      <c r="G365" s="7"/>
      <c r="H365" s="7"/>
      <c r="I365" s="7"/>
      <c r="J365" s="7"/>
      <c r="K365" s="7"/>
      <c r="L365" s="7"/>
      <c r="M365" s="7"/>
      <c r="N365" s="7"/>
      <c r="O365" s="7"/>
      <c r="P365" s="7"/>
      <c r="Q365" s="7"/>
      <c r="R365" s="7"/>
    </row>
    <row r="366" spans="1:18" ht="13.2">
      <c r="A366" s="7"/>
      <c r="B366" s="7"/>
      <c r="C366" s="7"/>
      <c r="D366" s="7"/>
      <c r="E366" s="7"/>
      <c r="F366" s="7"/>
      <c r="G366" s="7"/>
      <c r="H366" s="7"/>
      <c r="I366" s="7"/>
      <c r="J366" s="7"/>
      <c r="K366" s="7"/>
      <c r="L366" s="7"/>
      <c r="M366" s="7"/>
      <c r="N366" s="7"/>
      <c r="O366" s="7"/>
      <c r="P366" s="7"/>
      <c r="Q366" s="7"/>
      <c r="R366" s="7"/>
    </row>
    <row r="367" spans="1:18" ht="13.2">
      <c r="A367" s="7"/>
      <c r="B367" s="7"/>
      <c r="C367" s="7"/>
      <c r="D367" s="7"/>
      <c r="E367" s="7"/>
      <c r="F367" s="7"/>
      <c r="G367" s="7"/>
      <c r="H367" s="7"/>
      <c r="I367" s="7"/>
      <c r="J367" s="7"/>
      <c r="K367" s="7"/>
      <c r="L367" s="7"/>
      <c r="M367" s="7"/>
      <c r="N367" s="7"/>
      <c r="O367" s="7"/>
      <c r="P367" s="7"/>
      <c r="Q367" s="7"/>
      <c r="R367" s="7"/>
    </row>
    <row r="368" spans="1:18" ht="13.2">
      <c r="A368" s="7"/>
      <c r="B368" s="7"/>
      <c r="C368" s="7"/>
      <c r="D368" s="7"/>
      <c r="E368" s="7"/>
      <c r="F368" s="7"/>
      <c r="G368" s="7"/>
      <c r="H368" s="7"/>
      <c r="I368" s="7"/>
      <c r="J368" s="7"/>
      <c r="K368" s="7"/>
      <c r="L368" s="7"/>
      <c r="M368" s="7"/>
      <c r="N368" s="7"/>
      <c r="O368" s="7"/>
      <c r="P368" s="7"/>
      <c r="Q368" s="7"/>
      <c r="R368" s="7"/>
    </row>
    <row r="369" spans="1:18" ht="13.2">
      <c r="A369" s="7"/>
      <c r="B369" s="7"/>
      <c r="C369" s="7"/>
      <c r="D369" s="7"/>
      <c r="E369" s="7"/>
      <c r="F369" s="7"/>
      <c r="G369" s="7"/>
      <c r="H369" s="7"/>
      <c r="I369" s="7"/>
      <c r="J369" s="7"/>
      <c r="K369" s="7"/>
      <c r="L369" s="7"/>
      <c r="M369" s="7"/>
      <c r="N369" s="7"/>
      <c r="O369" s="7"/>
      <c r="P369" s="7"/>
      <c r="Q369" s="7"/>
      <c r="R369" s="7"/>
    </row>
    <row r="370" spans="1:18" ht="13.2">
      <c r="A370" s="7"/>
      <c r="B370" s="7"/>
      <c r="C370" s="7"/>
      <c r="D370" s="7"/>
      <c r="E370" s="7"/>
      <c r="F370" s="7"/>
      <c r="G370" s="7"/>
      <c r="H370" s="7"/>
      <c r="I370" s="7"/>
      <c r="J370" s="7"/>
      <c r="K370" s="7"/>
      <c r="L370" s="7"/>
      <c r="M370" s="7"/>
      <c r="N370" s="7"/>
      <c r="O370" s="7"/>
      <c r="P370" s="7"/>
      <c r="Q370" s="7"/>
      <c r="R370" s="7"/>
    </row>
    <row r="371" spans="1:18" ht="13.2">
      <c r="A371" s="7"/>
      <c r="B371" s="7"/>
      <c r="C371" s="7"/>
      <c r="D371" s="7"/>
      <c r="E371" s="7"/>
      <c r="F371" s="7"/>
      <c r="G371" s="7"/>
      <c r="H371" s="7"/>
      <c r="I371" s="7"/>
      <c r="J371" s="7"/>
      <c r="K371" s="7"/>
      <c r="L371" s="7"/>
      <c r="M371" s="7"/>
      <c r="N371" s="7"/>
      <c r="O371" s="7"/>
      <c r="P371" s="7"/>
      <c r="Q371" s="7"/>
      <c r="R371" s="7"/>
    </row>
    <row r="372" spans="1:18" ht="13.2">
      <c r="A372" s="7"/>
      <c r="B372" s="7"/>
      <c r="C372" s="7"/>
      <c r="D372" s="7"/>
      <c r="E372" s="7"/>
      <c r="F372" s="7"/>
      <c r="G372" s="7"/>
      <c r="H372" s="7"/>
      <c r="I372" s="7"/>
      <c r="J372" s="7"/>
      <c r="K372" s="7"/>
      <c r="L372" s="7"/>
      <c r="M372" s="7"/>
      <c r="N372" s="7"/>
      <c r="O372" s="7"/>
      <c r="P372" s="7"/>
      <c r="Q372" s="7"/>
      <c r="R372" s="7"/>
    </row>
    <row r="373" spans="1:18" ht="13.2">
      <c r="A373" s="7"/>
      <c r="B373" s="7"/>
      <c r="C373" s="7"/>
      <c r="D373" s="7"/>
      <c r="E373" s="7"/>
      <c r="F373" s="7"/>
      <c r="G373" s="7"/>
      <c r="H373" s="7"/>
      <c r="I373" s="7"/>
      <c r="J373" s="7"/>
      <c r="K373" s="7"/>
      <c r="L373" s="7"/>
      <c r="M373" s="7"/>
      <c r="N373" s="7"/>
      <c r="O373" s="7"/>
      <c r="P373" s="7"/>
      <c r="Q373" s="7"/>
      <c r="R373" s="7"/>
    </row>
    <row r="374" spans="1:18" ht="13.2">
      <c r="A374" s="7"/>
      <c r="B374" s="7"/>
      <c r="C374" s="7"/>
      <c r="D374" s="7"/>
      <c r="E374" s="7"/>
      <c r="F374" s="7"/>
      <c r="G374" s="7"/>
      <c r="H374" s="7"/>
      <c r="I374" s="7"/>
      <c r="J374" s="7"/>
      <c r="K374" s="7"/>
      <c r="L374" s="7"/>
      <c r="M374" s="7"/>
      <c r="N374" s="7"/>
      <c r="O374" s="7"/>
      <c r="P374" s="7"/>
      <c r="Q374" s="7"/>
      <c r="R374" s="7"/>
    </row>
    <row r="375" spans="1:18" ht="13.2">
      <c r="A375" s="7"/>
      <c r="B375" s="7"/>
      <c r="C375" s="7"/>
      <c r="D375" s="7"/>
      <c r="E375" s="7"/>
      <c r="F375" s="7"/>
      <c r="G375" s="7"/>
      <c r="H375" s="7"/>
      <c r="I375" s="7"/>
      <c r="J375" s="7"/>
      <c r="K375" s="7"/>
      <c r="L375" s="7"/>
      <c r="M375" s="7"/>
      <c r="N375" s="7"/>
      <c r="O375" s="7"/>
      <c r="P375" s="7"/>
      <c r="Q375" s="7"/>
      <c r="R375" s="7"/>
    </row>
    <row r="376" spans="1:18" ht="13.2">
      <c r="A376" s="7"/>
      <c r="B376" s="7"/>
      <c r="C376" s="7"/>
      <c r="D376" s="7"/>
      <c r="E376" s="7"/>
      <c r="F376" s="7"/>
      <c r="G376" s="7"/>
      <c r="H376" s="7"/>
      <c r="I376" s="7"/>
      <c r="J376" s="7"/>
      <c r="K376" s="7"/>
      <c r="L376" s="7"/>
      <c r="M376" s="7"/>
      <c r="N376" s="7"/>
      <c r="O376" s="7"/>
      <c r="P376" s="7"/>
      <c r="Q376" s="7"/>
      <c r="R376" s="7"/>
    </row>
    <row r="377" spans="1:18" ht="13.2">
      <c r="A377" s="7"/>
      <c r="B377" s="7"/>
      <c r="C377" s="7"/>
      <c r="D377" s="7"/>
      <c r="E377" s="7"/>
      <c r="F377" s="7"/>
      <c r="G377" s="7"/>
      <c r="H377" s="7"/>
      <c r="I377" s="7"/>
      <c r="J377" s="7"/>
      <c r="K377" s="7"/>
      <c r="L377" s="7"/>
      <c r="M377" s="7"/>
      <c r="N377" s="7"/>
      <c r="O377" s="7"/>
      <c r="P377" s="7"/>
      <c r="Q377" s="7"/>
      <c r="R377" s="7"/>
    </row>
    <row r="378" spans="1:18" ht="13.2">
      <c r="A378" s="7"/>
      <c r="B378" s="7"/>
      <c r="C378" s="7"/>
      <c r="D378" s="7"/>
      <c r="E378" s="7"/>
      <c r="F378" s="7"/>
      <c r="G378" s="7"/>
      <c r="H378" s="7"/>
      <c r="I378" s="7"/>
      <c r="J378" s="7"/>
      <c r="K378" s="7"/>
      <c r="L378" s="7"/>
      <c r="M378" s="7"/>
      <c r="N378" s="7"/>
      <c r="O378" s="7"/>
      <c r="P378" s="7"/>
      <c r="Q378" s="7"/>
      <c r="R378" s="7"/>
    </row>
    <row r="379" spans="1:18" ht="13.2">
      <c r="A379" s="7"/>
      <c r="B379" s="7"/>
      <c r="C379" s="7"/>
      <c r="D379" s="7"/>
      <c r="E379" s="7"/>
      <c r="F379" s="7"/>
      <c r="G379" s="7"/>
      <c r="H379" s="7"/>
      <c r="I379" s="7"/>
      <c r="J379" s="7"/>
      <c r="K379" s="7"/>
      <c r="L379" s="7"/>
      <c r="M379" s="7"/>
      <c r="N379" s="7"/>
      <c r="O379" s="7"/>
      <c r="P379" s="7"/>
      <c r="Q379" s="7"/>
      <c r="R379" s="7"/>
    </row>
    <row r="380" spans="1:18" ht="13.2">
      <c r="A380" s="7"/>
      <c r="B380" s="7"/>
      <c r="C380" s="7"/>
      <c r="D380" s="7"/>
      <c r="E380" s="7"/>
      <c r="F380" s="7"/>
      <c r="G380" s="7"/>
      <c r="H380" s="7"/>
      <c r="I380" s="7"/>
      <c r="J380" s="7"/>
      <c r="K380" s="7"/>
      <c r="L380" s="7"/>
      <c r="M380" s="7"/>
      <c r="N380" s="7"/>
      <c r="O380" s="7"/>
      <c r="P380" s="7"/>
      <c r="Q380" s="7"/>
      <c r="R380" s="7"/>
    </row>
    <row r="381" spans="1:18" ht="13.2">
      <c r="A381" s="7"/>
      <c r="B381" s="7"/>
      <c r="C381" s="7"/>
      <c r="D381" s="7"/>
      <c r="E381" s="7"/>
      <c r="F381" s="7"/>
      <c r="G381" s="7"/>
      <c r="H381" s="7"/>
      <c r="I381" s="7"/>
      <c r="J381" s="7"/>
      <c r="K381" s="7"/>
      <c r="L381" s="7"/>
      <c r="M381" s="7"/>
      <c r="N381" s="7"/>
      <c r="O381" s="7"/>
      <c r="P381" s="7"/>
      <c r="Q381" s="7"/>
      <c r="R381" s="7"/>
    </row>
    <row r="382" spans="1:18" ht="13.2">
      <c r="A382" s="7"/>
      <c r="B382" s="7"/>
      <c r="C382" s="7"/>
      <c r="D382" s="7"/>
      <c r="E382" s="7"/>
      <c r="F382" s="7"/>
      <c r="G382" s="7"/>
      <c r="H382" s="7"/>
      <c r="I382" s="7"/>
      <c r="J382" s="7"/>
      <c r="K382" s="7"/>
      <c r="L382" s="7"/>
      <c r="M382" s="7"/>
      <c r="N382" s="7"/>
      <c r="O382" s="7"/>
      <c r="P382" s="7"/>
      <c r="Q382" s="7"/>
      <c r="R382" s="7"/>
    </row>
    <row r="383" spans="1:18" ht="13.2">
      <c r="A383" s="7"/>
      <c r="B383" s="7"/>
      <c r="C383" s="7"/>
      <c r="D383" s="7"/>
      <c r="E383" s="7"/>
      <c r="F383" s="7"/>
      <c r="G383" s="7"/>
      <c r="H383" s="7"/>
      <c r="I383" s="7"/>
      <c r="J383" s="7"/>
      <c r="K383" s="7"/>
      <c r="L383" s="7"/>
      <c r="M383" s="7"/>
      <c r="N383" s="7"/>
      <c r="O383" s="7"/>
      <c r="P383" s="7"/>
      <c r="Q383" s="7"/>
      <c r="R383" s="7"/>
    </row>
    <row r="384" spans="1:18" ht="13.2">
      <c r="A384" s="7"/>
      <c r="B384" s="7"/>
      <c r="C384" s="7"/>
      <c r="D384" s="7"/>
      <c r="E384" s="7"/>
      <c r="F384" s="7"/>
      <c r="G384" s="7"/>
      <c r="H384" s="7"/>
      <c r="I384" s="7"/>
      <c r="J384" s="7"/>
      <c r="K384" s="7"/>
      <c r="L384" s="7"/>
      <c r="M384" s="7"/>
      <c r="N384" s="7"/>
      <c r="O384" s="7"/>
      <c r="P384" s="7"/>
      <c r="Q384" s="7"/>
      <c r="R384" s="7"/>
    </row>
    <row r="385" spans="1:18" ht="13.2">
      <c r="A385" s="7"/>
      <c r="B385" s="7"/>
      <c r="C385" s="7"/>
      <c r="D385" s="7"/>
      <c r="E385" s="7"/>
      <c r="F385" s="7"/>
      <c r="G385" s="7"/>
      <c r="H385" s="7"/>
      <c r="I385" s="7"/>
      <c r="J385" s="7"/>
      <c r="K385" s="7"/>
      <c r="L385" s="7"/>
      <c r="M385" s="7"/>
      <c r="N385" s="7"/>
      <c r="O385" s="7"/>
      <c r="P385" s="7"/>
      <c r="Q385" s="7"/>
      <c r="R385" s="7"/>
    </row>
    <row r="386" spans="1:18" ht="13.2">
      <c r="A386" s="7"/>
      <c r="B386" s="7"/>
      <c r="C386" s="7"/>
      <c r="D386" s="7"/>
      <c r="E386" s="7"/>
      <c r="F386" s="7"/>
      <c r="G386" s="7"/>
      <c r="H386" s="7"/>
      <c r="I386" s="7"/>
      <c r="J386" s="7"/>
      <c r="K386" s="7"/>
      <c r="L386" s="7"/>
      <c r="M386" s="7"/>
      <c r="N386" s="7"/>
      <c r="O386" s="7"/>
      <c r="P386" s="7"/>
      <c r="Q386" s="7"/>
      <c r="R386" s="7"/>
    </row>
    <row r="387" spans="1:18" ht="13.2">
      <c r="A387" s="7"/>
      <c r="B387" s="7"/>
      <c r="C387" s="7"/>
      <c r="D387" s="7"/>
      <c r="E387" s="7"/>
      <c r="F387" s="7"/>
      <c r="G387" s="7"/>
      <c r="H387" s="7"/>
      <c r="I387" s="7"/>
      <c r="J387" s="7"/>
      <c r="K387" s="7"/>
      <c r="L387" s="7"/>
      <c r="M387" s="7"/>
      <c r="N387" s="7"/>
      <c r="O387" s="7"/>
      <c r="P387" s="7"/>
      <c r="Q387" s="7"/>
      <c r="R387" s="7"/>
    </row>
    <row r="388" spans="1:18" ht="13.2">
      <c r="A388" s="7"/>
      <c r="B388" s="7"/>
      <c r="C388" s="7"/>
      <c r="D388" s="7"/>
      <c r="E388" s="7"/>
      <c r="F388" s="7"/>
      <c r="G388" s="7"/>
      <c r="H388" s="7"/>
      <c r="I388" s="7"/>
      <c r="J388" s="7"/>
      <c r="K388" s="7"/>
      <c r="L388" s="7"/>
      <c r="M388" s="7"/>
      <c r="N388" s="7"/>
      <c r="O388" s="7"/>
      <c r="P388" s="7"/>
      <c r="Q388" s="7"/>
      <c r="R388" s="7"/>
    </row>
    <row r="389" spans="1:18" ht="13.2">
      <c r="A389" s="7"/>
      <c r="B389" s="7"/>
      <c r="C389" s="7"/>
      <c r="D389" s="7"/>
      <c r="E389" s="7"/>
      <c r="F389" s="7"/>
      <c r="G389" s="7"/>
      <c r="H389" s="7"/>
      <c r="I389" s="7"/>
      <c r="J389" s="7"/>
      <c r="K389" s="7"/>
      <c r="L389" s="7"/>
      <c r="M389" s="7"/>
      <c r="N389" s="7"/>
      <c r="O389" s="7"/>
      <c r="P389" s="7"/>
      <c r="Q389" s="7"/>
      <c r="R389" s="7"/>
    </row>
    <row r="390" spans="1:18" ht="13.2">
      <c r="A390" s="7"/>
      <c r="B390" s="7"/>
      <c r="C390" s="7"/>
      <c r="D390" s="7"/>
      <c r="E390" s="7"/>
      <c r="F390" s="7"/>
      <c r="G390" s="7"/>
      <c r="H390" s="7"/>
      <c r="I390" s="7"/>
      <c r="J390" s="7"/>
      <c r="K390" s="7"/>
      <c r="L390" s="7"/>
      <c r="M390" s="7"/>
      <c r="N390" s="7"/>
      <c r="O390" s="7"/>
      <c r="P390" s="7"/>
      <c r="Q390" s="7"/>
      <c r="R390" s="7"/>
    </row>
    <row r="391" spans="1:18" ht="13.2">
      <c r="A391" s="7"/>
      <c r="B391" s="7"/>
      <c r="C391" s="7"/>
      <c r="D391" s="7"/>
      <c r="E391" s="7"/>
      <c r="F391" s="7"/>
      <c r="G391" s="7"/>
      <c r="H391" s="7"/>
      <c r="I391" s="7"/>
      <c r="J391" s="7"/>
      <c r="K391" s="7"/>
      <c r="L391" s="7"/>
      <c r="M391" s="7"/>
      <c r="N391" s="7"/>
      <c r="O391" s="7"/>
      <c r="P391" s="7"/>
      <c r="Q391" s="7"/>
      <c r="R391" s="7"/>
    </row>
    <row r="392" spans="1:18" ht="13.2">
      <c r="A392" s="7"/>
      <c r="B392" s="7"/>
      <c r="C392" s="7"/>
      <c r="D392" s="7"/>
      <c r="E392" s="7"/>
      <c r="F392" s="7"/>
      <c r="G392" s="7"/>
      <c r="H392" s="7"/>
      <c r="I392" s="7"/>
      <c r="J392" s="7"/>
      <c r="K392" s="7"/>
      <c r="L392" s="7"/>
      <c r="M392" s="7"/>
      <c r="N392" s="7"/>
      <c r="O392" s="7"/>
      <c r="P392" s="7"/>
      <c r="Q392" s="7"/>
      <c r="R392" s="7"/>
    </row>
    <row r="393" spans="1:18" ht="13.2">
      <c r="A393" s="7"/>
      <c r="B393" s="7"/>
      <c r="C393" s="7"/>
      <c r="D393" s="7"/>
      <c r="E393" s="7"/>
      <c r="F393" s="7"/>
      <c r="G393" s="7"/>
      <c r="H393" s="7"/>
      <c r="I393" s="7"/>
      <c r="J393" s="7"/>
      <c r="K393" s="7"/>
      <c r="L393" s="7"/>
      <c r="M393" s="7"/>
      <c r="N393" s="7"/>
      <c r="O393" s="7"/>
      <c r="P393" s="7"/>
      <c r="Q393" s="7"/>
      <c r="R393" s="7"/>
    </row>
    <row r="394" spans="1:18" ht="13.2">
      <c r="A394" s="7"/>
      <c r="B394" s="7"/>
      <c r="C394" s="7"/>
      <c r="D394" s="7"/>
      <c r="E394" s="7"/>
      <c r="F394" s="7"/>
      <c r="G394" s="7"/>
      <c r="H394" s="7"/>
      <c r="I394" s="7"/>
      <c r="J394" s="7"/>
      <c r="K394" s="7"/>
      <c r="L394" s="7"/>
      <c r="M394" s="7"/>
      <c r="N394" s="7"/>
      <c r="O394" s="7"/>
      <c r="P394" s="7"/>
      <c r="Q394" s="7"/>
      <c r="R394" s="7"/>
    </row>
    <row r="395" spans="1:18" ht="13.2">
      <c r="A395" s="7"/>
      <c r="B395" s="7"/>
      <c r="C395" s="7"/>
      <c r="D395" s="7"/>
      <c r="E395" s="7"/>
      <c r="F395" s="7"/>
      <c r="G395" s="7"/>
      <c r="H395" s="7"/>
      <c r="I395" s="7"/>
      <c r="J395" s="7"/>
      <c r="K395" s="7"/>
      <c r="L395" s="7"/>
      <c r="M395" s="7"/>
      <c r="N395" s="7"/>
      <c r="O395" s="7"/>
      <c r="P395" s="7"/>
      <c r="Q395" s="7"/>
      <c r="R395" s="7"/>
    </row>
    <row r="396" spans="1:18" ht="13.2">
      <c r="A396" s="7"/>
      <c r="B396" s="7"/>
      <c r="C396" s="7"/>
      <c r="D396" s="7"/>
      <c r="E396" s="7"/>
      <c r="F396" s="7"/>
      <c r="G396" s="7"/>
      <c r="H396" s="7"/>
      <c r="I396" s="7"/>
      <c r="J396" s="7"/>
      <c r="K396" s="7"/>
      <c r="L396" s="7"/>
      <c r="M396" s="7"/>
      <c r="N396" s="7"/>
      <c r="O396" s="7"/>
      <c r="P396" s="7"/>
      <c r="Q396" s="7"/>
      <c r="R396" s="7"/>
    </row>
    <row r="397" spans="1:18" ht="13.2">
      <c r="A397" s="7"/>
      <c r="B397" s="7"/>
      <c r="C397" s="7"/>
      <c r="D397" s="7"/>
      <c r="E397" s="7"/>
      <c r="F397" s="7"/>
      <c r="G397" s="7"/>
      <c r="H397" s="7"/>
      <c r="I397" s="7"/>
      <c r="J397" s="7"/>
      <c r="K397" s="7"/>
      <c r="L397" s="7"/>
      <c r="M397" s="7"/>
      <c r="N397" s="7"/>
      <c r="O397" s="7"/>
      <c r="P397" s="7"/>
      <c r="Q397" s="7"/>
      <c r="R397" s="7"/>
    </row>
    <row r="398" spans="1:18" ht="13.2">
      <c r="A398" s="7"/>
      <c r="B398" s="7"/>
      <c r="C398" s="7"/>
      <c r="D398" s="7"/>
      <c r="E398" s="7"/>
      <c r="F398" s="7"/>
      <c r="G398" s="7"/>
      <c r="H398" s="7"/>
      <c r="I398" s="7"/>
      <c r="J398" s="7"/>
      <c r="K398" s="7"/>
      <c r="L398" s="7"/>
      <c r="M398" s="7"/>
      <c r="N398" s="7"/>
      <c r="O398" s="7"/>
      <c r="P398" s="7"/>
      <c r="Q398" s="7"/>
      <c r="R398" s="7"/>
    </row>
    <row r="399" spans="1:18" ht="13.2">
      <c r="A399" s="7"/>
      <c r="B399" s="7"/>
      <c r="C399" s="7"/>
      <c r="D399" s="7"/>
      <c r="E399" s="7"/>
      <c r="F399" s="7"/>
      <c r="G399" s="7"/>
      <c r="H399" s="7"/>
      <c r="I399" s="7"/>
      <c r="J399" s="7"/>
      <c r="K399" s="7"/>
      <c r="L399" s="7"/>
      <c r="M399" s="7"/>
      <c r="N399" s="7"/>
      <c r="O399" s="7"/>
      <c r="P399" s="7"/>
      <c r="Q399" s="7"/>
      <c r="R399" s="7"/>
    </row>
    <row r="400" spans="1:18" ht="13.2">
      <c r="A400" s="7"/>
      <c r="B400" s="7"/>
      <c r="C400" s="7"/>
      <c r="D400" s="7"/>
      <c r="E400" s="7"/>
      <c r="F400" s="7"/>
      <c r="G400" s="7"/>
      <c r="H400" s="7"/>
      <c r="I400" s="7"/>
      <c r="J400" s="7"/>
      <c r="K400" s="7"/>
      <c r="L400" s="7"/>
      <c r="M400" s="7"/>
      <c r="N400" s="7"/>
      <c r="O400" s="7"/>
      <c r="P400" s="7"/>
      <c r="Q400" s="7"/>
      <c r="R400" s="7"/>
    </row>
    <row r="401" spans="1:18" ht="13.2">
      <c r="A401" s="7"/>
      <c r="B401" s="7"/>
      <c r="C401" s="7"/>
      <c r="D401" s="7"/>
      <c r="E401" s="7"/>
      <c r="F401" s="7"/>
      <c r="G401" s="7"/>
      <c r="H401" s="7"/>
      <c r="I401" s="7"/>
      <c r="J401" s="7"/>
      <c r="K401" s="7"/>
      <c r="L401" s="7"/>
      <c r="M401" s="7"/>
      <c r="N401" s="7"/>
      <c r="O401" s="7"/>
      <c r="P401" s="7"/>
      <c r="Q401" s="7"/>
      <c r="R401" s="7"/>
    </row>
    <row r="402" spans="1:18" ht="13.2">
      <c r="A402" s="7"/>
      <c r="B402" s="7"/>
      <c r="C402" s="7"/>
      <c r="D402" s="7"/>
      <c r="E402" s="7"/>
      <c r="F402" s="7"/>
      <c r="G402" s="7"/>
      <c r="H402" s="7"/>
      <c r="I402" s="7"/>
      <c r="J402" s="7"/>
      <c r="K402" s="7"/>
      <c r="L402" s="7"/>
      <c r="M402" s="7"/>
      <c r="N402" s="7"/>
      <c r="O402" s="7"/>
      <c r="P402" s="7"/>
      <c r="Q402" s="7"/>
      <c r="R402" s="7"/>
    </row>
    <row r="403" spans="1:18" ht="13.2">
      <c r="A403" s="7"/>
      <c r="B403" s="7"/>
      <c r="C403" s="7"/>
      <c r="D403" s="7"/>
      <c r="E403" s="7"/>
      <c r="F403" s="7"/>
      <c r="G403" s="7"/>
      <c r="H403" s="7"/>
      <c r="I403" s="7"/>
      <c r="J403" s="7"/>
      <c r="K403" s="7"/>
      <c r="L403" s="7"/>
      <c r="M403" s="7"/>
      <c r="N403" s="7"/>
      <c r="O403" s="7"/>
      <c r="P403" s="7"/>
      <c r="Q403" s="7"/>
      <c r="R403" s="7"/>
    </row>
    <row r="404" spans="1:18" ht="13.2">
      <c r="A404" s="7"/>
      <c r="B404" s="7"/>
      <c r="C404" s="7"/>
      <c r="D404" s="7"/>
      <c r="E404" s="7"/>
      <c r="F404" s="7"/>
      <c r="G404" s="7"/>
      <c r="H404" s="7"/>
      <c r="I404" s="7"/>
      <c r="J404" s="7"/>
      <c r="K404" s="7"/>
      <c r="L404" s="7"/>
      <c r="M404" s="7"/>
      <c r="N404" s="7"/>
      <c r="O404" s="7"/>
      <c r="P404" s="7"/>
      <c r="Q404" s="7"/>
      <c r="R404" s="7"/>
    </row>
    <row r="405" spans="1:18" ht="13.2">
      <c r="A405" s="7"/>
      <c r="B405" s="7"/>
      <c r="C405" s="7"/>
      <c r="D405" s="7"/>
      <c r="E405" s="7"/>
      <c r="F405" s="7"/>
      <c r="G405" s="7"/>
      <c r="H405" s="7"/>
      <c r="I405" s="7"/>
      <c r="J405" s="7"/>
      <c r="K405" s="7"/>
      <c r="L405" s="7"/>
      <c r="M405" s="7"/>
      <c r="N405" s="7"/>
      <c r="O405" s="7"/>
      <c r="P405" s="7"/>
      <c r="Q405" s="7"/>
      <c r="R405" s="7"/>
    </row>
    <row r="406" spans="1:18" ht="13.2">
      <c r="A406" s="7"/>
      <c r="B406" s="7"/>
      <c r="C406" s="7"/>
      <c r="D406" s="7"/>
      <c r="E406" s="7"/>
      <c r="F406" s="7"/>
      <c r="G406" s="7"/>
      <c r="H406" s="7"/>
      <c r="I406" s="7"/>
      <c r="J406" s="7"/>
      <c r="K406" s="7"/>
      <c r="L406" s="7"/>
      <c r="M406" s="7"/>
      <c r="N406" s="7"/>
      <c r="O406" s="7"/>
      <c r="P406" s="7"/>
      <c r="Q406" s="7"/>
      <c r="R406" s="7"/>
    </row>
    <row r="407" spans="1:18" ht="13.2">
      <c r="A407" s="7"/>
      <c r="B407" s="7"/>
      <c r="C407" s="7"/>
      <c r="D407" s="7"/>
      <c r="E407" s="7"/>
      <c r="F407" s="7"/>
      <c r="G407" s="7"/>
      <c r="H407" s="7"/>
      <c r="I407" s="7"/>
      <c r="J407" s="7"/>
      <c r="K407" s="7"/>
      <c r="L407" s="7"/>
      <c r="M407" s="7"/>
      <c r="N407" s="7"/>
      <c r="O407" s="7"/>
      <c r="P407" s="7"/>
      <c r="Q407" s="7"/>
      <c r="R407" s="7"/>
    </row>
    <row r="408" spans="1:18" ht="13.2">
      <c r="A408" s="7"/>
      <c r="B408" s="7"/>
      <c r="C408" s="7"/>
      <c r="D408" s="7"/>
      <c r="E408" s="7"/>
      <c r="F408" s="7"/>
      <c r="G408" s="7"/>
      <c r="H408" s="7"/>
      <c r="I408" s="7"/>
      <c r="J408" s="7"/>
      <c r="K408" s="7"/>
      <c r="L408" s="7"/>
      <c r="M408" s="7"/>
      <c r="N408" s="7"/>
      <c r="O408" s="7"/>
      <c r="P408" s="7"/>
      <c r="Q408" s="7"/>
      <c r="R408" s="7"/>
    </row>
    <row r="409" spans="1:18" ht="13.2">
      <c r="A409" s="7"/>
      <c r="B409" s="7"/>
      <c r="C409" s="7"/>
      <c r="D409" s="7"/>
      <c r="E409" s="7"/>
      <c r="F409" s="7"/>
      <c r="G409" s="7"/>
      <c r="H409" s="7"/>
      <c r="I409" s="7"/>
      <c r="J409" s="7"/>
      <c r="K409" s="7"/>
      <c r="L409" s="7"/>
      <c r="M409" s="7"/>
      <c r="N409" s="7"/>
      <c r="O409" s="7"/>
      <c r="P409" s="7"/>
      <c r="Q409" s="7"/>
      <c r="R409" s="7"/>
    </row>
    <row r="410" spans="1:18" ht="13.2">
      <c r="A410" s="7"/>
      <c r="B410" s="7"/>
      <c r="C410" s="7"/>
      <c r="D410" s="7"/>
      <c r="E410" s="7"/>
      <c r="F410" s="7"/>
      <c r="G410" s="7"/>
      <c r="H410" s="7"/>
      <c r="I410" s="7"/>
      <c r="J410" s="7"/>
      <c r="K410" s="7"/>
      <c r="L410" s="7"/>
      <c r="M410" s="7"/>
      <c r="N410" s="7"/>
      <c r="O410" s="7"/>
      <c r="P410" s="7"/>
      <c r="Q410" s="7"/>
      <c r="R410" s="7"/>
    </row>
    <row r="411" spans="1:18" ht="13.2">
      <c r="A411" s="7"/>
      <c r="B411" s="7"/>
      <c r="C411" s="7"/>
      <c r="D411" s="7"/>
      <c r="E411" s="7"/>
      <c r="F411" s="7"/>
      <c r="G411" s="7"/>
      <c r="H411" s="7"/>
      <c r="I411" s="7"/>
      <c r="J411" s="7"/>
      <c r="K411" s="7"/>
      <c r="L411" s="7"/>
      <c r="M411" s="7"/>
      <c r="N411" s="7"/>
      <c r="O411" s="7"/>
      <c r="P411" s="7"/>
      <c r="Q411" s="7"/>
      <c r="R411" s="7"/>
    </row>
    <row r="412" spans="1:18" ht="13.2">
      <c r="A412" s="7"/>
      <c r="B412" s="7"/>
      <c r="C412" s="7"/>
      <c r="D412" s="7"/>
      <c r="E412" s="7"/>
      <c r="F412" s="7"/>
      <c r="G412" s="7"/>
      <c r="H412" s="7"/>
      <c r="I412" s="7"/>
      <c r="J412" s="7"/>
      <c r="K412" s="7"/>
      <c r="L412" s="7"/>
      <c r="M412" s="7"/>
      <c r="N412" s="7"/>
      <c r="O412" s="7"/>
      <c r="P412" s="7"/>
      <c r="Q412" s="7"/>
      <c r="R412" s="7"/>
    </row>
    <row r="413" spans="1:18" ht="13.2">
      <c r="A413" s="7"/>
      <c r="B413" s="7"/>
      <c r="C413" s="7"/>
      <c r="D413" s="7"/>
      <c r="E413" s="7"/>
      <c r="F413" s="7"/>
      <c r="G413" s="7"/>
      <c r="H413" s="7"/>
      <c r="I413" s="7"/>
      <c r="J413" s="7"/>
      <c r="K413" s="7"/>
      <c r="L413" s="7"/>
      <c r="M413" s="7"/>
      <c r="N413" s="7"/>
      <c r="O413" s="7"/>
      <c r="P413" s="7"/>
      <c r="Q413" s="7"/>
      <c r="R413" s="7"/>
    </row>
    <row r="414" spans="1:18" ht="13.2">
      <c r="A414" s="7"/>
      <c r="B414" s="7"/>
      <c r="C414" s="7"/>
      <c r="D414" s="7"/>
      <c r="E414" s="7"/>
      <c r="F414" s="7"/>
      <c r="G414" s="7"/>
      <c r="H414" s="7"/>
      <c r="I414" s="7"/>
      <c r="J414" s="7"/>
      <c r="K414" s="7"/>
      <c r="L414" s="7"/>
      <c r="M414" s="7"/>
      <c r="N414" s="7"/>
      <c r="O414" s="7"/>
      <c r="P414" s="7"/>
      <c r="Q414" s="7"/>
      <c r="R414" s="7"/>
    </row>
    <row r="415" spans="1:18" ht="13.2">
      <c r="A415" s="7"/>
      <c r="B415" s="7"/>
      <c r="C415" s="7"/>
      <c r="D415" s="7"/>
      <c r="E415" s="7"/>
      <c r="F415" s="7"/>
      <c r="G415" s="7"/>
      <c r="H415" s="7"/>
      <c r="I415" s="7"/>
      <c r="J415" s="7"/>
      <c r="K415" s="7"/>
      <c r="L415" s="7"/>
      <c r="M415" s="7"/>
      <c r="N415" s="7"/>
      <c r="O415" s="7"/>
      <c r="P415" s="7"/>
      <c r="Q415" s="7"/>
      <c r="R415" s="7"/>
    </row>
    <row r="416" spans="1:18" ht="13.2">
      <c r="A416" s="7"/>
      <c r="B416" s="7"/>
      <c r="C416" s="7"/>
      <c r="D416" s="7"/>
      <c r="E416" s="7"/>
      <c r="F416" s="7"/>
      <c r="G416" s="7"/>
      <c r="H416" s="7"/>
      <c r="I416" s="7"/>
      <c r="J416" s="7"/>
      <c r="K416" s="7"/>
      <c r="L416" s="7"/>
      <c r="M416" s="7"/>
      <c r="N416" s="7"/>
      <c r="O416" s="7"/>
      <c r="P416" s="7"/>
      <c r="Q416" s="7"/>
      <c r="R416" s="7"/>
    </row>
    <row r="417" spans="1:18" ht="13.2">
      <c r="A417" s="7"/>
      <c r="B417" s="7"/>
      <c r="C417" s="7"/>
      <c r="D417" s="7"/>
      <c r="E417" s="7"/>
      <c r="F417" s="7"/>
      <c r="G417" s="7"/>
      <c r="H417" s="7"/>
      <c r="I417" s="7"/>
      <c r="J417" s="7"/>
      <c r="K417" s="7"/>
      <c r="L417" s="7"/>
      <c r="M417" s="7"/>
      <c r="N417" s="7"/>
      <c r="O417" s="7"/>
      <c r="P417" s="7"/>
      <c r="Q417" s="7"/>
      <c r="R417" s="7"/>
    </row>
    <row r="418" spans="1:18" ht="13.2">
      <c r="A418" s="7"/>
      <c r="B418" s="7"/>
      <c r="C418" s="7"/>
      <c r="D418" s="7"/>
      <c r="E418" s="7"/>
      <c r="F418" s="7"/>
      <c r="G418" s="7"/>
      <c r="H418" s="7"/>
      <c r="I418" s="7"/>
      <c r="J418" s="7"/>
      <c r="K418" s="7"/>
      <c r="L418" s="7"/>
      <c r="M418" s="7"/>
      <c r="N418" s="7"/>
      <c r="O418" s="7"/>
      <c r="P418" s="7"/>
      <c r="Q418" s="7"/>
      <c r="R418" s="7"/>
    </row>
    <row r="419" spans="1:18" ht="13.2">
      <c r="A419" s="7"/>
      <c r="B419" s="7"/>
      <c r="C419" s="7"/>
      <c r="D419" s="7"/>
      <c r="E419" s="7"/>
      <c r="F419" s="7"/>
      <c r="G419" s="7"/>
      <c r="H419" s="7"/>
      <c r="I419" s="7"/>
      <c r="J419" s="7"/>
      <c r="K419" s="7"/>
      <c r="L419" s="7"/>
      <c r="M419" s="7"/>
      <c r="N419" s="7"/>
      <c r="O419" s="7"/>
      <c r="P419" s="7"/>
      <c r="Q419" s="7"/>
      <c r="R419" s="7"/>
    </row>
    <row r="420" spans="1:18" ht="13.2">
      <c r="A420" s="7"/>
      <c r="B420" s="7"/>
      <c r="C420" s="7"/>
      <c r="D420" s="7"/>
      <c r="E420" s="7"/>
      <c r="F420" s="7"/>
      <c r="G420" s="7"/>
      <c r="H420" s="7"/>
      <c r="I420" s="7"/>
      <c r="J420" s="7"/>
      <c r="K420" s="7"/>
      <c r="L420" s="7"/>
      <c r="M420" s="7"/>
      <c r="N420" s="7"/>
      <c r="O420" s="7"/>
      <c r="P420" s="7"/>
      <c r="Q420" s="7"/>
      <c r="R420" s="7"/>
    </row>
    <row r="421" spans="1:18" ht="13.2">
      <c r="A421" s="7"/>
      <c r="B421" s="7"/>
      <c r="C421" s="7"/>
      <c r="D421" s="7"/>
      <c r="E421" s="7"/>
      <c r="F421" s="7"/>
      <c r="G421" s="7"/>
      <c r="H421" s="7"/>
      <c r="I421" s="7"/>
      <c r="J421" s="7"/>
      <c r="K421" s="7"/>
      <c r="L421" s="7"/>
      <c r="M421" s="7"/>
      <c r="N421" s="7"/>
      <c r="O421" s="7"/>
      <c r="P421" s="7"/>
      <c r="Q421" s="7"/>
      <c r="R421" s="7"/>
    </row>
    <row r="422" spans="1:18" ht="13.2">
      <c r="A422" s="7"/>
      <c r="B422" s="7"/>
      <c r="C422" s="7"/>
      <c r="D422" s="7"/>
      <c r="E422" s="7"/>
      <c r="F422" s="7"/>
      <c r="G422" s="7"/>
      <c r="H422" s="7"/>
      <c r="I422" s="7"/>
      <c r="J422" s="7"/>
      <c r="K422" s="7"/>
      <c r="L422" s="7"/>
      <c r="M422" s="7"/>
      <c r="N422" s="7"/>
      <c r="O422" s="7"/>
      <c r="P422" s="7"/>
      <c r="Q422" s="7"/>
      <c r="R422" s="7"/>
    </row>
    <row r="423" spans="1:18" ht="13.2">
      <c r="A423" s="7"/>
      <c r="B423" s="7"/>
      <c r="C423" s="7"/>
      <c r="D423" s="7"/>
      <c r="E423" s="7"/>
      <c r="F423" s="7"/>
      <c r="G423" s="7"/>
      <c r="H423" s="7"/>
      <c r="I423" s="7"/>
      <c r="J423" s="7"/>
      <c r="K423" s="7"/>
      <c r="L423" s="7"/>
      <c r="M423" s="7"/>
      <c r="N423" s="7"/>
      <c r="O423" s="7"/>
      <c r="P423" s="7"/>
      <c r="Q423" s="7"/>
      <c r="R423" s="7"/>
    </row>
    <row r="424" spans="1:18" ht="13.2">
      <c r="A424" s="7"/>
      <c r="B424" s="7"/>
      <c r="C424" s="7"/>
      <c r="D424" s="7"/>
      <c r="E424" s="7"/>
      <c r="F424" s="7"/>
      <c r="G424" s="7"/>
      <c r="H424" s="7"/>
      <c r="I424" s="7"/>
      <c r="J424" s="7"/>
      <c r="K424" s="7"/>
      <c r="L424" s="7"/>
      <c r="M424" s="7"/>
      <c r="N424" s="7"/>
      <c r="O424" s="7"/>
      <c r="P424" s="7"/>
      <c r="Q424" s="7"/>
      <c r="R424" s="7"/>
    </row>
    <row r="425" spans="1:18" ht="13.2">
      <c r="A425" s="7"/>
      <c r="B425" s="7"/>
      <c r="C425" s="7"/>
      <c r="D425" s="7"/>
      <c r="E425" s="7"/>
      <c r="F425" s="7"/>
      <c r="G425" s="7"/>
      <c r="H425" s="7"/>
      <c r="I425" s="7"/>
      <c r="J425" s="7"/>
      <c r="K425" s="7"/>
      <c r="L425" s="7"/>
      <c r="M425" s="7"/>
      <c r="N425" s="7"/>
      <c r="O425" s="7"/>
      <c r="P425" s="7"/>
      <c r="Q425" s="7"/>
      <c r="R425" s="7"/>
    </row>
    <row r="426" spans="1:18" ht="13.2">
      <c r="A426" s="7"/>
      <c r="B426" s="7"/>
      <c r="C426" s="7"/>
      <c r="D426" s="7"/>
      <c r="E426" s="7"/>
      <c r="F426" s="7"/>
      <c r="G426" s="7"/>
      <c r="H426" s="7"/>
      <c r="I426" s="7"/>
      <c r="J426" s="7"/>
      <c r="K426" s="7"/>
      <c r="L426" s="7"/>
      <c r="M426" s="7"/>
      <c r="N426" s="7"/>
      <c r="O426" s="7"/>
      <c r="P426" s="7"/>
      <c r="Q426" s="7"/>
      <c r="R426" s="7"/>
    </row>
    <row r="427" spans="1:18" ht="13.2">
      <c r="A427" s="7"/>
      <c r="B427" s="7"/>
      <c r="C427" s="7"/>
      <c r="D427" s="7"/>
      <c r="E427" s="7"/>
      <c r="F427" s="7"/>
      <c r="G427" s="7"/>
      <c r="H427" s="7"/>
      <c r="I427" s="7"/>
      <c r="J427" s="7"/>
      <c r="K427" s="7"/>
      <c r="L427" s="7"/>
      <c r="M427" s="7"/>
      <c r="N427" s="7"/>
      <c r="O427" s="7"/>
      <c r="P427" s="7"/>
      <c r="Q427" s="7"/>
      <c r="R427" s="7"/>
    </row>
    <row r="428" spans="1:18" ht="13.2">
      <c r="A428" s="7"/>
      <c r="B428" s="7"/>
      <c r="C428" s="7"/>
      <c r="D428" s="7"/>
      <c r="E428" s="7"/>
      <c r="F428" s="7"/>
      <c r="G428" s="7"/>
      <c r="H428" s="7"/>
      <c r="I428" s="7"/>
      <c r="J428" s="7"/>
      <c r="K428" s="7"/>
      <c r="L428" s="7"/>
      <c r="M428" s="7"/>
      <c r="N428" s="7"/>
      <c r="O428" s="7"/>
      <c r="P428" s="7"/>
      <c r="Q428" s="7"/>
      <c r="R428" s="7"/>
    </row>
    <row r="429" spans="1:18" ht="13.2">
      <c r="A429" s="7"/>
      <c r="B429" s="7"/>
      <c r="C429" s="7"/>
      <c r="D429" s="7"/>
      <c r="E429" s="7"/>
      <c r="F429" s="7"/>
      <c r="G429" s="7"/>
      <c r="H429" s="7"/>
      <c r="I429" s="7"/>
      <c r="J429" s="7"/>
      <c r="K429" s="7"/>
      <c r="L429" s="7"/>
      <c r="M429" s="7"/>
      <c r="N429" s="7"/>
      <c r="O429" s="7"/>
      <c r="P429" s="7"/>
      <c r="Q429" s="7"/>
      <c r="R429" s="7"/>
    </row>
    <row r="430" spans="1:18" ht="13.2">
      <c r="A430" s="7"/>
      <c r="B430" s="7"/>
      <c r="C430" s="7"/>
      <c r="D430" s="7"/>
      <c r="E430" s="7"/>
      <c r="F430" s="7"/>
      <c r="G430" s="7"/>
      <c r="H430" s="7"/>
      <c r="I430" s="7"/>
      <c r="J430" s="7"/>
      <c r="K430" s="7"/>
      <c r="L430" s="7"/>
      <c r="M430" s="7"/>
      <c r="N430" s="7"/>
      <c r="O430" s="7"/>
      <c r="P430" s="7"/>
      <c r="Q430" s="7"/>
      <c r="R430" s="7"/>
    </row>
    <row r="431" spans="1:18" ht="13.2">
      <c r="A431" s="7"/>
      <c r="B431" s="7"/>
      <c r="C431" s="7"/>
      <c r="D431" s="7"/>
      <c r="E431" s="7"/>
      <c r="F431" s="7"/>
      <c r="G431" s="7"/>
      <c r="H431" s="7"/>
      <c r="I431" s="7"/>
      <c r="J431" s="7"/>
      <c r="K431" s="7"/>
      <c r="L431" s="7"/>
      <c r="M431" s="7"/>
      <c r="N431" s="7"/>
      <c r="O431" s="7"/>
      <c r="P431" s="7"/>
      <c r="Q431" s="7"/>
      <c r="R431" s="7"/>
    </row>
    <row r="432" spans="1:18" ht="13.2">
      <c r="A432" s="7"/>
      <c r="B432" s="7"/>
      <c r="C432" s="7"/>
      <c r="D432" s="7"/>
      <c r="E432" s="7"/>
      <c r="F432" s="7"/>
      <c r="G432" s="7"/>
      <c r="H432" s="7"/>
      <c r="I432" s="7"/>
      <c r="J432" s="7"/>
      <c r="K432" s="7"/>
      <c r="L432" s="7"/>
      <c r="M432" s="7"/>
      <c r="N432" s="7"/>
      <c r="O432" s="7"/>
      <c r="P432" s="7"/>
      <c r="Q432" s="7"/>
      <c r="R432" s="7"/>
    </row>
    <row r="433" spans="1:18" ht="13.2">
      <c r="A433" s="7"/>
      <c r="B433" s="7"/>
      <c r="C433" s="7"/>
      <c r="D433" s="7"/>
      <c r="E433" s="7"/>
      <c r="F433" s="7"/>
      <c r="G433" s="7"/>
      <c r="H433" s="7"/>
      <c r="I433" s="7"/>
      <c r="J433" s="7"/>
      <c r="K433" s="7"/>
      <c r="L433" s="7"/>
      <c r="M433" s="7"/>
      <c r="N433" s="7"/>
      <c r="O433" s="7"/>
      <c r="P433" s="7"/>
      <c r="Q433" s="7"/>
      <c r="R433" s="7"/>
    </row>
    <row r="434" spans="1:18" ht="13.2">
      <c r="A434" s="7"/>
      <c r="B434" s="7"/>
      <c r="C434" s="7"/>
      <c r="D434" s="7"/>
      <c r="E434" s="7"/>
      <c r="F434" s="7"/>
      <c r="G434" s="7"/>
      <c r="H434" s="7"/>
      <c r="I434" s="7"/>
      <c r="J434" s="7"/>
      <c r="K434" s="7"/>
      <c r="L434" s="7"/>
      <c r="M434" s="7"/>
      <c r="N434" s="7"/>
      <c r="O434" s="7"/>
      <c r="P434" s="7"/>
      <c r="Q434" s="7"/>
      <c r="R434" s="7"/>
    </row>
    <row r="435" spans="1:18" ht="13.2">
      <c r="A435" s="7"/>
      <c r="B435" s="7"/>
      <c r="C435" s="7"/>
      <c r="D435" s="7"/>
      <c r="E435" s="7"/>
      <c r="F435" s="7"/>
      <c r="G435" s="7"/>
      <c r="H435" s="7"/>
      <c r="I435" s="7"/>
      <c r="J435" s="7"/>
      <c r="K435" s="7"/>
      <c r="L435" s="7"/>
      <c r="M435" s="7"/>
      <c r="N435" s="7"/>
      <c r="O435" s="7"/>
      <c r="P435" s="7"/>
      <c r="Q435" s="7"/>
      <c r="R435" s="7"/>
    </row>
    <row r="436" spans="1:18" ht="13.2">
      <c r="A436" s="7"/>
      <c r="B436" s="7"/>
      <c r="C436" s="7"/>
      <c r="D436" s="7"/>
      <c r="E436" s="7"/>
      <c r="F436" s="7"/>
      <c r="G436" s="7"/>
      <c r="H436" s="7"/>
      <c r="I436" s="7"/>
      <c r="J436" s="7"/>
      <c r="K436" s="7"/>
      <c r="L436" s="7"/>
      <c r="M436" s="7"/>
      <c r="N436" s="7"/>
      <c r="O436" s="7"/>
      <c r="P436" s="7"/>
      <c r="Q436" s="7"/>
      <c r="R436" s="7"/>
    </row>
    <row r="437" spans="1:18" ht="13.2">
      <c r="A437" s="7"/>
      <c r="B437" s="7"/>
      <c r="C437" s="7"/>
      <c r="D437" s="7"/>
      <c r="E437" s="7"/>
      <c r="F437" s="7"/>
      <c r="G437" s="7"/>
      <c r="H437" s="7"/>
      <c r="I437" s="7"/>
      <c r="J437" s="7"/>
      <c r="K437" s="7"/>
      <c r="L437" s="7"/>
      <c r="M437" s="7"/>
      <c r="N437" s="7"/>
      <c r="O437" s="7"/>
      <c r="P437" s="7"/>
      <c r="Q437" s="7"/>
      <c r="R437" s="7"/>
    </row>
    <row r="438" spans="1:18" ht="13.2">
      <c r="A438" s="7"/>
      <c r="B438" s="7"/>
      <c r="C438" s="7"/>
      <c r="D438" s="7"/>
      <c r="E438" s="7"/>
      <c r="F438" s="7"/>
      <c r="G438" s="7"/>
      <c r="H438" s="7"/>
      <c r="I438" s="7"/>
      <c r="J438" s="7"/>
      <c r="K438" s="7"/>
      <c r="L438" s="7"/>
      <c r="M438" s="7"/>
      <c r="N438" s="7"/>
      <c r="O438" s="7"/>
      <c r="P438" s="7"/>
      <c r="Q438" s="7"/>
      <c r="R438" s="7"/>
    </row>
    <row r="439" spans="1:18" ht="13.2">
      <c r="A439" s="7"/>
      <c r="B439" s="7"/>
      <c r="C439" s="7"/>
      <c r="D439" s="7"/>
      <c r="E439" s="7"/>
      <c r="F439" s="7"/>
      <c r="G439" s="7"/>
      <c r="H439" s="7"/>
      <c r="I439" s="7"/>
      <c r="J439" s="7"/>
      <c r="K439" s="7"/>
      <c r="L439" s="7"/>
      <c r="M439" s="7"/>
      <c r="N439" s="7"/>
      <c r="O439" s="7"/>
      <c r="P439" s="7"/>
      <c r="Q439" s="7"/>
      <c r="R439" s="7"/>
    </row>
    <row r="440" spans="1:18" ht="13.2">
      <c r="A440" s="7"/>
      <c r="B440" s="7"/>
      <c r="C440" s="7"/>
      <c r="D440" s="7"/>
      <c r="E440" s="7"/>
      <c r="F440" s="7"/>
      <c r="G440" s="7"/>
      <c r="H440" s="7"/>
      <c r="I440" s="7"/>
      <c r="J440" s="7"/>
      <c r="K440" s="7"/>
      <c r="L440" s="7"/>
      <c r="M440" s="7"/>
      <c r="N440" s="7"/>
      <c r="O440" s="7"/>
      <c r="P440" s="7"/>
      <c r="Q440" s="7"/>
      <c r="R440" s="7"/>
    </row>
    <row r="441" spans="1:18" ht="13.2">
      <c r="A441" s="7"/>
      <c r="B441" s="7"/>
      <c r="C441" s="7"/>
      <c r="D441" s="7"/>
      <c r="E441" s="7"/>
      <c r="F441" s="7"/>
      <c r="G441" s="7"/>
      <c r="H441" s="7"/>
      <c r="I441" s="7"/>
      <c r="J441" s="7"/>
      <c r="K441" s="7"/>
      <c r="L441" s="7"/>
      <c r="M441" s="7"/>
      <c r="N441" s="7"/>
      <c r="O441" s="7"/>
      <c r="P441" s="7"/>
      <c r="Q441" s="7"/>
      <c r="R441" s="7"/>
    </row>
    <row r="442" spans="1:18" ht="13.2">
      <c r="A442" s="7"/>
      <c r="B442" s="7"/>
      <c r="C442" s="7"/>
      <c r="D442" s="7"/>
      <c r="E442" s="7"/>
      <c r="F442" s="7"/>
      <c r="G442" s="7"/>
      <c r="H442" s="7"/>
      <c r="I442" s="7"/>
      <c r="J442" s="7"/>
      <c r="K442" s="7"/>
      <c r="L442" s="7"/>
      <c r="M442" s="7"/>
      <c r="N442" s="7"/>
      <c r="O442" s="7"/>
      <c r="P442" s="7"/>
      <c r="Q442" s="7"/>
      <c r="R442" s="7"/>
    </row>
    <row r="443" spans="1:18" ht="13.2">
      <c r="A443" s="7"/>
      <c r="B443" s="7"/>
      <c r="C443" s="7"/>
      <c r="D443" s="7"/>
      <c r="E443" s="7"/>
      <c r="F443" s="7"/>
      <c r="G443" s="7"/>
      <c r="H443" s="7"/>
      <c r="I443" s="7"/>
      <c r="J443" s="7"/>
      <c r="K443" s="7"/>
      <c r="L443" s="7"/>
      <c r="M443" s="7"/>
      <c r="N443" s="7"/>
      <c r="O443" s="7"/>
      <c r="P443" s="7"/>
      <c r="Q443" s="7"/>
      <c r="R443" s="7"/>
    </row>
    <row r="444" spans="1:18" ht="13.2">
      <c r="A444" s="7"/>
      <c r="B444" s="7"/>
      <c r="C444" s="7"/>
      <c r="D444" s="7"/>
      <c r="E444" s="7"/>
      <c r="F444" s="7"/>
      <c r="G444" s="7"/>
      <c r="H444" s="7"/>
      <c r="I444" s="7"/>
      <c r="J444" s="7"/>
      <c r="K444" s="7"/>
      <c r="L444" s="7"/>
      <c r="M444" s="7"/>
      <c r="N444" s="7"/>
      <c r="O444" s="7"/>
      <c r="P444" s="7"/>
      <c r="Q444" s="7"/>
      <c r="R444" s="7"/>
    </row>
    <row r="445" spans="1:18" ht="13.2">
      <c r="A445" s="7"/>
      <c r="B445" s="7"/>
      <c r="C445" s="7"/>
      <c r="D445" s="7"/>
      <c r="E445" s="7"/>
      <c r="F445" s="7"/>
      <c r="G445" s="7"/>
      <c r="H445" s="7"/>
      <c r="I445" s="7"/>
      <c r="J445" s="7"/>
      <c r="K445" s="7"/>
      <c r="L445" s="7"/>
      <c r="M445" s="7"/>
      <c r="N445" s="7"/>
      <c r="O445" s="7"/>
      <c r="P445" s="7"/>
      <c r="Q445" s="7"/>
      <c r="R445" s="7"/>
    </row>
    <row r="446" spans="1:18" ht="13.2">
      <c r="A446" s="7"/>
      <c r="B446" s="7"/>
      <c r="C446" s="7"/>
      <c r="D446" s="7"/>
      <c r="E446" s="7"/>
      <c r="F446" s="7"/>
      <c r="G446" s="7"/>
      <c r="H446" s="7"/>
      <c r="I446" s="7"/>
      <c r="J446" s="7"/>
      <c r="K446" s="7"/>
      <c r="L446" s="7"/>
      <c r="M446" s="7"/>
      <c r="N446" s="7"/>
      <c r="O446" s="7"/>
      <c r="P446" s="7"/>
      <c r="Q446" s="7"/>
      <c r="R446" s="7"/>
    </row>
    <row r="447" spans="1:18" ht="13.2">
      <c r="A447" s="7"/>
      <c r="B447" s="7"/>
      <c r="C447" s="7"/>
      <c r="D447" s="7"/>
      <c r="E447" s="7"/>
      <c r="F447" s="7"/>
      <c r="G447" s="7"/>
      <c r="H447" s="7"/>
      <c r="I447" s="7"/>
      <c r="J447" s="7"/>
      <c r="K447" s="7"/>
      <c r="L447" s="7"/>
      <c r="M447" s="7"/>
      <c r="N447" s="7"/>
      <c r="O447" s="7"/>
      <c r="P447" s="7"/>
      <c r="Q447" s="7"/>
      <c r="R447" s="7"/>
    </row>
    <row r="448" spans="1:18" ht="13.2">
      <c r="A448" s="7"/>
      <c r="B448" s="7"/>
      <c r="C448" s="7"/>
      <c r="D448" s="7"/>
      <c r="E448" s="7"/>
      <c r="F448" s="7"/>
      <c r="G448" s="7"/>
      <c r="H448" s="7"/>
      <c r="I448" s="7"/>
      <c r="J448" s="7"/>
      <c r="K448" s="7"/>
      <c r="L448" s="7"/>
      <c r="M448" s="7"/>
      <c r="N448" s="7"/>
      <c r="O448" s="7"/>
      <c r="P448" s="7"/>
      <c r="Q448" s="7"/>
      <c r="R448" s="7"/>
    </row>
    <row r="449" spans="1:18" ht="13.2">
      <c r="A449" s="7"/>
      <c r="B449" s="7"/>
      <c r="C449" s="7"/>
      <c r="D449" s="7"/>
      <c r="E449" s="7"/>
      <c r="F449" s="7"/>
      <c r="G449" s="7"/>
      <c r="H449" s="7"/>
      <c r="I449" s="7"/>
      <c r="J449" s="7"/>
      <c r="K449" s="7"/>
      <c r="L449" s="7"/>
      <c r="M449" s="7"/>
      <c r="N449" s="7"/>
      <c r="O449" s="7"/>
      <c r="P449" s="7"/>
      <c r="Q449" s="7"/>
      <c r="R449" s="7"/>
    </row>
    <row r="450" spans="1:18" ht="13.2">
      <c r="A450" s="7"/>
      <c r="B450" s="7"/>
      <c r="C450" s="7"/>
      <c r="D450" s="7"/>
      <c r="E450" s="7"/>
      <c r="F450" s="7"/>
      <c r="G450" s="7"/>
      <c r="H450" s="7"/>
      <c r="I450" s="7"/>
      <c r="J450" s="7"/>
      <c r="K450" s="7"/>
      <c r="L450" s="7"/>
      <c r="M450" s="7"/>
      <c r="N450" s="7"/>
      <c r="O450" s="7"/>
      <c r="P450" s="7"/>
      <c r="Q450" s="7"/>
      <c r="R450" s="7"/>
    </row>
    <row r="451" spans="1:18" ht="13.2">
      <c r="A451" s="7"/>
      <c r="B451" s="7"/>
      <c r="C451" s="7"/>
      <c r="D451" s="7"/>
      <c r="E451" s="7"/>
      <c r="F451" s="7"/>
      <c r="G451" s="7"/>
      <c r="H451" s="7"/>
      <c r="I451" s="7"/>
      <c r="J451" s="7"/>
      <c r="K451" s="7"/>
      <c r="L451" s="7"/>
      <c r="M451" s="7"/>
      <c r="N451" s="7"/>
      <c r="O451" s="7"/>
      <c r="P451" s="7"/>
      <c r="Q451" s="7"/>
      <c r="R451" s="7"/>
    </row>
    <row r="452" spans="1:18" ht="13.2">
      <c r="A452" s="7"/>
      <c r="B452" s="7"/>
      <c r="C452" s="7"/>
      <c r="D452" s="7"/>
      <c r="E452" s="7"/>
      <c r="F452" s="7"/>
      <c r="G452" s="7"/>
      <c r="H452" s="7"/>
      <c r="I452" s="7"/>
      <c r="J452" s="7"/>
      <c r="K452" s="7"/>
      <c r="L452" s="7"/>
      <c r="M452" s="7"/>
      <c r="N452" s="7"/>
      <c r="O452" s="7"/>
      <c r="P452" s="7"/>
      <c r="Q452" s="7"/>
      <c r="R452" s="7"/>
    </row>
    <row r="453" spans="1:18" ht="13.2">
      <c r="A453" s="7"/>
      <c r="B453" s="7"/>
      <c r="C453" s="7"/>
      <c r="D453" s="7"/>
      <c r="E453" s="7"/>
      <c r="F453" s="7"/>
      <c r="G453" s="7"/>
      <c r="H453" s="7"/>
      <c r="I453" s="7"/>
      <c r="J453" s="7"/>
      <c r="K453" s="7"/>
      <c r="L453" s="7"/>
      <c r="M453" s="7"/>
      <c r="N453" s="7"/>
      <c r="O453" s="7"/>
      <c r="P453" s="7"/>
      <c r="Q453" s="7"/>
      <c r="R453" s="7"/>
    </row>
    <row r="454" spans="1:18" ht="13.2">
      <c r="A454" s="7"/>
      <c r="B454" s="7"/>
      <c r="C454" s="7"/>
      <c r="D454" s="7"/>
      <c r="E454" s="7"/>
      <c r="F454" s="7"/>
      <c r="G454" s="7"/>
      <c r="H454" s="7"/>
      <c r="I454" s="7"/>
      <c r="J454" s="7"/>
      <c r="K454" s="7"/>
      <c r="L454" s="7"/>
      <c r="M454" s="7"/>
      <c r="N454" s="7"/>
      <c r="O454" s="7"/>
      <c r="P454" s="7"/>
      <c r="Q454" s="7"/>
      <c r="R454" s="7"/>
    </row>
    <row r="455" spans="1:18" ht="13.2">
      <c r="A455" s="7"/>
      <c r="B455" s="7"/>
      <c r="C455" s="7"/>
      <c r="D455" s="7"/>
      <c r="E455" s="7"/>
      <c r="F455" s="7"/>
      <c r="G455" s="7"/>
      <c r="H455" s="7"/>
      <c r="I455" s="7"/>
      <c r="J455" s="7"/>
      <c r="K455" s="7"/>
      <c r="L455" s="7"/>
      <c r="M455" s="7"/>
      <c r="N455" s="7"/>
      <c r="O455" s="7"/>
      <c r="P455" s="7"/>
      <c r="Q455" s="7"/>
      <c r="R455" s="7"/>
    </row>
    <row r="456" spans="1:18" ht="13.2">
      <c r="A456" s="7"/>
      <c r="B456" s="7"/>
      <c r="C456" s="7"/>
      <c r="D456" s="7"/>
      <c r="E456" s="7"/>
      <c r="F456" s="7"/>
      <c r="G456" s="7"/>
      <c r="H456" s="7"/>
      <c r="I456" s="7"/>
      <c r="J456" s="7"/>
      <c r="K456" s="7"/>
      <c r="L456" s="7"/>
      <c r="M456" s="7"/>
      <c r="N456" s="7"/>
      <c r="O456" s="7"/>
      <c r="P456" s="7"/>
      <c r="Q456" s="7"/>
      <c r="R456" s="7"/>
    </row>
    <row r="457" spans="1:18" ht="13.2">
      <c r="A457" s="7"/>
      <c r="B457" s="7"/>
      <c r="C457" s="7"/>
      <c r="D457" s="7"/>
      <c r="E457" s="7"/>
      <c r="F457" s="7"/>
      <c r="G457" s="7"/>
      <c r="H457" s="7"/>
      <c r="I457" s="7"/>
      <c r="J457" s="7"/>
      <c r="K457" s="7"/>
      <c r="L457" s="7"/>
      <c r="M457" s="7"/>
      <c r="N457" s="7"/>
      <c r="O457" s="7"/>
      <c r="P457" s="7"/>
      <c r="Q457" s="7"/>
      <c r="R457" s="7"/>
    </row>
    <row r="458" spans="1:18" ht="13.2">
      <c r="A458" s="7"/>
      <c r="B458" s="7"/>
      <c r="C458" s="7"/>
      <c r="D458" s="7"/>
      <c r="E458" s="7"/>
      <c r="F458" s="7"/>
      <c r="G458" s="7"/>
      <c r="H458" s="7"/>
      <c r="I458" s="7"/>
      <c r="J458" s="7"/>
      <c r="K458" s="7"/>
      <c r="L458" s="7"/>
      <c r="M458" s="7"/>
      <c r="N458" s="7"/>
      <c r="O458" s="7"/>
      <c r="P458" s="7"/>
      <c r="Q458" s="7"/>
      <c r="R458" s="7"/>
    </row>
    <row r="459" spans="1:18" ht="13.2">
      <c r="A459" s="7"/>
      <c r="B459" s="7"/>
      <c r="C459" s="7"/>
      <c r="D459" s="7"/>
      <c r="E459" s="7"/>
      <c r="F459" s="7"/>
      <c r="G459" s="7"/>
      <c r="H459" s="7"/>
      <c r="I459" s="7"/>
      <c r="J459" s="7"/>
      <c r="K459" s="7"/>
      <c r="L459" s="7"/>
      <c r="M459" s="7"/>
      <c r="N459" s="7"/>
      <c r="O459" s="7"/>
      <c r="P459" s="7"/>
      <c r="Q459" s="7"/>
      <c r="R459" s="7"/>
    </row>
    <row r="460" spans="1:18" ht="13.2">
      <c r="A460" s="7"/>
      <c r="B460" s="7"/>
      <c r="C460" s="7"/>
      <c r="D460" s="7"/>
      <c r="E460" s="7"/>
      <c r="F460" s="7"/>
      <c r="G460" s="7"/>
      <c r="H460" s="7"/>
      <c r="I460" s="7"/>
      <c r="J460" s="7"/>
      <c r="K460" s="7"/>
      <c r="L460" s="7"/>
      <c r="M460" s="7"/>
      <c r="N460" s="7"/>
      <c r="O460" s="7"/>
      <c r="P460" s="7"/>
      <c r="Q460" s="7"/>
      <c r="R460" s="7"/>
    </row>
    <row r="461" spans="1:18" ht="13.2">
      <c r="A461" s="7"/>
      <c r="B461" s="7"/>
      <c r="C461" s="7"/>
      <c r="D461" s="7"/>
      <c r="E461" s="7"/>
      <c r="F461" s="7"/>
      <c r="G461" s="7"/>
      <c r="H461" s="7"/>
      <c r="I461" s="7"/>
      <c r="J461" s="7"/>
      <c r="K461" s="7"/>
      <c r="L461" s="7"/>
      <c r="M461" s="7"/>
      <c r="N461" s="7"/>
      <c r="O461" s="7"/>
      <c r="P461" s="7"/>
      <c r="Q461" s="7"/>
      <c r="R461" s="7"/>
    </row>
    <row r="462" spans="1:18" ht="13.2">
      <c r="A462" s="7"/>
      <c r="B462" s="7"/>
      <c r="C462" s="7"/>
      <c r="D462" s="7"/>
      <c r="E462" s="7"/>
      <c r="F462" s="7"/>
      <c r="G462" s="7"/>
      <c r="H462" s="7"/>
      <c r="I462" s="7"/>
      <c r="J462" s="7"/>
      <c r="K462" s="7"/>
      <c r="L462" s="7"/>
      <c r="M462" s="7"/>
      <c r="N462" s="7"/>
      <c r="O462" s="7"/>
      <c r="P462" s="7"/>
      <c r="Q462" s="7"/>
      <c r="R462" s="7"/>
    </row>
    <row r="463" spans="1:18" ht="13.2">
      <c r="A463" s="7"/>
      <c r="B463" s="7"/>
      <c r="C463" s="7"/>
      <c r="D463" s="7"/>
      <c r="E463" s="7"/>
      <c r="F463" s="7"/>
      <c r="G463" s="7"/>
      <c r="H463" s="7"/>
      <c r="I463" s="7"/>
      <c r="J463" s="7"/>
      <c r="K463" s="7"/>
      <c r="L463" s="7"/>
      <c r="M463" s="7"/>
      <c r="N463" s="7"/>
      <c r="O463" s="7"/>
      <c r="P463" s="7"/>
      <c r="Q463" s="7"/>
      <c r="R463" s="7"/>
    </row>
    <row r="464" spans="1:18" ht="13.2">
      <c r="A464" s="7"/>
      <c r="B464" s="7"/>
      <c r="C464" s="7"/>
      <c r="D464" s="7"/>
      <c r="E464" s="7"/>
      <c r="F464" s="7"/>
      <c r="G464" s="7"/>
      <c r="H464" s="7"/>
      <c r="I464" s="7"/>
      <c r="J464" s="7"/>
      <c r="K464" s="7"/>
      <c r="L464" s="7"/>
      <c r="M464" s="7"/>
      <c r="N464" s="7"/>
      <c r="O464" s="7"/>
      <c r="P464" s="7"/>
      <c r="Q464" s="7"/>
      <c r="R464" s="7"/>
    </row>
    <row r="465" spans="1:18" ht="13.2">
      <c r="A465" s="7"/>
      <c r="B465" s="7"/>
      <c r="C465" s="7"/>
      <c r="D465" s="7"/>
      <c r="E465" s="7"/>
      <c r="F465" s="7"/>
      <c r="G465" s="7"/>
      <c r="H465" s="7"/>
      <c r="I465" s="7"/>
      <c r="J465" s="7"/>
      <c r="K465" s="7"/>
      <c r="L465" s="7"/>
      <c r="M465" s="7"/>
      <c r="N465" s="7"/>
      <c r="O465" s="7"/>
      <c r="P465" s="7"/>
      <c r="Q465" s="7"/>
      <c r="R465" s="7"/>
    </row>
    <row r="466" spans="1:18" ht="13.2">
      <c r="A466" s="7"/>
      <c r="B466" s="7"/>
      <c r="C466" s="7"/>
      <c r="D466" s="7"/>
      <c r="E466" s="7"/>
      <c r="F466" s="7"/>
      <c r="G466" s="7"/>
      <c r="H466" s="7"/>
      <c r="I466" s="7"/>
      <c r="J466" s="7"/>
      <c r="K466" s="7"/>
      <c r="L466" s="7"/>
      <c r="M466" s="7"/>
      <c r="N466" s="7"/>
      <c r="O466" s="7"/>
      <c r="P466" s="7"/>
      <c r="Q466" s="7"/>
      <c r="R466" s="7"/>
    </row>
    <row r="467" spans="1:18" ht="13.2">
      <c r="A467" s="7"/>
      <c r="B467" s="7"/>
      <c r="C467" s="7"/>
      <c r="D467" s="7"/>
      <c r="E467" s="7"/>
      <c r="F467" s="7"/>
      <c r="G467" s="7"/>
      <c r="H467" s="7"/>
      <c r="I467" s="7"/>
      <c r="J467" s="7"/>
      <c r="K467" s="7"/>
      <c r="L467" s="7"/>
      <c r="M467" s="7"/>
      <c r="N467" s="7"/>
      <c r="O467" s="7"/>
      <c r="P467" s="7"/>
      <c r="Q467" s="7"/>
      <c r="R467" s="7"/>
    </row>
    <row r="468" spans="1:18" ht="13.2">
      <c r="A468" s="7"/>
      <c r="B468" s="7"/>
      <c r="C468" s="7"/>
      <c r="D468" s="7"/>
      <c r="E468" s="7"/>
      <c r="F468" s="7"/>
      <c r="G468" s="7"/>
      <c r="H468" s="7"/>
      <c r="I468" s="7"/>
      <c r="J468" s="7"/>
      <c r="K468" s="7"/>
      <c r="L468" s="7"/>
      <c r="M468" s="7"/>
      <c r="N468" s="7"/>
      <c r="O468" s="7"/>
      <c r="P468" s="7"/>
      <c r="Q468" s="7"/>
      <c r="R468" s="7"/>
    </row>
    <row r="469" spans="1:18" ht="13.2">
      <c r="A469" s="7"/>
      <c r="B469" s="7"/>
      <c r="C469" s="7"/>
      <c r="D469" s="7"/>
      <c r="E469" s="7"/>
      <c r="F469" s="7"/>
      <c r="G469" s="7"/>
      <c r="H469" s="7"/>
      <c r="I469" s="7"/>
      <c r="J469" s="7"/>
      <c r="K469" s="7"/>
      <c r="L469" s="7"/>
      <c r="M469" s="7"/>
      <c r="N469" s="7"/>
      <c r="O469" s="7"/>
      <c r="P469" s="7"/>
      <c r="Q469" s="7"/>
      <c r="R469" s="7"/>
    </row>
    <row r="470" spans="1:18" ht="13.2">
      <c r="A470" s="7"/>
      <c r="B470" s="7"/>
      <c r="C470" s="7"/>
      <c r="D470" s="7"/>
      <c r="E470" s="7"/>
      <c r="F470" s="7"/>
      <c r="G470" s="7"/>
      <c r="H470" s="7"/>
      <c r="I470" s="7"/>
      <c r="J470" s="7"/>
      <c r="K470" s="7"/>
      <c r="L470" s="7"/>
      <c r="M470" s="7"/>
      <c r="N470" s="7"/>
      <c r="O470" s="7"/>
      <c r="P470" s="7"/>
      <c r="Q470" s="7"/>
      <c r="R470" s="7"/>
    </row>
    <row r="471" spans="1:18" ht="13.2">
      <c r="A471" s="7"/>
      <c r="B471" s="7"/>
      <c r="C471" s="7"/>
      <c r="D471" s="7"/>
      <c r="E471" s="7"/>
      <c r="F471" s="7"/>
      <c r="G471" s="7"/>
      <c r="H471" s="7"/>
      <c r="I471" s="7"/>
      <c r="J471" s="7"/>
      <c r="K471" s="7"/>
      <c r="L471" s="7"/>
      <c r="M471" s="7"/>
      <c r="N471" s="7"/>
      <c r="O471" s="7"/>
      <c r="P471" s="7"/>
      <c r="Q471" s="7"/>
      <c r="R471" s="7"/>
    </row>
    <row r="472" spans="1:18" ht="13.2">
      <c r="A472" s="7"/>
      <c r="B472" s="7"/>
      <c r="C472" s="7"/>
      <c r="D472" s="7"/>
      <c r="E472" s="7"/>
      <c r="F472" s="7"/>
      <c r="G472" s="7"/>
      <c r="H472" s="7"/>
      <c r="I472" s="7"/>
      <c r="J472" s="7"/>
      <c r="K472" s="7"/>
      <c r="L472" s="7"/>
      <c r="M472" s="7"/>
      <c r="N472" s="7"/>
      <c r="O472" s="7"/>
      <c r="P472" s="7"/>
      <c r="Q472" s="7"/>
      <c r="R472" s="7"/>
    </row>
    <row r="473" spans="1:18" ht="13.2">
      <c r="A473" s="7"/>
      <c r="B473" s="7"/>
      <c r="C473" s="7"/>
      <c r="D473" s="7"/>
      <c r="E473" s="7"/>
      <c r="F473" s="7"/>
      <c r="G473" s="7"/>
      <c r="H473" s="7"/>
      <c r="I473" s="7"/>
      <c r="J473" s="7"/>
      <c r="K473" s="7"/>
      <c r="L473" s="7"/>
      <c r="M473" s="7"/>
      <c r="N473" s="7"/>
      <c r="O473" s="7"/>
      <c r="P473" s="7"/>
      <c r="Q473" s="7"/>
      <c r="R473" s="7"/>
    </row>
    <row r="474" spans="1:18" ht="13.2">
      <c r="A474" s="7"/>
      <c r="B474" s="7"/>
      <c r="C474" s="7"/>
      <c r="D474" s="7"/>
      <c r="E474" s="7"/>
      <c r="F474" s="7"/>
      <c r="G474" s="7"/>
      <c r="H474" s="7"/>
      <c r="I474" s="7"/>
      <c r="J474" s="7"/>
      <c r="K474" s="7"/>
      <c r="L474" s="7"/>
      <c r="M474" s="7"/>
      <c r="N474" s="7"/>
      <c r="O474" s="7"/>
      <c r="P474" s="7"/>
      <c r="Q474" s="7"/>
      <c r="R474" s="7"/>
    </row>
    <row r="475" spans="1:18" ht="13.2">
      <c r="A475" s="7"/>
      <c r="B475" s="7"/>
      <c r="C475" s="7"/>
      <c r="D475" s="7"/>
      <c r="E475" s="7"/>
      <c r="F475" s="7"/>
      <c r="G475" s="7"/>
      <c r="H475" s="7"/>
      <c r="I475" s="7"/>
      <c r="J475" s="7"/>
      <c r="K475" s="7"/>
      <c r="L475" s="7"/>
      <c r="M475" s="7"/>
      <c r="N475" s="7"/>
      <c r="O475" s="7"/>
      <c r="P475" s="7"/>
      <c r="Q475" s="7"/>
      <c r="R475" s="7"/>
    </row>
    <row r="476" spans="1:18" ht="13.2">
      <c r="A476" s="7"/>
      <c r="B476" s="7"/>
      <c r="C476" s="7"/>
      <c r="D476" s="7"/>
      <c r="E476" s="7"/>
      <c r="F476" s="7"/>
      <c r="G476" s="7"/>
      <c r="H476" s="7"/>
      <c r="I476" s="7"/>
      <c r="J476" s="7"/>
      <c r="K476" s="7"/>
      <c r="L476" s="7"/>
      <c r="M476" s="7"/>
      <c r="N476" s="7"/>
      <c r="O476" s="7"/>
      <c r="P476" s="7"/>
      <c r="Q476" s="7"/>
      <c r="R476" s="7"/>
    </row>
    <row r="477" spans="1:18" ht="13.2">
      <c r="A477" s="7"/>
      <c r="B477" s="7"/>
      <c r="C477" s="7"/>
      <c r="D477" s="7"/>
      <c r="E477" s="7"/>
      <c r="F477" s="7"/>
      <c r="G477" s="7"/>
      <c r="H477" s="7"/>
      <c r="I477" s="7"/>
      <c r="J477" s="7"/>
      <c r="K477" s="7"/>
      <c r="L477" s="7"/>
      <c r="M477" s="7"/>
      <c r="N477" s="7"/>
      <c r="O477" s="7"/>
      <c r="P477" s="7"/>
      <c r="Q477" s="7"/>
      <c r="R477" s="7"/>
    </row>
    <row r="478" spans="1:18" ht="13.2">
      <c r="A478" s="7"/>
      <c r="B478" s="7"/>
      <c r="C478" s="7"/>
      <c r="D478" s="7"/>
      <c r="E478" s="7"/>
      <c r="F478" s="7"/>
      <c r="G478" s="7"/>
      <c r="H478" s="7"/>
      <c r="I478" s="7"/>
      <c r="J478" s="7"/>
      <c r="K478" s="7"/>
      <c r="L478" s="7"/>
      <c r="M478" s="7"/>
      <c r="N478" s="7"/>
      <c r="O478" s="7"/>
      <c r="P478" s="7"/>
      <c r="Q478" s="7"/>
      <c r="R478" s="7"/>
    </row>
    <row r="479" spans="1:18" ht="13.2">
      <c r="A479" s="7"/>
      <c r="B479" s="7"/>
      <c r="C479" s="7"/>
      <c r="D479" s="7"/>
      <c r="E479" s="7"/>
      <c r="F479" s="7"/>
      <c r="G479" s="7"/>
      <c r="H479" s="7"/>
      <c r="I479" s="7"/>
      <c r="J479" s="7"/>
      <c r="K479" s="7"/>
      <c r="L479" s="7"/>
      <c r="M479" s="7"/>
      <c r="N479" s="7"/>
      <c r="O479" s="7"/>
      <c r="P479" s="7"/>
      <c r="Q479" s="7"/>
      <c r="R479" s="7"/>
    </row>
    <row r="480" spans="1:18" ht="13.2">
      <c r="A480" s="7"/>
      <c r="B480" s="7"/>
      <c r="C480" s="7"/>
      <c r="D480" s="7"/>
      <c r="E480" s="7"/>
      <c r="F480" s="7"/>
      <c r="G480" s="7"/>
      <c r="H480" s="7"/>
      <c r="I480" s="7"/>
      <c r="J480" s="7"/>
      <c r="K480" s="7"/>
      <c r="L480" s="7"/>
      <c r="M480" s="7"/>
      <c r="N480" s="7"/>
      <c r="O480" s="7"/>
      <c r="P480" s="7"/>
      <c r="Q480" s="7"/>
      <c r="R480" s="7"/>
    </row>
    <row r="481" spans="1:18" ht="13.2">
      <c r="A481" s="7"/>
      <c r="B481" s="7"/>
      <c r="C481" s="7"/>
      <c r="D481" s="7"/>
      <c r="E481" s="7"/>
      <c r="F481" s="7"/>
      <c r="G481" s="7"/>
      <c r="H481" s="7"/>
      <c r="I481" s="7"/>
      <c r="J481" s="7"/>
      <c r="K481" s="7"/>
      <c r="L481" s="7"/>
      <c r="M481" s="7"/>
      <c r="N481" s="7"/>
      <c r="O481" s="7"/>
      <c r="P481" s="7"/>
      <c r="Q481" s="7"/>
      <c r="R481" s="7"/>
    </row>
    <row r="482" spans="1:18" ht="13.2">
      <c r="A482" s="7"/>
      <c r="B482" s="7"/>
      <c r="C482" s="7"/>
      <c r="D482" s="7"/>
      <c r="E482" s="7"/>
      <c r="F482" s="7"/>
      <c r="G482" s="7"/>
      <c r="H482" s="7"/>
      <c r="I482" s="7"/>
      <c r="J482" s="7"/>
      <c r="K482" s="7"/>
      <c r="L482" s="7"/>
      <c r="M482" s="7"/>
      <c r="N482" s="7"/>
      <c r="O482" s="7"/>
      <c r="P482" s="7"/>
      <c r="Q482" s="7"/>
      <c r="R482" s="7"/>
    </row>
    <row r="483" spans="1:18" ht="13.2">
      <c r="A483" s="7"/>
      <c r="B483" s="7"/>
      <c r="C483" s="7"/>
      <c r="D483" s="7"/>
      <c r="E483" s="7"/>
      <c r="F483" s="7"/>
      <c r="G483" s="7"/>
      <c r="H483" s="7"/>
      <c r="I483" s="7"/>
      <c r="J483" s="7"/>
      <c r="K483" s="7"/>
      <c r="L483" s="7"/>
      <c r="M483" s="7"/>
      <c r="N483" s="7"/>
      <c r="O483" s="7"/>
      <c r="P483" s="7"/>
      <c r="Q483" s="7"/>
      <c r="R483" s="7"/>
    </row>
    <row r="484" spans="1:18" ht="13.2">
      <c r="A484" s="7"/>
      <c r="B484" s="7"/>
      <c r="C484" s="7"/>
      <c r="D484" s="7"/>
      <c r="E484" s="7"/>
      <c r="F484" s="7"/>
      <c r="G484" s="7"/>
      <c r="H484" s="7"/>
      <c r="I484" s="7"/>
      <c r="J484" s="7"/>
      <c r="K484" s="7"/>
      <c r="L484" s="7"/>
      <c r="M484" s="7"/>
      <c r="N484" s="7"/>
      <c r="O484" s="7"/>
      <c r="P484" s="7"/>
      <c r="Q484" s="7"/>
      <c r="R484" s="7"/>
    </row>
    <row r="485" spans="1:18" ht="13.2">
      <c r="A485" s="7"/>
      <c r="B485" s="7"/>
      <c r="C485" s="7"/>
      <c r="D485" s="7"/>
      <c r="E485" s="7"/>
      <c r="F485" s="7"/>
      <c r="G485" s="7"/>
      <c r="H485" s="7"/>
      <c r="I485" s="7"/>
      <c r="J485" s="7"/>
      <c r="K485" s="7"/>
      <c r="L485" s="7"/>
      <c r="M485" s="7"/>
      <c r="N485" s="7"/>
      <c r="O485" s="7"/>
      <c r="P485" s="7"/>
      <c r="Q485" s="7"/>
      <c r="R485" s="7"/>
    </row>
    <row r="486" spans="1:18" ht="13.2">
      <c r="A486" s="7"/>
      <c r="B486" s="7"/>
      <c r="C486" s="7"/>
      <c r="D486" s="7"/>
      <c r="E486" s="7"/>
      <c r="F486" s="7"/>
      <c r="G486" s="7"/>
      <c r="H486" s="7"/>
      <c r="I486" s="7"/>
      <c r="J486" s="7"/>
      <c r="K486" s="7"/>
      <c r="L486" s="7"/>
      <c r="M486" s="7"/>
      <c r="N486" s="7"/>
      <c r="O486" s="7"/>
      <c r="P486" s="7"/>
      <c r="Q486" s="7"/>
      <c r="R486" s="7"/>
    </row>
    <row r="487" spans="1:18" ht="13.2">
      <c r="A487" s="7"/>
      <c r="B487" s="7"/>
      <c r="C487" s="7"/>
      <c r="D487" s="7"/>
      <c r="E487" s="7"/>
      <c r="F487" s="7"/>
      <c r="G487" s="7"/>
      <c r="H487" s="7"/>
      <c r="I487" s="7"/>
      <c r="J487" s="7"/>
      <c r="K487" s="7"/>
      <c r="L487" s="7"/>
      <c r="M487" s="7"/>
      <c r="N487" s="7"/>
      <c r="O487" s="7"/>
      <c r="P487" s="7"/>
      <c r="Q487" s="7"/>
      <c r="R487" s="7"/>
    </row>
    <row r="488" spans="1:18" ht="13.2">
      <c r="A488" s="7"/>
      <c r="B488" s="7"/>
      <c r="C488" s="7"/>
      <c r="D488" s="7"/>
      <c r="E488" s="7"/>
      <c r="F488" s="7"/>
      <c r="G488" s="7"/>
      <c r="H488" s="7"/>
      <c r="I488" s="7"/>
      <c r="J488" s="7"/>
      <c r="K488" s="7"/>
      <c r="L488" s="7"/>
      <c r="M488" s="7"/>
      <c r="N488" s="7"/>
      <c r="O488" s="7"/>
      <c r="P488" s="7"/>
      <c r="Q488" s="7"/>
      <c r="R488" s="7"/>
    </row>
    <row r="489" spans="1:18" ht="13.2">
      <c r="A489" s="7"/>
      <c r="B489" s="7"/>
      <c r="C489" s="7"/>
      <c r="D489" s="7"/>
      <c r="E489" s="7"/>
      <c r="F489" s="7"/>
      <c r="G489" s="7"/>
      <c r="H489" s="7"/>
      <c r="I489" s="7"/>
      <c r="J489" s="7"/>
      <c r="K489" s="7"/>
      <c r="L489" s="7"/>
      <c r="M489" s="7"/>
      <c r="N489" s="7"/>
      <c r="O489" s="7"/>
      <c r="P489" s="7"/>
      <c r="Q489" s="7"/>
      <c r="R489" s="7"/>
    </row>
    <row r="490" spans="1:18" ht="13.2">
      <c r="A490" s="7"/>
      <c r="B490" s="7"/>
      <c r="C490" s="7"/>
      <c r="D490" s="7"/>
      <c r="E490" s="7"/>
      <c r="F490" s="7"/>
      <c r="G490" s="7"/>
      <c r="H490" s="7"/>
      <c r="I490" s="7"/>
      <c r="J490" s="7"/>
      <c r="K490" s="7"/>
      <c r="L490" s="7"/>
      <c r="M490" s="7"/>
      <c r="N490" s="7"/>
      <c r="O490" s="7"/>
      <c r="P490" s="7"/>
      <c r="Q490" s="7"/>
      <c r="R490" s="7"/>
    </row>
    <row r="491" spans="1:18" ht="13.2">
      <c r="A491" s="7"/>
      <c r="B491" s="7"/>
      <c r="C491" s="7"/>
      <c r="D491" s="7"/>
      <c r="E491" s="7"/>
      <c r="F491" s="7"/>
      <c r="G491" s="7"/>
      <c r="H491" s="7"/>
      <c r="I491" s="7"/>
      <c r="J491" s="7"/>
      <c r="K491" s="7"/>
      <c r="L491" s="7"/>
      <c r="M491" s="7"/>
      <c r="N491" s="7"/>
      <c r="O491" s="7"/>
      <c r="P491" s="7"/>
      <c r="Q491" s="7"/>
      <c r="R491" s="7"/>
    </row>
    <row r="492" spans="1:18" ht="13.2">
      <c r="A492" s="7"/>
      <c r="B492" s="7"/>
      <c r="C492" s="7"/>
      <c r="D492" s="7"/>
      <c r="E492" s="7"/>
      <c r="F492" s="7"/>
      <c r="G492" s="7"/>
      <c r="H492" s="7"/>
      <c r="I492" s="7"/>
      <c r="J492" s="7"/>
      <c r="K492" s="7"/>
      <c r="L492" s="7"/>
      <c r="M492" s="7"/>
      <c r="N492" s="7"/>
      <c r="O492" s="7"/>
      <c r="P492" s="7"/>
      <c r="Q492" s="7"/>
      <c r="R492" s="7"/>
    </row>
    <row r="493" spans="1:18" ht="13.2">
      <c r="A493" s="7"/>
      <c r="B493" s="7"/>
      <c r="C493" s="7"/>
      <c r="D493" s="7"/>
      <c r="E493" s="7"/>
      <c r="F493" s="7"/>
      <c r="G493" s="7"/>
      <c r="H493" s="7"/>
      <c r="I493" s="7"/>
      <c r="J493" s="7"/>
      <c r="K493" s="7"/>
      <c r="L493" s="7"/>
      <c r="M493" s="7"/>
      <c r="N493" s="7"/>
      <c r="O493" s="7"/>
      <c r="P493" s="7"/>
      <c r="Q493" s="7"/>
      <c r="R493" s="7"/>
    </row>
    <row r="494" spans="1:18" ht="13.2">
      <c r="A494" s="7"/>
      <c r="B494" s="7"/>
      <c r="C494" s="7"/>
      <c r="D494" s="7"/>
      <c r="E494" s="7"/>
      <c r="F494" s="7"/>
      <c r="G494" s="7"/>
      <c r="H494" s="7"/>
      <c r="I494" s="7"/>
      <c r="J494" s="7"/>
      <c r="K494" s="7"/>
      <c r="L494" s="7"/>
      <c r="M494" s="7"/>
      <c r="N494" s="7"/>
      <c r="O494" s="7"/>
      <c r="P494" s="7"/>
      <c r="Q494" s="7"/>
      <c r="R494" s="7"/>
    </row>
    <row r="495" spans="1:18" ht="13.2">
      <c r="A495" s="7"/>
      <c r="B495" s="7"/>
      <c r="C495" s="7"/>
      <c r="D495" s="7"/>
      <c r="E495" s="7"/>
      <c r="F495" s="7"/>
      <c r="G495" s="7"/>
      <c r="H495" s="7"/>
      <c r="I495" s="7"/>
      <c r="J495" s="7"/>
      <c r="K495" s="7"/>
      <c r="L495" s="7"/>
      <c r="M495" s="7"/>
      <c r="N495" s="7"/>
      <c r="O495" s="7"/>
      <c r="P495" s="7"/>
      <c r="Q495" s="7"/>
      <c r="R495" s="7"/>
    </row>
    <row r="496" spans="1:18" ht="13.2">
      <c r="A496" s="7"/>
      <c r="B496" s="7"/>
      <c r="C496" s="7"/>
      <c r="D496" s="7"/>
      <c r="E496" s="7"/>
      <c r="F496" s="7"/>
      <c r="G496" s="7"/>
      <c r="H496" s="7"/>
      <c r="I496" s="7"/>
      <c r="J496" s="7"/>
      <c r="K496" s="7"/>
      <c r="L496" s="7"/>
      <c r="M496" s="7"/>
      <c r="N496" s="7"/>
      <c r="O496" s="7"/>
      <c r="P496" s="7"/>
      <c r="Q496" s="7"/>
      <c r="R496" s="7"/>
    </row>
    <row r="497" spans="1:18" ht="13.2">
      <c r="A497" s="7"/>
      <c r="B497" s="7"/>
      <c r="C497" s="7"/>
      <c r="D497" s="7"/>
      <c r="E497" s="7"/>
      <c r="F497" s="7"/>
      <c r="G497" s="7"/>
      <c r="H497" s="7"/>
      <c r="I497" s="7"/>
      <c r="J497" s="7"/>
      <c r="K497" s="7"/>
      <c r="L497" s="7"/>
      <c r="M497" s="7"/>
      <c r="N497" s="7"/>
      <c r="O497" s="7"/>
      <c r="P497" s="7"/>
      <c r="Q497" s="7"/>
      <c r="R497" s="7"/>
    </row>
    <row r="498" spans="1:18" ht="13.2">
      <c r="A498" s="7"/>
      <c r="B498" s="7"/>
      <c r="C498" s="7"/>
      <c r="D498" s="7"/>
      <c r="E498" s="7"/>
      <c r="F498" s="7"/>
      <c r="G498" s="7"/>
      <c r="H498" s="7"/>
      <c r="I498" s="7"/>
      <c r="J498" s="7"/>
      <c r="K498" s="7"/>
      <c r="L498" s="7"/>
      <c r="M498" s="7"/>
      <c r="N498" s="7"/>
      <c r="O498" s="7"/>
      <c r="P498" s="7"/>
      <c r="Q498" s="7"/>
      <c r="R498" s="7"/>
    </row>
    <row r="499" spans="1:18" ht="13.2">
      <c r="A499" s="7"/>
      <c r="B499" s="7"/>
      <c r="C499" s="7"/>
      <c r="D499" s="7"/>
      <c r="E499" s="7"/>
      <c r="F499" s="7"/>
      <c r="G499" s="7"/>
      <c r="H499" s="7"/>
      <c r="I499" s="7"/>
      <c r="J499" s="7"/>
      <c r="K499" s="7"/>
      <c r="L499" s="7"/>
      <c r="M499" s="7"/>
      <c r="N499" s="7"/>
      <c r="O499" s="7"/>
      <c r="P499" s="7"/>
      <c r="Q499" s="7"/>
      <c r="R499" s="7"/>
    </row>
    <row r="500" spans="1:18" ht="13.2">
      <c r="A500" s="7"/>
      <c r="B500" s="7"/>
      <c r="C500" s="7"/>
      <c r="D500" s="7"/>
      <c r="E500" s="7"/>
      <c r="F500" s="7"/>
      <c r="G500" s="7"/>
      <c r="H500" s="7"/>
      <c r="I500" s="7"/>
      <c r="J500" s="7"/>
      <c r="K500" s="7"/>
      <c r="L500" s="7"/>
      <c r="M500" s="7"/>
      <c r="N500" s="7"/>
      <c r="O500" s="7"/>
      <c r="P500" s="7"/>
      <c r="Q500" s="7"/>
      <c r="R500" s="7"/>
    </row>
    <row r="501" spans="1:18" ht="13.2">
      <c r="A501" s="7"/>
      <c r="B501" s="7"/>
      <c r="C501" s="7"/>
      <c r="D501" s="7"/>
      <c r="E501" s="7"/>
      <c r="F501" s="7"/>
      <c r="G501" s="7"/>
      <c r="H501" s="7"/>
      <c r="I501" s="7"/>
      <c r="J501" s="7"/>
      <c r="K501" s="7"/>
      <c r="L501" s="7"/>
      <c r="M501" s="7"/>
      <c r="N501" s="7"/>
      <c r="O501" s="7"/>
      <c r="P501" s="7"/>
      <c r="Q501" s="7"/>
      <c r="R501" s="7"/>
    </row>
    <row r="502" spans="1:18" ht="13.2">
      <c r="A502" s="7"/>
      <c r="B502" s="7"/>
      <c r="C502" s="7"/>
      <c r="D502" s="7"/>
      <c r="E502" s="7"/>
      <c r="F502" s="7"/>
      <c r="G502" s="7"/>
      <c r="H502" s="7"/>
      <c r="I502" s="7"/>
      <c r="J502" s="7"/>
      <c r="K502" s="7"/>
      <c r="L502" s="7"/>
      <c r="M502" s="7"/>
      <c r="N502" s="7"/>
      <c r="O502" s="7"/>
      <c r="P502" s="7"/>
      <c r="Q502" s="7"/>
      <c r="R502" s="7"/>
    </row>
    <row r="503" spans="1:18" ht="13.2">
      <c r="A503" s="7"/>
      <c r="B503" s="7"/>
      <c r="C503" s="7"/>
      <c r="D503" s="7"/>
      <c r="E503" s="7"/>
      <c r="F503" s="7"/>
      <c r="G503" s="7"/>
      <c r="H503" s="7"/>
      <c r="I503" s="7"/>
      <c r="J503" s="7"/>
      <c r="K503" s="7"/>
      <c r="L503" s="7"/>
      <c r="M503" s="7"/>
      <c r="N503" s="7"/>
      <c r="O503" s="7"/>
      <c r="P503" s="7"/>
      <c r="Q503" s="7"/>
      <c r="R503" s="7"/>
    </row>
    <row r="504" spans="1:18" ht="13.2">
      <c r="A504" s="7"/>
      <c r="B504" s="7"/>
      <c r="C504" s="7"/>
      <c r="D504" s="7"/>
      <c r="E504" s="7"/>
      <c r="F504" s="7"/>
      <c r="G504" s="7"/>
      <c r="H504" s="7"/>
      <c r="I504" s="7"/>
      <c r="J504" s="7"/>
      <c r="K504" s="7"/>
      <c r="L504" s="7"/>
      <c r="M504" s="7"/>
      <c r="N504" s="7"/>
      <c r="O504" s="7"/>
      <c r="P504" s="7"/>
      <c r="Q504" s="7"/>
      <c r="R504" s="7"/>
    </row>
    <row r="505" spans="1:18" ht="13.2">
      <c r="A505" s="7"/>
      <c r="B505" s="7"/>
      <c r="C505" s="7"/>
      <c r="D505" s="7"/>
      <c r="E505" s="7"/>
      <c r="F505" s="7"/>
      <c r="G505" s="7"/>
      <c r="H505" s="7"/>
      <c r="I505" s="7"/>
      <c r="J505" s="7"/>
      <c r="K505" s="7"/>
      <c r="L505" s="7"/>
      <c r="M505" s="7"/>
      <c r="N505" s="7"/>
      <c r="O505" s="7"/>
      <c r="P505" s="7"/>
      <c r="Q505" s="7"/>
      <c r="R505" s="7"/>
    </row>
    <row r="506" spans="1:18" ht="13.2">
      <c r="A506" s="7"/>
      <c r="B506" s="7"/>
      <c r="C506" s="7"/>
      <c r="D506" s="7"/>
      <c r="E506" s="7"/>
      <c r="F506" s="7"/>
      <c r="G506" s="7"/>
      <c r="H506" s="7"/>
      <c r="I506" s="7"/>
      <c r="J506" s="7"/>
      <c r="K506" s="7"/>
      <c r="L506" s="7"/>
      <c r="M506" s="7"/>
      <c r="N506" s="7"/>
      <c r="O506" s="7"/>
      <c r="P506" s="7"/>
      <c r="Q506" s="7"/>
      <c r="R506" s="7"/>
    </row>
    <row r="507" spans="1:18" ht="13.2">
      <c r="A507" s="7"/>
      <c r="B507" s="7"/>
      <c r="C507" s="7"/>
      <c r="D507" s="7"/>
      <c r="E507" s="7"/>
      <c r="F507" s="7"/>
      <c r="G507" s="7"/>
      <c r="H507" s="7"/>
      <c r="I507" s="7"/>
      <c r="J507" s="7"/>
      <c r="K507" s="7"/>
      <c r="L507" s="7"/>
      <c r="M507" s="7"/>
      <c r="N507" s="7"/>
      <c r="O507" s="7"/>
      <c r="P507" s="7"/>
      <c r="Q507" s="7"/>
      <c r="R507" s="7"/>
    </row>
    <row r="508" spans="1:18" ht="13.2">
      <c r="A508" s="7"/>
      <c r="B508" s="7"/>
      <c r="C508" s="7"/>
      <c r="D508" s="7"/>
      <c r="E508" s="7"/>
      <c r="F508" s="7"/>
      <c r="G508" s="7"/>
      <c r="H508" s="7"/>
      <c r="I508" s="7"/>
      <c r="J508" s="7"/>
      <c r="K508" s="7"/>
      <c r="L508" s="7"/>
      <c r="M508" s="7"/>
      <c r="N508" s="7"/>
      <c r="O508" s="7"/>
      <c r="P508" s="7"/>
      <c r="Q508" s="7"/>
      <c r="R508" s="7"/>
    </row>
    <row r="509" spans="1:18" ht="13.2">
      <c r="A509" s="7"/>
      <c r="B509" s="7"/>
      <c r="C509" s="7"/>
      <c r="D509" s="7"/>
      <c r="E509" s="7"/>
      <c r="F509" s="7"/>
      <c r="G509" s="7"/>
      <c r="H509" s="7"/>
      <c r="I509" s="7"/>
      <c r="J509" s="7"/>
      <c r="K509" s="7"/>
      <c r="L509" s="7"/>
      <c r="M509" s="7"/>
      <c r="N509" s="7"/>
      <c r="O509" s="7"/>
      <c r="P509" s="7"/>
      <c r="Q509" s="7"/>
      <c r="R509" s="7"/>
    </row>
    <row r="510" spans="1:18" ht="13.2">
      <c r="A510" s="7"/>
      <c r="B510" s="7"/>
      <c r="C510" s="7"/>
      <c r="D510" s="7"/>
      <c r="E510" s="7"/>
      <c r="F510" s="7"/>
      <c r="G510" s="7"/>
      <c r="H510" s="7"/>
      <c r="I510" s="7"/>
      <c r="J510" s="7"/>
      <c r="K510" s="7"/>
      <c r="L510" s="7"/>
      <c r="M510" s="7"/>
      <c r="N510" s="7"/>
      <c r="O510" s="7"/>
      <c r="P510" s="7"/>
      <c r="Q510" s="7"/>
      <c r="R510" s="7"/>
    </row>
    <row r="511" spans="1:18" ht="13.2">
      <c r="A511" s="7"/>
      <c r="B511" s="7"/>
      <c r="C511" s="7"/>
      <c r="D511" s="7"/>
      <c r="E511" s="7"/>
      <c r="F511" s="7"/>
      <c r="G511" s="7"/>
      <c r="H511" s="7"/>
      <c r="I511" s="7"/>
      <c r="J511" s="7"/>
      <c r="K511" s="7"/>
      <c r="L511" s="7"/>
      <c r="M511" s="7"/>
      <c r="N511" s="7"/>
      <c r="O511" s="7"/>
      <c r="P511" s="7"/>
      <c r="Q511" s="7"/>
      <c r="R511" s="7"/>
    </row>
    <row r="512" spans="1:18" ht="13.2">
      <c r="A512" s="7"/>
      <c r="B512" s="7"/>
      <c r="C512" s="7"/>
      <c r="D512" s="7"/>
      <c r="E512" s="7"/>
      <c r="F512" s="7"/>
      <c r="G512" s="7"/>
      <c r="H512" s="7"/>
      <c r="I512" s="7"/>
      <c r="J512" s="7"/>
      <c r="K512" s="7"/>
      <c r="L512" s="7"/>
      <c r="M512" s="7"/>
      <c r="N512" s="7"/>
      <c r="O512" s="7"/>
      <c r="P512" s="7"/>
      <c r="Q512" s="7"/>
      <c r="R512" s="7"/>
    </row>
    <row r="513" spans="1:18" ht="13.2">
      <c r="A513" s="7"/>
      <c r="B513" s="7"/>
      <c r="C513" s="7"/>
      <c r="D513" s="7"/>
      <c r="E513" s="7"/>
      <c r="F513" s="7"/>
      <c r="G513" s="7"/>
      <c r="H513" s="7"/>
      <c r="I513" s="7"/>
      <c r="J513" s="7"/>
      <c r="K513" s="7"/>
      <c r="L513" s="7"/>
      <c r="M513" s="7"/>
      <c r="N513" s="7"/>
      <c r="O513" s="7"/>
      <c r="P513" s="7"/>
      <c r="Q513" s="7"/>
      <c r="R513" s="7"/>
    </row>
    <row r="514" spans="1:18" ht="13.2">
      <c r="A514" s="7"/>
      <c r="B514" s="7"/>
      <c r="C514" s="7"/>
      <c r="D514" s="7"/>
      <c r="E514" s="7"/>
      <c r="F514" s="7"/>
      <c r="G514" s="7"/>
      <c r="H514" s="7"/>
      <c r="I514" s="7"/>
      <c r="J514" s="7"/>
      <c r="K514" s="7"/>
      <c r="L514" s="7"/>
      <c r="M514" s="7"/>
      <c r="N514" s="7"/>
      <c r="O514" s="7"/>
      <c r="P514" s="7"/>
      <c r="Q514" s="7"/>
      <c r="R514" s="7"/>
    </row>
    <row r="515" spans="1:18" ht="13.2">
      <c r="A515" s="7"/>
      <c r="B515" s="7"/>
      <c r="C515" s="7"/>
      <c r="D515" s="7"/>
      <c r="E515" s="7"/>
      <c r="F515" s="7"/>
      <c r="G515" s="7"/>
      <c r="H515" s="7"/>
      <c r="I515" s="7"/>
      <c r="J515" s="7"/>
      <c r="K515" s="7"/>
      <c r="L515" s="7"/>
      <c r="M515" s="7"/>
      <c r="N515" s="7"/>
      <c r="O515" s="7"/>
      <c r="P515" s="7"/>
      <c r="Q515" s="7"/>
      <c r="R515" s="7"/>
    </row>
    <row r="516" spans="1:18" ht="13.2">
      <c r="A516" s="7"/>
      <c r="B516" s="7"/>
      <c r="C516" s="7"/>
      <c r="D516" s="7"/>
      <c r="E516" s="7"/>
      <c r="F516" s="7"/>
      <c r="G516" s="7"/>
      <c r="H516" s="7"/>
      <c r="I516" s="7"/>
      <c r="J516" s="7"/>
      <c r="K516" s="7"/>
      <c r="L516" s="7"/>
      <c r="M516" s="7"/>
      <c r="N516" s="7"/>
      <c r="O516" s="7"/>
      <c r="P516" s="7"/>
      <c r="Q516" s="7"/>
      <c r="R516" s="7"/>
    </row>
    <row r="517" spans="1:18" ht="13.2">
      <c r="A517" s="7"/>
      <c r="B517" s="7"/>
      <c r="C517" s="7"/>
      <c r="D517" s="7"/>
      <c r="E517" s="7"/>
      <c r="F517" s="7"/>
      <c r="G517" s="7"/>
      <c r="H517" s="7"/>
      <c r="I517" s="7"/>
      <c r="J517" s="7"/>
      <c r="K517" s="7"/>
      <c r="L517" s="7"/>
      <c r="M517" s="7"/>
      <c r="N517" s="7"/>
      <c r="O517" s="7"/>
      <c r="P517" s="7"/>
      <c r="Q517" s="7"/>
      <c r="R517" s="7"/>
    </row>
    <row r="518" spans="1:18" ht="13.2">
      <c r="A518" s="7"/>
      <c r="B518" s="7"/>
      <c r="C518" s="7"/>
      <c r="D518" s="7"/>
      <c r="E518" s="7"/>
      <c r="F518" s="7"/>
      <c r="G518" s="7"/>
      <c r="H518" s="7"/>
      <c r="I518" s="7"/>
      <c r="J518" s="7"/>
      <c r="K518" s="7"/>
      <c r="L518" s="7"/>
      <c r="M518" s="7"/>
      <c r="N518" s="7"/>
      <c r="O518" s="7"/>
      <c r="P518" s="7"/>
      <c r="Q518" s="7"/>
      <c r="R518" s="7"/>
    </row>
    <row r="519" spans="1:18" ht="13.2">
      <c r="A519" s="7"/>
      <c r="B519" s="7"/>
      <c r="C519" s="7"/>
      <c r="D519" s="7"/>
      <c r="E519" s="7"/>
      <c r="F519" s="7"/>
      <c r="G519" s="7"/>
      <c r="H519" s="7"/>
      <c r="I519" s="7"/>
      <c r="J519" s="7"/>
      <c r="K519" s="7"/>
      <c r="L519" s="7"/>
      <c r="M519" s="7"/>
      <c r="N519" s="7"/>
      <c r="O519" s="7"/>
      <c r="P519" s="7"/>
      <c r="Q519" s="7"/>
      <c r="R519" s="7"/>
    </row>
    <row r="520" spans="1:18" ht="13.2">
      <c r="A520" s="7"/>
      <c r="B520" s="7"/>
      <c r="C520" s="7"/>
      <c r="D520" s="7"/>
      <c r="E520" s="7"/>
      <c r="F520" s="7"/>
      <c r="G520" s="7"/>
      <c r="H520" s="7"/>
      <c r="I520" s="7"/>
      <c r="J520" s="7"/>
      <c r="K520" s="7"/>
      <c r="L520" s="7"/>
      <c r="M520" s="7"/>
      <c r="N520" s="7"/>
      <c r="O520" s="7"/>
      <c r="P520" s="7"/>
      <c r="Q520" s="7"/>
      <c r="R520" s="7"/>
    </row>
    <row r="521" spans="1:18" ht="13.2">
      <c r="A521" s="7"/>
      <c r="B521" s="7"/>
      <c r="C521" s="7"/>
      <c r="D521" s="7"/>
      <c r="E521" s="7"/>
      <c r="F521" s="7"/>
      <c r="G521" s="7"/>
      <c r="H521" s="7"/>
      <c r="I521" s="7"/>
      <c r="J521" s="7"/>
      <c r="K521" s="7"/>
      <c r="L521" s="7"/>
      <c r="M521" s="7"/>
      <c r="N521" s="7"/>
      <c r="O521" s="7"/>
      <c r="P521" s="7"/>
      <c r="Q521" s="7"/>
      <c r="R521" s="7"/>
    </row>
    <row r="522" spans="1:18" ht="13.2">
      <c r="A522" s="7"/>
      <c r="B522" s="7"/>
      <c r="C522" s="7"/>
      <c r="D522" s="7"/>
      <c r="E522" s="7"/>
      <c r="F522" s="7"/>
      <c r="G522" s="7"/>
      <c r="H522" s="7"/>
      <c r="I522" s="7"/>
      <c r="J522" s="7"/>
      <c r="K522" s="7"/>
      <c r="L522" s="7"/>
      <c r="M522" s="7"/>
      <c r="N522" s="7"/>
      <c r="O522" s="7"/>
      <c r="P522" s="7"/>
      <c r="Q522" s="7"/>
      <c r="R522" s="7"/>
    </row>
    <row r="523" spans="1:18" ht="13.2">
      <c r="A523" s="7"/>
      <c r="B523" s="7"/>
      <c r="C523" s="7"/>
      <c r="D523" s="7"/>
      <c r="E523" s="7"/>
      <c r="F523" s="7"/>
      <c r="G523" s="7"/>
      <c r="H523" s="7"/>
      <c r="I523" s="7"/>
      <c r="J523" s="7"/>
      <c r="K523" s="7"/>
      <c r="L523" s="7"/>
      <c r="M523" s="7"/>
      <c r="N523" s="7"/>
      <c r="O523" s="7"/>
      <c r="P523" s="7"/>
      <c r="Q523" s="7"/>
      <c r="R523" s="7"/>
    </row>
    <row r="524" spans="1:18" ht="13.2">
      <c r="A524" s="7"/>
      <c r="B524" s="7"/>
      <c r="C524" s="7"/>
      <c r="D524" s="7"/>
      <c r="E524" s="7"/>
      <c r="F524" s="7"/>
      <c r="G524" s="7"/>
      <c r="H524" s="7"/>
      <c r="I524" s="7"/>
      <c r="J524" s="7"/>
      <c r="K524" s="7"/>
      <c r="L524" s="7"/>
      <c r="M524" s="7"/>
      <c r="N524" s="7"/>
      <c r="O524" s="7"/>
      <c r="P524" s="7"/>
      <c r="Q524" s="7"/>
      <c r="R524" s="7"/>
    </row>
    <row r="525" spans="1:18" ht="13.2">
      <c r="A525" s="7"/>
      <c r="B525" s="7"/>
      <c r="C525" s="7"/>
      <c r="D525" s="7"/>
      <c r="E525" s="7"/>
      <c r="F525" s="7"/>
      <c r="G525" s="7"/>
      <c r="H525" s="7"/>
      <c r="I525" s="7"/>
      <c r="J525" s="7"/>
      <c r="K525" s="7"/>
      <c r="L525" s="7"/>
      <c r="M525" s="7"/>
      <c r="N525" s="7"/>
      <c r="O525" s="7"/>
      <c r="P525" s="7"/>
      <c r="Q525" s="7"/>
      <c r="R525" s="7"/>
    </row>
    <row r="526" spans="1:18" ht="13.2">
      <c r="A526" s="7"/>
      <c r="B526" s="7"/>
      <c r="C526" s="7"/>
      <c r="D526" s="7"/>
      <c r="E526" s="7"/>
      <c r="F526" s="7"/>
      <c r="G526" s="7"/>
      <c r="H526" s="7"/>
      <c r="I526" s="7"/>
      <c r="J526" s="7"/>
      <c r="K526" s="7"/>
      <c r="L526" s="7"/>
      <c r="M526" s="7"/>
      <c r="N526" s="7"/>
      <c r="O526" s="7"/>
      <c r="P526" s="7"/>
      <c r="Q526" s="7"/>
      <c r="R526" s="7"/>
    </row>
    <row r="527" spans="1:18" ht="13.2">
      <c r="A527" s="7"/>
      <c r="B527" s="7"/>
      <c r="C527" s="7"/>
      <c r="D527" s="7"/>
      <c r="E527" s="7"/>
      <c r="F527" s="7"/>
      <c r="G527" s="7"/>
      <c r="H527" s="7"/>
      <c r="I527" s="7"/>
      <c r="J527" s="7"/>
      <c r="K527" s="7"/>
      <c r="L527" s="7"/>
      <c r="M527" s="7"/>
      <c r="N527" s="7"/>
      <c r="O527" s="7"/>
      <c r="P527" s="7"/>
      <c r="Q527" s="7"/>
      <c r="R527" s="7"/>
    </row>
    <row r="528" spans="1:18" ht="13.2">
      <c r="A528" s="7"/>
      <c r="B528" s="7"/>
      <c r="C528" s="7"/>
      <c r="D528" s="7"/>
      <c r="E528" s="7"/>
      <c r="F528" s="7"/>
      <c r="G528" s="7"/>
      <c r="H528" s="7"/>
      <c r="I528" s="7"/>
      <c r="J528" s="7"/>
      <c r="K528" s="7"/>
      <c r="L528" s="7"/>
      <c r="M528" s="7"/>
      <c r="N528" s="7"/>
      <c r="O528" s="7"/>
      <c r="P528" s="7"/>
      <c r="Q528" s="7"/>
      <c r="R528" s="7"/>
    </row>
    <row r="529" spans="1:18" ht="13.2">
      <c r="A529" s="7"/>
      <c r="B529" s="7"/>
      <c r="C529" s="7"/>
      <c r="D529" s="7"/>
      <c r="E529" s="7"/>
      <c r="F529" s="7"/>
      <c r="G529" s="7"/>
      <c r="H529" s="7"/>
      <c r="I529" s="7"/>
      <c r="J529" s="7"/>
      <c r="K529" s="7"/>
      <c r="L529" s="7"/>
      <c r="M529" s="7"/>
      <c r="N529" s="7"/>
      <c r="O529" s="7"/>
      <c r="P529" s="7"/>
      <c r="Q529" s="7"/>
      <c r="R529" s="7"/>
    </row>
    <row r="530" spans="1:18" ht="13.2">
      <c r="A530" s="7"/>
      <c r="B530" s="7"/>
      <c r="C530" s="7"/>
      <c r="D530" s="7"/>
      <c r="E530" s="7"/>
      <c r="F530" s="7"/>
      <c r="G530" s="7"/>
      <c r="H530" s="7"/>
      <c r="I530" s="7"/>
      <c r="J530" s="7"/>
      <c r="K530" s="7"/>
      <c r="L530" s="7"/>
      <c r="M530" s="7"/>
      <c r="N530" s="7"/>
      <c r="O530" s="7"/>
      <c r="P530" s="7"/>
      <c r="Q530" s="7"/>
      <c r="R530" s="7"/>
    </row>
    <row r="531" spans="1:18" ht="13.2">
      <c r="A531" s="7"/>
      <c r="B531" s="7"/>
      <c r="C531" s="7"/>
      <c r="D531" s="7"/>
      <c r="E531" s="7"/>
      <c r="F531" s="7"/>
      <c r="G531" s="7"/>
      <c r="H531" s="7"/>
      <c r="I531" s="7"/>
      <c r="J531" s="7"/>
      <c r="K531" s="7"/>
      <c r="L531" s="7"/>
      <c r="M531" s="7"/>
      <c r="N531" s="7"/>
      <c r="O531" s="7"/>
      <c r="P531" s="7"/>
      <c r="Q531" s="7"/>
      <c r="R531" s="7"/>
    </row>
    <row r="532" spans="1:18" ht="13.2">
      <c r="A532" s="7"/>
      <c r="B532" s="7"/>
      <c r="C532" s="7"/>
      <c r="D532" s="7"/>
      <c r="E532" s="7"/>
      <c r="F532" s="7"/>
      <c r="G532" s="7"/>
      <c r="H532" s="7"/>
      <c r="I532" s="7"/>
      <c r="J532" s="7"/>
      <c r="K532" s="7"/>
      <c r="L532" s="7"/>
      <c r="M532" s="7"/>
      <c r="N532" s="7"/>
      <c r="O532" s="7"/>
      <c r="P532" s="7"/>
      <c r="Q532" s="7"/>
      <c r="R532" s="7"/>
    </row>
    <row r="533" spans="1:18" ht="13.2">
      <c r="A533" s="7"/>
      <c r="B533" s="7"/>
      <c r="C533" s="7"/>
      <c r="D533" s="7"/>
      <c r="E533" s="7"/>
      <c r="F533" s="7"/>
      <c r="G533" s="7"/>
      <c r="H533" s="7"/>
      <c r="I533" s="7"/>
      <c r="J533" s="7"/>
      <c r="K533" s="7"/>
      <c r="L533" s="7"/>
      <c r="M533" s="7"/>
      <c r="N533" s="7"/>
      <c r="O533" s="7"/>
      <c r="P533" s="7"/>
      <c r="Q533" s="7"/>
      <c r="R533" s="7"/>
    </row>
    <row r="534" spans="1:18" ht="13.2">
      <c r="A534" s="7"/>
      <c r="B534" s="7"/>
      <c r="C534" s="7"/>
      <c r="D534" s="7"/>
      <c r="E534" s="7"/>
      <c r="F534" s="7"/>
      <c r="G534" s="7"/>
      <c r="H534" s="7"/>
      <c r="I534" s="7"/>
      <c r="J534" s="7"/>
      <c r="K534" s="7"/>
      <c r="L534" s="7"/>
      <c r="M534" s="7"/>
      <c r="N534" s="7"/>
      <c r="O534" s="7"/>
      <c r="P534" s="7"/>
      <c r="Q534" s="7"/>
      <c r="R534" s="7"/>
    </row>
    <row r="535" spans="1:18" ht="13.2">
      <c r="A535" s="7"/>
      <c r="B535" s="7"/>
      <c r="C535" s="7"/>
      <c r="D535" s="7"/>
      <c r="E535" s="7"/>
      <c r="F535" s="7"/>
      <c r="G535" s="7"/>
      <c r="H535" s="7"/>
      <c r="I535" s="7"/>
      <c r="J535" s="7"/>
      <c r="K535" s="7"/>
      <c r="L535" s="7"/>
      <c r="M535" s="7"/>
      <c r="N535" s="7"/>
      <c r="O535" s="7"/>
      <c r="P535" s="7"/>
      <c r="Q535" s="7"/>
      <c r="R535" s="7"/>
    </row>
    <row r="536" spans="1:18" ht="13.2">
      <c r="A536" s="7"/>
      <c r="B536" s="7"/>
      <c r="C536" s="7"/>
      <c r="D536" s="7"/>
      <c r="E536" s="7"/>
      <c r="F536" s="7"/>
      <c r="G536" s="7"/>
      <c r="H536" s="7"/>
      <c r="I536" s="7"/>
      <c r="J536" s="7"/>
      <c r="K536" s="7"/>
      <c r="L536" s="7"/>
      <c r="M536" s="7"/>
      <c r="N536" s="7"/>
      <c r="O536" s="7"/>
      <c r="P536" s="7"/>
      <c r="Q536" s="7"/>
      <c r="R536" s="7"/>
    </row>
    <row r="537" spans="1:18" ht="13.2">
      <c r="A537" s="7"/>
      <c r="B537" s="7"/>
      <c r="C537" s="7"/>
      <c r="D537" s="7"/>
      <c r="E537" s="7"/>
      <c r="F537" s="7"/>
      <c r="G537" s="7"/>
      <c r="H537" s="7"/>
      <c r="I537" s="7"/>
      <c r="J537" s="7"/>
      <c r="K537" s="7"/>
      <c r="L537" s="7"/>
      <c r="M537" s="7"/>
      <c r="N537" s="7"/>
      <c r="O537" s="7"/>
      <c r="P537" s="7"/>
      <c r="Q537" s="7"/>
      <c r="R537" s="7"/>
    </row>
    <row r="538" spans="1:18" ht="13.2">
      <c r="A538" s="7"/>
      <c r="B538" s="7"/>
      <c r="C538" s="7"/>
      <c r="D538" s="7"/>
      <c r="E538" s="7"/>
      <c r="F538" s="7"/>
      <c r="G538" s="7"/>
      <c r="H538" s="7"/>
      <c r="I538" s="7"/>
      <c r="J538" s="7"/>
      <c r="K538" s="7"/>
      <c r="L538" s="7"/>
      <c r="M538" s="7"/>
      <c r="N538" s="7"/>
      <c r="O538" s="7"/>
      <c r="P538" s="7"/>
      <c r="Q538" s="7"/>
      <c r="R538" s="7"/>
    </row>
    <row r="539" spans="1:18" ht="13.2">
      <c r="A539" s="7"/>
      <c r="B539" s="7"/>
      <c r="C539" s="7"/>
      <c r="D539" s="7"/>
      <c r="E539" s="7"/>
      <c r="F539" s="7"/>
      <c r="G539" s="7"/>
      <c r="H539" s="7"/>
      <c r="I539" s="7"/>
      <c r="J539" s="7"/>
      <c r="K539" s="7"/>
      <c r="L539" s="7"/>
      <c r="M539" s="7"/>
      <c r="N539" s="7"/>
      <c r="O539" s="7"/>
      <c r="P539" s="7"/>
      <c r="Q539" s="7"/>
      <c r="R539" s="7"/>
    </row>
    <row r="540" spans="1:18" ht="13.2">
      <c r="A540" s="7"/>
      <c r="B540" s="7"/>
      <c r="C540" s="7"/>
      <c r="D540" s="7"/>
      <c r="E540" s="7"/>
      <c r="F540" s="7"/>
      <c r="G540" s="7"/>
      <c r="H540" s="7"/>
      <c r="I540" s="7"/>
      <c r="J540" s="7"/>
      <c r="K540" s="7"/>
      <c r="L540" s="7"/>
      <c r="M540" s="7"/>
      <c r="N540" s="7"/>
      <c r="O540" s="7"/>
      <c r="P540" s="7"/>
      <c r="Q540" s="7"/>
      <c r="R540" s="7"/>
    </row>
    <row r="541" spans="1:18" ht="13.2">
      <c r="A541" s="7"/>
      <c r="B541" s="7"/>
      <c r="C541" s="7"/>
      <c r="D541" s="7"/>
      <c r="E541" s="7"/>
      <c r="F541" s="7"/>
      <c r="G541" s="7"/>
      <c r="H541" s="7"/>
      <c r="I541" s="7"/>
      <c r="J541" s="7"/>
      <c r="K541" s="7"/>
      <c r="L541" s="7"/>
      <c r="M541" s="7"/>
      <c r="N541" s="7"/>
      <c r="O541" s="7"/>
      <c r="P541" s="7"/>
      <c r="Q541" s="7"/>
      <c r="R541" s="7"/>
    </row>
    <row r="542" spans="1:18" ht="13.2">
      <c r="A542" s="7"/>
      <c r="B542" s="7"/>
      <c r="C542" s="7"/>
      <c r="D542" s="7"/>
      <c r="E542" s="7"/>
      <c r="F542" s="7"/>
      <c r="G542" s="7"/>
      <c r="H542" s="7"/>
      <c r="I542" s="7"/>
      <c r="J542" s="7"/>
      <c r="K542" s="7"/>
      <c r="L542" s="7"/>
      <c r="M542" s="7"/>
      <c r="N542" s="7"/>
      <c r="O542" s="7"/>
      <c r="P542" s="7"/>
      <c r="Q542" s="7"/>
      <c r="R542" s="7"/>
    </row>
    <row r="543" spans="1:18" ht="13.2">
      <c r="A543" s="7"/>
      <c r="B543" s="7"/>
      <c r="C543" s="7"/>
      <c r="D543" s="7"/>
      <c r="E543" s="7"/>
      <c r="F543" s="7"/>
      <c r="G543" s="7"/>
      <c r="H543" s="7"/>
      <c r="I543" s="7"/>
      <c r="J543" s="7"/>
      <c r="K543" s="7"/>
      <c r="L543" s="7"/>
      <c r="M543" s="7"/>
      <c r="N543" s="7"/>
      <c r="O543" s="7"/>
      <c r="P543" s="7"/>
      <c r="Q543" s="7"/>
      <c r="R543" s="7"/>
    </row>
    <row r="544" spans="1:18" ht="13.2">
      <c r="A544" s="7"/>
      <c r="B544" s="7"/>
      <c r="C544" s="7"/>
      <c r="D544" s="7"/>
      <c r="E544" s="7"/>
      <c r="F544" s="7"/>
      <c r="G544" s="7"/>
      <c r="H544" s="7"/>
      <c r="I544" s="7"/>
      <c r="J544" s="7"/>
      <c r="K544" s="7"/>
      <c r="L544" s="7"/>
      <c r="M544" s="7"/>
      <c r="N544" s="7"/>
      <c r="O544" s="7"/>
      <c r="P544" s="7"/>
      <c r="Q544" s="7"/>
      <c r="R544" s="7"/>
    </row>
    <row r="545" spans="1:18" ht="13.2">
      <c r="A545" s="7"/>
      <c r="B545" s="7"/>
      <c r="C545" s="7"/>
      <c r="D545" s="7"/>
      <c r="E545" s="7"/>
      <c r="F545" s="7"/>
      <c r="G545" s="7"/>
      <c r="H545" s="7"/>
      <c r="I545" s="7"/>
      <c r="J545" s="7"/>
      <c r="K545" s="7"/>
      <c r="L545" s="7"/>
      <c r="M545" s="7"/>
      <c r="N545" s="7"/>
      <c r="O545" s="7"/>
      <c r="P545" s="7"/>
      <c r="Q545" s="7"/>
      <c r="R545" s="7"/>
    </row>
    <row r="546" spans="1:18" ht="13.2">
      <c r="A546" s="7"/>
      <c r="B546" s="7"/>
      <c r="C546" s="7"/>
      <c r="D546" s="7"/>
      <c r="E546" s="7"/>
      <c r="F546" s="7"/>
      <c r="G546" s="7"/>
      <c r="H546" s="7"/>
      <c r="I546" s="7"/>
      <c r="J546" s="7"/>
      <c r="K546" s="7"/>
      <c r="L546" s="7"/>
      <c r="M546" s="7"/>
      <c r="N546" s="7"/>
      <c r="O546" s="7"/>
      <c r="P546" s="7"/>
      <c r="Q546" s="7"/>
      <c r="R546" s="7"/>
    </row>
    <row r="547" spans="1:18" ht="13.2">
      <c r="A547" s="7"/>
      <c r="B547" s="7"/>
      <c r="C547" s="7"/>
      <c r="D547" s="7"/>
      <c r="E547" s="7"/>
      <c r="F547" s="7"/>
      <c r="G547" s="7"/>
      <c r="H547" s="7"/>
      <c r="I547" s="7"/>
      <c r="J547" s="7"/>
      <c r="K547" s="7"/>
      <c r="L547" s="7"/>
      <c r="M547" s="7"/>
      <c r="N547" s="7"/>
      <c r="O547" s="7"/>
      <c r="P547" s="7"/>
      <c r="Q547" s="7"/>
      <c r="R547" s="7"/>
    </row>
    <row r="548" spans="1:18" ht="13.2">
      <c r="A548" s="7"/>
      <c r="B548" s="7"/>
      <c r="C548" s="7"/>
      <c r="D548" s="7"/>
      <c r="E548" s="7"/>
      <c r="F548" s="7"/>
      <c r="G548" s="7"/>
      <c r="H548" s="7"/>
      <c r="I548" s="7"/>
      <c r="J548" s="7"/>
      <c r="K548" s="7"/>
      <c r="L548" s="7"/>
      <c r="M548" s="7"/>
      <c r="N548" s="7"/>
      <c r="O548" s="7"/>
      <c r="P548" s="7"/>
      <c r="Q548" s="7"/>
      <c r="R548" s="7"/>
    </row>
    <row r="549" spans="1:18" ht="13.2">
      <c r="A549" s="7"/>
      <c r="B549" s="7"/>
      <c r="C549" s="7"/>
      <c r="D549" s="7"/>
      <c r="E549" s="7"/>
      <c r="F549" s="7"/>
      <c r="G549" s="7"/>
      <c r="H549" s="7"/>
      <c r="I549" s="7"/>
      <c r="J549" s="7"/>
      <c r="K549" s="7"/>
      <c r="L549" s="7"/>
      <c r="M549" s="7"/>
      <c r="N549" s="7"/>
      <c r="O549" s="7"/>
      <c r="P549" s="7"/>
      <c r="Q549" s="7"/>
      <c r="R549" s="7"/>
    </row>
    <row r="550" spans="1:18" ht="13.2">
      <c r="A550" s="7"/>
      <c r="B550" s="7"/>
      <c r="C550" s="7"/>
      <c r="D550" s="7"/>
      <c r="E550" s="7"/>
      <c r="F550" s="7"/>
      <c r="G550" s="7"/>
      <c r="H550" s="7"/>
      <c r="I550" s="7"/>
      <c r="J550" s="7"/>
      <c r="K550" s="7"/>
      <c r="L550" s="7"/>
      <c r="M550" s="7"/>
      <c r="N550" s="7"/>
      <c r="O550" s="7"/>
      <c r="P550" s="7"/>
      <c r="Q550" s="7"/>
      <c r="R550" s="7"/>
    </row>
    <row r="551" spans="1:18" ht="13.2">
      <c r="A551" s="7"/>
      <c r="B551" s="7"/>
      <c r="C551" s="7"/>
      <c r="D551" s="7"/>
      <c r="E551" s="7"/>
      <c r="F551" s="7"/>
      <c r="G551" s="7"/>
      <c r="H551" s="7"/>
      <c r="I551" s="7"/>
      <c r="J551" s="7"/>
      <c r="K551" s="7"/>
      <c r="L551" s="7"/>
      <c r="M551" s="7"/>
      <c r="N551" s="7"/>
      <c r="O551" s="7"/>
      <c r="P551" s="7"/>
      <c r="Q551" s="7"/>
      <c r="R551" s="7"/>
    </row>
    <row r="552" spans="1:18" ht="13.2">
      <c r="A552" s="7"/>
      <c r="B552" s="7"/>
      <c r="C552" s="7"/>
      <c r="D552" s="7"/>
      <c r="E552" s="7"/>
      <c r="F552" s="7"/>
      <c r="G552" s="7"/>
      <c r="H552" s="7"/>
      <c r="I552" s="7"/>
      <c r="J552" s="7"/>
      <c r="K552" s="7"/>
      <c r="L552" s="7"/>
      <c r="M552" s="7"/>
      <c r="N552" s="7"/>
      <c r="O552" s="7"/>
      <c r="P552" s="7"/>
      <c r="Q552" s="7"/>
      <c r="R552" s="7"/>
    </row>
    <row r="553" spans="1:18" ht="13.2">
      <c r="A553" s="7"/>
      <c r="B553" s="7"/>
      <c r="C553" s="7"/>
      <c r="D553" s="7"/>
      <c r="E553" s="7"/>
      <c r="F553" s="7"/>
      <c r="G553" s="7"/>
      <c r="H553" s="7"/>
      <c r="I553" s="7"/>
      <c r="J553" s="7"/>
      <c r="K553" s="7"/>
      <c r="L553" s="7"/>
      <c r="M553" s="7"/>
      <c r="N553" s="7"/>
      <c r="O553" s="7"/>
      <c r="P553" s="7"/>
      <c r="Q553" s="7"/>
      <c r="R553" s="7"/>
    </row>
    <row r="554" spans="1:18" ht="13.2">
      <c r="A554" s="7"/>
      <c r="B554" s="7"/>
      <c r="C554" s="7"/>
      <c r="D554" s="7"/>
      <c r="E554" s="7"/>
      <c r="F554" s="7"/>
      <c r="G554" s="7"/>
      <c r="H554" s="7"/>
      <c r="I554" s="7"/>
      <c r="J554" s="7"/>
      <c r="K554" s="7"/>
      <c r="L554" s="7"/>
      <c r="M554" s="7"/>
      <c r="N554" s="7"/>
      <c r="O554" s="7"/>
      <c r="P554" s="7"/>
      <c r="Q554" s="7"/>
      <c r="R554" s="7"/>
    </row>
    <row r="555" spans="1:18" ht="13.2">
      <c r="A555" s="7"/>
      <c r="B555" s="7"/>
      <c r="C555" s="7"/>
      <c r="D555" s="7"/>
      <c r="E555" s="7"/>
      <c r="F555" s="7"/>
      <c r="G555" s="7"/>
      <c r="H555" s="7"/>
      <c r="I555" s="7"/>
      <c r="J555" s="7"/>
      <c r="K555" s="7"/>
      <c r="L555" s="7"/>
      <c r="M555" s="7"/>
      <c r="N555" s="7"/>
      <c r="O555" s="7"/>
      <c r="P555" s="7"/>
      <c r="Q555" s="7"/>
      <c r="R555" s="7"/>
    </row>
    <row r="556" spans="1:18" ht="13.2">
      <c r="A556" s="7"/>
      <c r="B556" s="7"/>
      <c r="C556" s="7"/>
      <c r="D556" s="7"/>
      <c r="E556" s="7"/>
      <c r="F556" s="7"/>
      <c r="G556" s="7"/>
      <c r="H556" s="7"/>
      <c r="I556" s="7"/>
      <c r="J556" s="7"/>
      <c r="K556" s="7"/>
      <c r="L556" s="7"/>
      <c r="M556" s="7"/>
      <c r="N556" s="7"/>
      <c r="O556" s="7"/>
      <c r="P556" s="7"/>
      <c r="Q556" s="7"/>
      <c r="R556" s="7"/>
    </row>
    <row r="557" spans="1:18" ht="13.2">
      <c r="A557" s="7"/>
      <c r="B557" s="7"/>
      <c r="C557" s="7"/>
      <c r="D557" s="7"/>
      <c r="E557" s="7"/>
      <c r="F557" s="7"/>
      <c r="G557" s="7"/>
      <c r="H557" s="7"/>
      <c r="I557" s="7"/>
      <c r="J557" s="7"/>
      <c r="K557" s="7"/>
      <c r="L557" s="7"/>
      <c r="M557" s="7"/>
      <c r="N557" s="7"/>
      <c r="O557" s="7"/>
      <c r="P557" s="7"/>
      <c r="Q557" s="7"/>
      <c r="R557" s="7"/>
    </row>
    <row r="558" spans="1:18" ht="13.2">
      <c r="A558" s="7"/>
      <c r="B558" s="7"/>
      <c r="C558" s="7"/>
      <c r="D558" s="7"/>
      <c r="E558" s="7"/>
      <c r="F558" s="7"/>
      <c r="G558" s="7"/>
      <c r="H558" s="7"/>
      <c r="I558" s="7"/>
      <c r="J558" s="7"/>
      <c r="K558" s="7"/>
      <c r="L558" s="7"/>
      <c r="M558" s="7"/>
      <c r="N558" s="7"/>
      <c r="O558" s="7"/>
      <c r="P558" s="7"/>
      <c r="Q558" s="7"/>
      <c r="R558" s="7"/>
    </row>
    <row r="559" spans="1:18" ht="13.2">
      <c r="A559" s="7"/>
      <c r="B559" s="7"/>
      <c r="C559" s="7"/>
      <c r="D559" s="7"/>
      <c r="E559" s="7"/>
      <c r="F559" s="7"/>
      <c r="G559" s="7"/>
      <c r="H559" s="7"/>
      <c r="I559" s="7"/>
      <c r="J559" s="7"/>
      <c r="K559" s="7"/>
      <c r="L559" s="7"/>
      <c r="M559" s="7"/>
      <c r="N559" s="7"/>
      <c r="O559" s="7"/>
      <c r="P559" s="7"/>
      <c r="Q559" s="7"/>
      <c r="R559" s="7"/>
    </row>
    <row r="560" spans="1:18" ht="13.2">
      <c r="A560" s="7"/>
      <c r="B560" s="7"/>
      <c r="C560" s="7"/>
      <c r="D560" s="7"/>
      <c r="E560" s="7"/>
      <c r="F560" s="7"/>
      <c r="G560" s="7"/>
      <c r="H560" s="7"/>
      <c r="I560" s="7"/>
      <c r="J560" s="7"/>
      <c r="K560" s="7"/>
      <c r="L560" s="7"/>
      <c r="M560" s="7"/>
      <c r="N560" s="7"/>
      <c r="O560" s="7"/>
      <c r="P560" s="7"/>
      <c r="Q560" s="7"/>
      <c r="R560" s="7"/>
    </row>
    <row r="561" spans="1:18" ht="13.2">
      <c r="A561" s="7"/>
      <c r="B561" s="7"/>
      <c r="C561" s="7"/>
      <c r="D561" s="7"/>
      <c r="E561" s="7"/>
      <c r="F561" s="7"/>
      <c r="G561" s="7"/>
      <c r="H561" s="7"/>
      <c r="I561" s="7"/>
      <c r="J561" s="7"/>
      <c r="K561" s="7"/>
      <c r="L561" s="7"/>
      <c r="M561" s="7"/>
      <c r="N561" s="7"/>
      <c r="O561" s="7"/>
      <c r="P561" s="7"/>
      <c r="Q561" s="7"/>
      <c r="R561" s="7"/>
    </row>
    <row r="562" spans="1:18" ht="13.2">
      <c r="A562" s="7"/>
      <c r="B562" s="7"/>
      <c r="C562" s="7"/>
      <c r="D562" s="7"/>
      <c r="E562" s="7"/>
      <c r="F562" s="7"/>
      <c r="G562" s="7"/>
      <c r="H562" s="7"/>
      <c r="I562" s="7"/>
      <c r="J562" s="7"/>
      <c r="K562" s="7"/>
      <c r="L562" s="7"/>
      <c r="M562" s="7"/>
      <c r="N562" s="7"/>
      <c r="O562" s="7"/>
      <c r="P562" s="7"/>
      <c r="Q562" s="7"/>
      <c r="R562" s="7"/>
    </row>
    <row r="563" spans="1:18" ht="13.2">
      <c r="A563" s="7"/>
      <c r="B563" s="7"/>
      <c r="C563" s="7"/>
      <c r="D563" s="7"/>
      <c r="E563" s="7"/>
      <c r="F563" s="7"/>
      <c r="G563" s="7"/>
      <c r="H563" s="7"/>
      <c r="I563" s="7"/>
      <c r="J563" s="7"/>
      <c r="K563" s="7"/>
      <c r="L563" s="7"/>
      <c r="M563" s="7"/>
      <c r="N563" s="7"/>
      <c r="O563" s="7"/>
      <c r="P563" s="7"/>
      <c r="Q563" s="7"/>
      <c r="R563" s="7"/>
    </row>
    <row r="564" spans="1:18" ht="13.2">
      <c r="A564" s="7"/>
      <c r="B564" s="7"/>
      <c r="C564" s="7"/>
      <c r="D564" s="7"/>
      <c r="E564" s="7"/>
      <c r="F564" s="7"/>
      <c r="G564" s="7"/>
      <c r="H564" s="7"/>
      <c r="I564" s="7"/>
      <c r="J564" s="7"/>
      <c r="K564" s="7"/>
      <c r="L564" s="7"/>
      <c r="M564" s="7"/>
      <c r="N564" s="7"/>
      <c r="O564" s="7"/>
      <c r="P564" s="7"/>
      <c r="Q564" s="7"/>
      <c r="R564" s="7"/>
    </row>
    <row r="565" spans="1:18" ht="13.2">
      <c r="A565" s="7"/>
      <c r="B565" s="7"/>
      <c r="C565" s="7"/>
      <c r="D565" s="7"/>
      <c r="E565" s="7"/>
      <c r="F565" s="7"/>
      <c r="G565" s="7"/>
      <c r="H565" s="7"/>
      <c r="I565" s="7"/>
      <c r="J565" s="7"/>
      <c r="K565" s="7"/>
      <c r="L565" s="7"/>
      <c r="M565" s="7"/>
      <c r="N565" s="7"/>
      <c r="O565" s="7"/>
      <c r="P565" s="7"/>
      <c r="Q565" s="7"/>
      <c r="R565" s="7"/>
    </row>
    <row r="566" spans="1:18" ht="13.2">
      <c r="A566" s="7"/>
      <c r="B566" s="7"/>
      <c r="C566" s="7"/>
      <c r="D566" s="7"/>
      <c r="E566" s="7"/>
      <c r="F566" s="7"/>
      <c r="G566" s="7"/>
      <c r="H566" s="7"/>
      <c r="I566" s="7"/>
      <c r="J566" s="7"/>
      <c r="K566" s="7"/>
      <c r="L566" s="7"/>
      <c r="M566" s="7"/>
      <c r="N566" s="7"/>
      <c r="O566" s="7"/>
      <c r="P566" s="7"/>
      <c r="Q566" s="7"/>
      <c r="R566" s="7"/>
    </row>
    <row r="567" spans="1:18" ht="13.2">
      <c r="A567" s="7"/>
      <c r="B567" s="7"/>
      <c r="C567" s="7"/>
      <c r="D567" s="7"/>
      <c r="E567" s="7"/>
      <c r="F567" s="7"/>
      <c r="G567" s="7"/>
      <c r="H567" s="7"/>
      <c r="I567" s="7"/>
      <c r="J567" s="7"/>
      <c r="K567" s="7"/>
      <c r="L567" s="7"/>
      <c r="M567" s="7"/>
      <c r="N567" s="7"/>
      <c r="O567" s="7"/>
      <c r="P567" s="7"/>
      <c r="Q567" s="7"/>
      <c r="R567" s="7"/>
    </row>
    <row r="568" spans="1:18" ht="13.2">
      <c r="A568" s="7"/>
      <c r="B568" s="7"/>
      <c r="C568" s="7"/>
      <c r="D568" s="7"/>
      <c r="E568" s="7"/>
      <c r="F568" s="7"/>
      <c r="G568" s="7"/>
      <c r="H568" s="7"/>
      <c r="I568" s="7"/>
      <c r="J568" s="7"/>
      <c r="K568" s="7"/>
      <c r="L568" s="7"/>
      <c r="M568" s="7"/>
      <c r="N568" s="7"/>
      <c r="O568" s="7"/>
      <c r="P568" s="7"/>
      <c r="Q568" s="7"/>
      <c r="R568" s="7"/>
    </row>
    <row r="569" spans="1:18" ht="13.2">
      <c r="A569" s="7"/>
      <c r="B569" s="7"/>
      <c r="C569" s="7"/>
      <c r="D569" s="7"/>
      <c r="E569" s="7"/>
      <c r="F569" s="7"/>
      <c r="G569" s="7"/>
      <c r="H569" s="7"/>
      <c r="I569" s="7"/>
      <c r="J569" s="7"/>
      <c r="K569" s="7"/>
      <c r="L569" s="7"/>
      <c r="M569" s="7"/>
      <c r="N569" s="7"/>
      <c r="O569" s="7"/>
      <c r="P569" s="7"/>
      <c r="Q569" s="7"/>
      <c r="R569" s="7"/>
    </row>
    <row r="570" spans="1:18" ht="13.2">
      <c r="A570" s="7"/>
      <c r="B570" s="7"/>
      <c r="C570" s="7"/>
      <c r="D570" s="7"/>
      <c r="E570" s="7"/>
      <c r="F570" s="7"/>
      <c r="G570" s="7"/>
      <c r="H570" s="7"/>
      <c r="I570" s="7"/>
      <c r="J570" s="7"/>
      <c r="K570" s="7"/>
      <c r="L570" s="7"/>
      <c r="M570" s="7"/>
      <c r="N570" s="7"/>
      <c r="O570" s="7"/>
      <c r="P570" s="7"/>
      <c r="Q570" s="7"/>
      <c r="R570" s="7"/>
    </row>
    <row r="571" spans="1:18" ht="13.2">
      <c r="A571" s="7"/>
      <c r="B571" s="7"/>
      <c r="C571" s="7"/>
      <c r="D571" s="7"/>
      <c r="E571" s="7"/>
      <c r="F571" s="7"/>
      <c r="G571" s="7"/>
      <c r="H571" s="7"/>
      <c r="I571" s="7"/>
      <c r="J571" s="7"/>
      <c r="K571" s="7"/>
      <c r="L571" s="7"/>
      <c r="M571" s="7"/>
      <c r="N571" s="7"/>
      <c r="O571" s="7"/>
      <c r="P571" s="7"/>
      <c r="Q571" s="7"/>
      <c r="R571" s="7"/>
    </row>
    <row r="572" spans="1:18" ht="13.2">
      <c r="A572" s="7"/>
      <c r="B572" s="7"/>
      <c r="C572" s="7"/>
      <c r="D572" s="7"/>
      <c r="E572" s="7"/>
      <c r="F572" s="7"/>
      <c r="G572" s="7"/>
      <c r="H572" s="7"/>
      <c r="I572" s="7"/>
      <c r="J572" s="7"/>
      <c r="K572" s="7"/>
      <c r="L572" s="7"/>
      <c r="M572" s="7"/>
      <c r="N572" s="7"/>
      <c r="O572" s="7"/>
      <c r="P572" s="7"/>
      <c r="Q572" s="7"/>
      <c r="R572" s="7"/>
    </row>
    <row r="573" spans="1:18" ht="13.2">
      <c r="A573" s="7"/>
      <c r="B573" s="7"/>
      <c r="C573" s="7"/>
      <c r="D573" s="7"/>
      <c r="E573" s="7"/>
      <c r="F573" s="7"/>
      <c r="G573" s="7"/>
      <c r="H573" s="7"/>
      <c r="I573" s="7"/>
      <c r="J573" s="7"/>
      <c r="K573" s="7"/>
      <c r="L573" s="7"/>
      <c r="M573" s="7"/>
      <c r="N573" s="7"/>
      <c r="O573" s="7"/>
      <c r="P573" s="7"/>
      <c r="Q573" s="7"/>
      <c r="R573" s="7"/>
    </row>
    <row r="574" spans="1:18" ht="13.2">
      <c r="A574" s="7"/>
      <c r="B574" s="7"/>
      <c r="C574" s="7"/>
      <c r="D574" s="7"/>
      <c r="E574" s="7"/>
      <c r="F574" s="7"/>
      <c r="G574" s="7"/>
      <c r="H574" s="7"/>
      <c r="I574" s="7"/>
      <c r="J574" s="7"/>
      <c r="K574" s="7"/>
      <c r="L574" s="7"/>
      <c r="M574" s="7"/>
      <c r="N574" s="7"/>
      <c r="O574" s="7"/>
      <c r="P574" s="7"/>
      <c r="Q574" s="7"/>
      <c r="R574" s="7"/>
    </row>
    <row r="575" spans="1:18" ht="13.2">
      <c r="A575" s="7"/>
      <c r="B575" s="7"/>
      <c r="C575" s="7"/>
      <c r="D575" s="7"/>
      <c r="E575" s="7"/>
      <c r="F575" s="7"/>
      <c r="G575" s="7"/>
      <c r="H575" s="7"/>
      <c r="I575" s="7"/>
      <c r="J575" s="7"/>
      <c r="K575" s="7"/>
      <c r="L575" s="7"/>
      <c r="M575" s="7"/>
      <c r="N575" s="7"/>
      <c r="O575" s="7"/>
      <c r="P575" s="7"/>
      <c r="Q575" s="7"/>
      <c r="R575" s="7"/>
    </row>
    <row r="576" spans="1:18" ht="13.2">
      <c r="A576" s="7"/>
      <c r="B576" s="7"/>
      <c r="C576" s="7"/>
      <c r="D576" s="7"/>
      <c r="E576" s="7"/>
      <c r="F576" s="7"/>
      <c r="G576" s="7"/>
      <c r="H576" s="7"/>
      <c r="I576" s="7"/>
      <c r="J576" s="7"/>
      <c r="K576" s="7"/>
      <c r="L576" s="7"/>
      <c r="M576" s="7"/>
      <c r="N576" s="7"/>
      <c r="O576" s="7"/>
      <c r="P576" s="7"/>
      <c r="Q576" s="7"/>
      <c r="R576" s="7"/>
    </row>
    <row r="577" spans="1:18" ht="13.2">
      <c r="A577" s="7"/>
      <c r="B577" s="7"/>
      <c r="C577" s="7"/>
      <c r="D577" s="7"/>
      <c r="E577" s="7"/>
      <c r="F577" s="7"/>
      <c r="G577" s="7"/>
      <c r="H577" s="7"/>
      <c r="I577" s="7"/>
      <c r="J577" s="7"/>
      <c r="K577" s="7"/>
      <c r="L577" s="7"/>
      <c r="M577" s="7"/>
      <c r="N577" s="7"/>
      <c r="O577" s="7"/>
      <c r="P577" s="7"/>
      <c r="Q577" s="7"/>
      <c r="R577" s="7"/>
    </row>
    <row r="578" spans="1:18" ht="13.2">
      <c r="A578" s="7"/>
      <c r="B578" s="7"/>
      <c r="C578" s="7"/>
      <c r="D578" s="7"/>
      <c r="E578" s="7"/>
      <c r="F578" s="7"/>
      <c r="G578" s="7"/>
      <c r="H578" s="7"/>
      <c r="I578" s="7"/>
      <c r="J578" s="7"/>
      <c r="K578" s="7"/>
      <c r="L578" s="7"/>
      <c r="M578" s="7"/>
      <c r="N578" s="7"/>
      <c r="O578" s="7"/>
      <c r="P578" s="7"/>
      <c r="Q578" s="7"/>
      <c r="R578" s="7"/>
    </row>
    <row r="579" spans="1:18" ht="13.2">
      <c r="A579" s="7"/>
      <c r="B579" s="7"/>
      <c r="C579" s="7"/>
      <c r="D579" s="7"/>
      <c r="E579" s="7"/>
      <c r="F579" s="7"/>
      <c r="G579" s="7"/>
      <c r="H579" s="7"/>
      <c r="I579" s="7"/>
      <c r="J579" s="7"/>
      <c r="K579" s="7"/>
      <c r="L579" s="7"/>
      <c r="M579" s="7"/>
      <c r="N579" s="7"/>
      <c r="O579" s="7"/>
      <c r="P579" s="7"/>
      <c r="Q579" s="7"/>
      <c r="R579" s="7"/>
    </row>
    <row r="580" spans="1:18" ht="13.2">
      <c r="A580" s="7"/>
      <c r="B580" s="7"/>
      <c r="C580" s="7"/>
      <c r="D580" s="7"/>
      <c r="E580" s="7"/>
      <c r="F580" s="7"/>
      <c r="G580" s="7"/>
      <c r="H580" s="7"/>
      <c r="I580" s="7"/>
      <c r="J580" s="7"/>
      <c r="K580" s="7"/>
      <c r="L580" s="7"/>
      <c r="M580" s="7"/>
      <c r="N580" s="7"/>
      <c r="O580" s="7"/>
      <c r="P580" s="7"/>
      <c r="Q580" s="7"/>
      <c r="R580" s="7"/>
    </row>
    <row r="581" spans="1:18" ht="13.2">
      <c r="A581" s="7"/>
      <c r="B581" s="7"/>
      <c r="C581" s="7"/>
      <c r="D581" s="7"/>
      <c r="E581" s="7"/>
      <c r="F581" s="7"/>
      <c r="G581" s="7"/>
      <c r="H581" s="7"/>
      <c r="I581" s="7"/>
      <c r="J581" s="7"/>
      <c r="K581" s="7"/>
      <c r="L581" s="7"/>
      <c r="M581" s="7"/>
      <c r="N581" s="7"/>
      <c r="O581" s="7"/>
      <c r="P581" s="7"/>
      <c r="Q581" s="7"/>
      <c r="R581" s="7"/>
    </row>
    <row r="582" spans="1:18" ht="13.2">
      <c r="A582" s="7"/>
      <c r="B582" s="7"/>
      <c r="C582" s="7"/>
      <c r="D582" s="7"/>
      <c r="E582" s="7"/>
      <c r="F582" s="7"/>
      <c r="G582" s="7"/>
      <c r="H582" s="7"/>
      <c r="I582" s="7"/>
      <c r="J582" s="7"/>
      <c r="K582" s="7"/>
      <c r="L582" s="7"/>
      <c r="M582" s="7"/>
      <c r="N582" s="7"/>
      <c r="O582" s="7"/>
      <c r="P582" s="7"/>
      <c r="Q582" s="7"/>
      <c r="R582" s="7"/>
    </row>
    <row r="583" spans="1:18" ht="13.2">
      <c r="A583" s="7"/>
      <c r="B583" s="7"/>
      <c r="C583" s="7"/>
      <c r="D583" s="7"/>
      <c r="E583" s="7"/>
      <c r="F583" s="7"/>
      <c r="G583" s="7"/>
      <c r="H583" s="7"/>
      <c r="I583" s="7"/>
      <c r="J583" s="7"/>
      <c r="K583" s="7"/>
      <c r="L583" s="7"/>
      <c r="M583" s="7"/>
      <c r="N583" s="7"/>
      <c r="O583" s="7"/>
      <c r="P583" s="7"/>
      <c r="Q583" s="7"/>
      <c r="R583" s="7"/>
    </row>
    <row r="584" spans="1:18" ht="13.2">
      <c r="A584" s="7"/>
      <c r="B584" s="7"/>
      <c r="C584" s="7"/>
      <c r="D584" s="7"/>
      <c r="E584" s="7"/>
      <c r="F584" s="7"/>
      <c r="G584" s="7"/>
      <c r="H584" s="7"/>
      <c r="I584" s="7"/>
      <c r="J584" s="7"/>
      <c r="K584" s="7"/>
      <c r="L584" s="7"/>
      <c r="M584" s="7"/>
      <c r="N584" s="7"/>
      <c r="O584" s="7"/>
      <c r="P584" s="7"/>
      <c r="Q584" s="7"/>
      <c r="R584" s="7"/>
    </row>
    <row r="585" spans="1:18" ht="13.2">
      <c r="A585" s="7"/>
      <c r="B585" s="7"/>
      <c r="C585" s="7"/>
      <c r="D585" s="7"/>
      <c r="E585" s="7"/>
      <c r="F585" s="7"/>
      <c r="G585" s="7"/>
      <c r="H585" s="7"/>
      <c r="I585" s="7"/>
      <c r="J585" s="7"/>
      <c r="K585" s="7"/>
      <c r="L585" s="7"/>
      <c r="M585" s="7"/>
      <c r="N585" s="7"/>
      <c r="O585" s="7"/>
      <c r="P585" s="7"/>
      <c r="Q585" s="7"/>
      <c r="R585" s="7"/>
    </row>
    <row r="586" spans="1:18" ht="13.2">
      <c r="A586" s="7"/>
      <c r="B586" s="7"/>
      <c r="C586" s="7"/>
      <c r="D586" s="7"/>
      <c r="E586" s="7"/>
      <c r="F586" s="7"/>
      <c r="G586" s="7"/>
      <c r="H586" s="7"/>
      <c r="I586" s="7"/>
      <c r="J586" s="7"/>
      <c r="K586" s="7"/>
      <c r="L586" s="7"/>
      <c r="M586" s="7"/>
      <c r="N586" s="7"/>
      <c r="O586" s="7"/>
      <c r="P586" s="7"/>
      <c r="Q586" s="7"/>
      <c r="R586" s="7"/>
    </row>
    <row r="587" spans="1:18" ht="13.2">
      <c r="A587" s="7"/>
      <c r="B587" s="7"/>
      <c r="C587" s="7"/>
      <c r="D587" s="7"/>
      <c r="E587" s="7"/>
      <c r="F587" s="7"/>
      <c r="G587" s="7"/>
      <c r="H587" s="7"/>
      <c r="I587" s="7"/>
      <c r="J587" s="7"/>
      <c r="K587" s="7"/>
      <c r="L587" s="7"/>
      <c r="M587" s="7"/>
      <c r="N587" s="7"/>
      <c r="O587" s="7"/>
      <c r="P587" s="7"/>
      <c r="Q587" s="7"/>
      <c r="R587" s="7"/>
    </row>
    <row r="588" spans="1:18" ht="13.2">
      <c r="A588" s="7"/>
      <c r="B588" s="7"/>
      <c r="C588" s="7"/>
      <c r="D588" s="7"/>
      <c r="E588" s="7"/>
      <c r="F588" s="7"/>
      <c r="G588" s="7"/>
      <c r="H588" s="7"/>
      <c r="I588" s="7"/>
      <c r="J588" s="7"/>
      <c r="K588" s="7"/>
      <c r="L588" s="7"/>
      <c r="M588" s="7"/>
      <c r="N588" s="7"/>
      <c r="O588" s="7"/>
      <c r="P588" s="7"/>
      <c r="Q588" s="7"/>
      <c r="R588" s="7"/>
    </row>
    <row r="589" spans="1:18" ht="13.2">
      <c r="A589" s="7"/>
      <c r="B589" s="7"/>
      <c r="C589" s="7"/>
      <c r="D589" s="7"/>
      <c r="E589" s="7"/>
      <c r="F589" s="7"/>
      <c r="G589" s="7"/>
      <c r="H589" s="7"/>
      <c r="I589" s="7"/>
      <c r="J589" s="7"/>
      <c r="K589" s="7"/>
      <c r="L589" s="7"/>
      <c r="M589" s="7"/>
      <c r="N589" s="7"/>
      <c r="O589" s="7"/>
      <c r="P589" s="7"/>
      <c r="Q589" s="7"/>
      <c r="R589" s="7"/>
    </row>
    <row r="590" spans="1:18" ht="13.2">
      <c r="A590" s="7"/>
      <c r="B590" s="7"/>
      <c r="C590" s="7"/>
      <c r="D590" s="7"/>
      <c r="E590" s="7"/>
      <c r="F590" s="7"/>
      <c r="G590" s="7"/>
      <c r="H590" s="7"/>
      <c r="I590" s="7"/>
      <c r="J590" s="7"/>
      <c r="K590" s="7"/>
      <c r="L590" s="7"/>
      <c r="M590" s="7"/>
      <c r="N590" s="7"/>
      <c r="O590" s="7"/>
      <c r="P590" s="7"/>
      <c r="Q590" s="7"/>
      <c r="R590" s="7"/>
    </row>
    <row r="591" spans="1:18" ht="13.2">
      <c r="A591" s="7"/>
      <c r="B591" s="7"/>
      <c r="C591" s="7"/>
      <c r="D591" s="7"/>
      <c r="E591" s="7"/>
      <c r="F591" s="7"/>
      <c r="G591" s="7"/>
      <c r="H591" s="7"/>
      <c r="I591" s="7"/>
      <c r="J591" s="7"/>
      <c r="K591" s="7"/>
      <c r="L591" s="7"/>
      <c r="M591" s="7"/>
      <c r="N591" s="7"/>
      <c r="O591" s="7"/>
      <c r="P591" s="7"/>
      <c r="Q591" s="7"/>
      <c r="R591" s="7"/>
    </row>
    <row r="592" spans="1:18" ht="13.2">
      <c r="A592" s="7"/>
      <c r="B592" s="7"/>
      <c r="C592" s="7"/>
      <c r="D592" s="7"/>
      <c r="E592" s="7"/>
      <c r="F592" s="7"/>
      <c r="G592" s="7"/>
      <c r="H592" s="7"/>
      <c r="I592" s="7"/>
      <c r="J592" s="7"/>
      <c r="K592" s="7"/>
      <c r="L592" s="7"/>
      <c r="M592" s="7"/>
      <c r="N592" s="7"/>
      <c r="O592" s="7"/>
      <c r="P592" s="7"/>
      <c r="Q592" s="7"/>
      <c r="R592" s="7"/>
    </row>
    <row r="593" spans="1:18" ht="13.2">
      <c r="A593" s="7"/>
      <c r="B593" s="7"/>
      <c r="C593" s="7"/>
      <c r="D593" s="7"/>
      <c r="E593" s="7"/>
      <c r="F593" s="7"/>
      <c r="G593" s="7"/>
      <c r="H593" s="7"/>
      <c r="I593" s="7"/>
      <c r="J593" s="7"/>
      <c r="K593" s="7"/>
      <c r="L593" s="7"/>
      <c r="M593" s="7"/>
      <c r="N593" s="7"/>
      <c r="O593" s="7"/>
      <c r="P593" s="7"/>
      <c r="Q593" s="7"/>
      <c r="R593" s="7"/>
    </row>
    <row r="594" spans="1:18" ht="13.2">
      <c r="A594" s="7"/>
      <c r="B594" s="7"/>
      <c r="C594" s="7"/>
      <c r="D594" s="7"/>
      <c r="E594" s="7"/>
      <c r="F594" s="7"/>
      <c r="G594" s="7"/>
      <c r="H594" s="7"/>
      <c r="I594" s="7"/>
      <c r="J594" s="7"/>
      <c r="K594" s="7"/>
      <c r="L594" s="7"/>
      <c r="M594" s="7"/>
      <c r="N594" s="7"/>
      <c r="O594" s="7"/>
      <c r="P594" s="7"/>
      <c r="Q594" s="7"/>
      <c r="R594" s="7"/>
    </row>
    <row r="595" spans="1:18" ht="13.2">
      <c r="A595" s="7"/>
      <c r="B595" s="7"/>
      <c r="C595" s="7"/>
      <c r="D595" s="7"/>
      <c r="E595" s="7"/>
      <c r="F595" s="7"/>
      <c r="G595" s="7"/>
      <c r="H595" s="7"/>
      <c r="I595" s="7"/>
      <c r="J595" s="7"/>
      <c r="K595" s="7"/>
      <c r="L595" s="7"/>
      <c r="M595" s="7"/>
      <c r="N595" s="7"/>
      <c r="O595" s="7"/>
      <c r="P595" s="7"/>
      <c r="Q595" s="7"/>
      <c r="R595" s="7"/>
    </row>
    <row r="596" spans="1:18" ht="13.2">
      <c r="A596" s="7"/>
      <c r="B596" s="7"/>
      <c r="C596" s="7"/>
      <c r="D596" s="7"/>
      <c r="E596" s="7"/>
      <c r="F596" s="7"/>
      <c r="G596" s="7"/>
      <c r="H596" s="7"/>
      <c r="I596" s="7"/>
      <c r="J596" s="7"/>
      <c r="K596" s="7"/>
      <c r="L596" s="7"/>
      <c r="M596" s="7"/>
      <c r="N596" s="7"/>
      <c r="O596" s="7"/>
      <c r="P596" s="7"/>
      <c r="Q596" s="7"/>
      <c r="R596" s="7"/>
    </row>
    <row r="597" spans="1:18" ht="13.2">
      <c r="A597" s="7"/>
      <c r="B597" s="7"/>
      <c r="C597" s="7"/>
      <c r="D597" s="7"/>
      <c r="E597" s="7"/>
      <c r="F597" s="7"/>
      <c r="G597" s="7"/>
      <c r="H597" s="7"/>
      <c r="I597" s="7"/>
      <c r="J597" s="7"/>
      <c r="K597" s="7"/>
      <c r="L597" s="7"/>
      <c r="M597" s="7"/>
      <c r="N597" s="7"/>
      <c r="O597" s="7"/>
      <c r="P597" s="7"/>
      <c r="Q597" s="7"/>
      <c r="R597" s="7"/>
    </row>
    <row r="598" spans="1:18" ht="13.2">
      <c r="A598" s="7"/>
      <c r="B598" s="7"/>
      <c r="C598" s="7"/>
      <c r="D598" s="7"/>
      <c r="E598" s="7"/>
      <c r="F598" s="7"/>
      <c r="G598" s="7"/>
      <c r="H598" s="7"/>
      <c r="I598" s="7"/>
      <c r="J598" s="7"/>
      <c r="K598" s="7"/>
      <c r="L598" s="7"/>
      <c r="M598" s="7"/>
      <c r="N598" s="7"/>
      <c r="O598" s="7"/>
      <c r="P598" s="7"/>
      <c r="Q598" s="7"/>
      <c r="R598" s="7"/>
    </row>
    <row r="599" spans="1:18" ht="13.2">
      <c r="A599" s="7"/>
      <c r="B599" s="7"/>
      <c r="C599" s="7"/>
      <c r="D599" s="7"/>
      <c r="E599" s="7"/>
      <c r="F599" s="7"/>
      <c r="G599" s="7"/>
      <c r="H599" s="7"/>
      <c r="I599" s="7"/>
      <c r="J599" s="7"/>
      <c r="K599" s="7"/>
      <c r="L599" s="7"/>
      <c r="M599" s="7"/>
      <c r="N599" s="7"/>
      <c r="O599" s="7"/>
      <c r="P599" s="7"/>
      <c r="Q599" s="7"/>
      <c r="R599" s="7"/>
    </row>
    <row r="600" spans="1:18" ht="13.2">
      <c r="A600" s="7"/>
      <c r="B600" s="7"/>
      <c r="C600" s="7"/>
      <c r="D600" s="7"/>
      <c r="E600" s="7"/>
      <c r="F600" s="7"/>
      <c r="G600" s="7"/>
      <c r="H600" s="7"/>
      <c r="I600" s="7"/>
      <c r="J600" s="7"/>
      <c r="K600" s="7"/>
      <c r="L600" s="7"/>
      <c r="M600" s="7"/>
      <c r="N600" s="7"/>
      <c r="O600" s="7"/>
      <c r="P600" s="7"/>
      <c r="Q600" s="7"/>
      <c r="R600" s="7"/>
    </row>
    <row r="601" spans="1:18" ht="13.2">
      <c r="A601" s="7"/>
      <c r="B601" s="7"/>
      <c r="C601" s="7"/>
      <c r="D601" s="7"/>
      <c r="E601" s="7"/>
      <c r="F601" s="7"/>
      <c r="G601" s="7"/>
      <c r="H601" s="7"/>
      <c r="I601" s="7"/>
      <c r="J601" s="7"/>
      <c r="K601" s="7"/>
      <c r="L601" s="7"/>
      <c r="M601" s="7"/>
      <c r="N601" s="7"/>
      <c r="O601" s="7"/>
      <c r="P601" s="7"/>
      <c r="Q601" s="7"/>
      <c r="R601" s="7"/>
    </row>
    <row r="602" spans="1:18" ht="13.2">
      <c r="A602" s="7"/>
      <c r="B602" s="7"/>
      <c r="C602" s="7"/>
      <c r="D602" s="7"/>
      <c r="E602" s="7"/>
      <c r="F602" s="7"/>
      <c r="G602" s="7"/>
      <c r="H602" s="7"/>
      <c r="I602" s="7"/>
      <c r="J602" s="7"/>
      <c r="K602" s="7"/>
      <c r="L602" s="7"/>
      <c r="M602" s="7"/>
      <c r="N602" s="7"/>
      <c r="O602" s="7"/>
      <c r="P602" s="7"/>
      <c r="Q602" s="7"/>
      <c r="R602" s="7"/>
    </row>
    <row r="603" spans="1:18" ht="13.2">
      <c r="A603" s="7"/>
      <c r="B603" s="7"/>
      <c r="C603" s="7"/>
      <c r="D603" s="7"/>
      <c r="E603" s="7"/>
      <c r="F603" s="7"/>
      <c r="G603" s="7"/>
      <c r="H603" s="7"/>
      <c r="I603" s="7"/>
      <c r="J603" s="7"/>
      <c r="K603" s="7"/>
      <c r="L603" s="7"/>
      <c r="M603" s="7"/>
      <c r="N603" s="7"/>
      <c r="O603" s="7"/>
      <c r="P603" s="7"/>
      <c r="Q603" s="7"/>
      <c r="R603" s="7"/>
    </row>
    <row r="604" spans="1:18" ht="13.2">
      <c r="A604" s="7"/>
      <c r="B604" s="7"/>
      <c r="C604" s="7"/>
      <c r="D604" s="7"/>
      <c r="E604" s="7"/>
      <c r="F604" s="7"/>
      <c r="G604" s="7"/>
      <c r="H604" s="7"/>
      <c r="I604" s="7"/>
      <c r="J604" s="7"/>
      <c r="K604" s="7"/>
      <c r="L604" s="7"/>
      <c r="M604" s="7"/>
      <c r="N604" s="7"/>
      <c r="O604" s="7"/>
      <c r="P604" s="7"/>
      <c r="Q604" s="7"/>
      <c r="R604" s="7"/>
    </row>
    <row r="605" spans="1:18" ht="13.2">
      <c r="A605" s="7"/>
      <c r="B605" s="7"/>
      <c r="C605" s="7"/>
      <c r="D605" s="7"/>
      <c r="E605" s="7"/>
      <c r="F605" s="7"/>
      <c r="G605" s="7"/>
      <c r="H605" s="7"/>
      <c r="I605" s="7"/>
      <c r="J605" s="7"/>
      <c r="K605" s="7"/>
      <c r="L605" s="7"/>
      <c r="M605" s="7"/>
      <c r="N605" s="7"/>
      <c r="O605" s="7"/>
      <c r="P605" s="7"/>
      <c r="Q605" s="7"/>
      <c r="R605" s="7"/>
    </row>
    <row r="606" spans="1:18" ht="13.2">
      <c r="A606" s="7"/>
      <c r="B606" s="7"/>
      <c r="C606" s="7"/>
      <c r="D606" s="7"/>
      <c r="E606" s="7"/>
      <c r="F606" s="7"/>
      <c r="G606" s="7"/>
      <c r="H606" s="7"/>
      <c r="I606" s="7"/>
      <c r="J606" s="7"/>
      <c r="K606" s="7"/>
      <c r="L606" s="7"/>
      <c r="M606" s="7"/>
      <c r="N606" s="7"/>
      <c r="O606" s="7"/>
      <c r="P606" s="7"/>
      <c r="Q606" s="7"/>
      <c r="R606" s="7"/>
    </row>
    <row r="607" spans="1:18" ht="13.2">
      <c r="A607" s="7"/>
      <c r="B607" s="7"/>
      <c r="C607" s="7"/>
      <c r="D607" s="7"/>
      <c r="E607" s="7"/>
      <c r="F607" s="7"/>
      <c r="G607" s="7"/>
      <c r="H607" s="7"/>
      <c r="I607" s="7"/>
      <c r="J607" s="7"/>
      <c r="K607" s="7"/>
      <c r="L607" s="7"/>
      <c r="M607" s="7"/>
      <c r="N607" s="7"/>
      <c r="O607" s="7"/>
      <c r="P607" s="7"/>
      <c r="Q607" s="7"/>
      <c r="R607" s="7"/>
    </row>
    <row r="608" spans="1:18" ht="13.2">
      <c r="A608" s="7"/>
      <c r="B608" s="7"/>
      <c r="C608" s="7"/>
      <c r="D608" s="7"/>
      <c r="E608" s="7"/>
      <c r="F608" s="7"/>
      <c r="G608" s="7"/>
      <c r="H608" s="7"/>
      <c r="I608" s="7"/>
      <c r="J608" s="7"/>
      <c r="K608" s="7"/>
      <c r="L608" s="7"/>
      <c r="M608" s="7"/>
      <c r="N608" s="7"/>
      <c r="O608" s="7"/>
      <c r="P608" s="7"/>
      <c r="Q608" s="7"/>
      <c r="R608" s="7"/>
    </row>
    <row r="609" spans="1:18" ht="13.2">
      <c r="A609" s="7"/>
      <c r="B609" s="7"/>
      <c r="C609" s="7"/>
      <c r="D609" s="7"/>
      <c r="E609" s="7"/>
      <c r="F609" s="7"/>
      <c r="G609" s="7"/>
      <c r="H609" s="7"/>
      <c r="I609" s="7"/>
      <c r="J609" s="7"/>
      <c r="K609" s="7"/>
      <c r="L609" s="7"/>
      <c r="M609" s="7"/>
      <c r="N609" s="7"/>
      <c r="O609" s="7"/>
      <c r="P609" s="7"/>
      <c r="Q609" s="7"/>
      <c r="R609" s="7"/>
    </row>
    <row r="610" spans="1:18" ht="13.2">
      <c r="A610" s="7"/>
      <c r="B610" s="7"/>
      <c r="C610" s="7"/>
      <c r="D610" s="7"/>
      <c r="E610" s="7"/>
      <c r="F610" s="7"/>
      <c r="G610" s="7"/>
      <c r="H610" s="7"/>
      <c r="I610" s="7"/>
      <c r="J610" s="7"/>
      <c r="K610" s="7"/>
      <c r="L610" s="7"/>
      <c r="M610" s="7"/>
      <c r="N610" s="7"/>
      <c r="O610" s="7"/>
      <c r="P610" s="7"/>
      <c r="Q610" s="7"/>
      <c r="R610" s="7"/>
    </row>
    <row r="611" spans="1:18" ht="13.2">
      <c r="A611" s="7"/>
      <c r="B611" s="7"/>
      <c r="C611" s="7"/>
      <c r="D611" s="7"/>
      <c r="E611" s="7"/>
      <c r="F611" s="7"/>
      <c r="G611" s="7"/>
      <c r="H611" s="7"/>
      <c r="I611" s="7"/>
      <c r="J611" s="7"/>
      <c r="K611" s="7"/>
      <c r="L611" s="7"/>
      <c r="M611" s="7"/>
      <c r="N611" s="7"/>
      <c r="O611" s="7"/>
      <c r="P611" s="7"/>
      <c r="Q611" s="7"/>
      <c r="R611" s="7"/>
    </row>
    <row r="612" spans="1:18" ht="13.2">
      <c r="A612" s="7"/>
      <c r="B612" s="7"/>
      <c r="C612" s="7"/>
      <c r="D612" s="7"/>
      <c r="E612" s="7"/>
      <c r="F612" s="7"/>
      <c r="G612" s="7"/>
      <c r="H612" s="7"/>
      <c r="I612" s="7"/>
      <c r="J612" s="7"/>
      <c r="K612" s="7"/>
      <c r="L612" s="7"/>
      <c r="M612" s="7"/>
      <c r="N612" s="7"/>
      <c r="O612" s="7"/>
      <c r="P612" s="7"/>
      <c r="Q612" s="7"/>
      <c r="R612" s="7"/>
    </row>
    <row r="613" spans="1:18" ht="13.2">
      <c r="A613" s="7"/>
      <c r="B613" s="7"/>
      <c r="C613" s="7"/>
      <c r="D613" s="7"/>
      <c r="E613" s="7"/>
      <c r="F613" s="7"/>
      <c r="G613" s="7"/>
      <c r="H613" s="7"/>
      <c r="I613" s="7"/>
      <c r="J613" s="7"/>
      <c r="K613" s="7"/>
      <c r="L613" s="7"/>
      <c r="M613" s="7"/>
      <c r="N613" s="7"/>
      <c r="O613" s="7"/>
      <c r="P613" s="7"/>
      <c r="Q613" s="7"/>
      <c r="R613" s="7"/>
    </row>
    <row r="614" spans="1:18" ht="13.2">
      <c r="A614" s="7"/>
      <c r="B614" s="7"/>
      <c r="C614" s="7"/>
      <c r="D614" s="7"/>
      <c r="E614" s="7"/>
      <c r="F614" s="7"/>
      <c r="G614" s="7"/>
      <c r="H614" s="7"/>
      <c r="I614" s="7"/>
      <c r="J614" s="7"/>
      <c r="K614" s="7"/>
      <c r="L614" s="7"/>
      <c r="M614" s="7"/>
      <c r="N614" s="7"/>
      <c r="O614" s="7"/>
      <c r="P614" s="7"/>
      <c r="Q614" s="7"/>
      <c r="R614" s="7"/>
    </row>
    <row r="615" spans="1:18" ht="13.2">
      <c r="A615" s="7"/>
      <c r="B615" s="7"/>
      <c r="C615" s="7"/>
      <c r="D615" s="7"/>
      <c r="E615" s="7"/>
      <c r="F615" s="7"/>
      <c r="G615" s="7"/>
      <c r="H615" s="7"/>
      <c r="I615" s="7"/>
      <c r="J615" s="7"/>
      <c r="K615" s="7"/>
      <c r="L615" s="7"/>
      <c r="M615" s="7"/>
      <c r="N615" s="7"/>
      <c r="O615" s="7"/>
      <c r="P615" s="7"/>
      <c r="Q615" s="7"/>
      <c r="R615" s="7"/>
    </row>
    <row r="616" spans="1:18" ht="13.2">
      <c r="A616" s="7"/>
      <c r="B616" s="7"/>
      <c r="C616" s="7"/>
      <c r="D616" s="7"/>
      <c r="E616" s="7"/>
      <c r="F616" s="7"/>
      <c r="G616" s="7"/>
      <c r="H616" s="7"/>
      <c r="I616" s="7"/>
      <c r="J616" s="7"/>
      <c r="K616" s="7"/>
      <c r="L616" s="7"/>
      <c r="M616" s="7"/>
      <c r="N616" s="7"/>
      <c r="O616" s="7"/>
      <c r="P616" s="7"/>
      <c r="Q616" s="7"/>
      <c r="R616" s="7"/>
    </row>
    <row r="617" spans="1:18" ht="13.2">
      <c r="A617" s="7"/>
      <c r="B617" s="7"/>
      <c r="C617" s="7"/>
      <c r="D617" s="7"/>
      <c r="E617" s="7"/>
      <c r="F617" s="7"/>
      <c r="G617" s="7"/>
      <c r="H617" s="7"/>
      <c r="I617" s="7"/>
      <c r="J617" s="7"/>
      <c r="K617" s="7"/>
      <c r="L617" s="7"/>
      <c r="M617" s="7"/>
      <c r="N617" s="7"/>
      <c r="O617" s="7"/>
      <c r="P617" s="7"/>
      <c r="Q617" s="7"/>
      <c r="R617" s="7"/>
    </row>
    <row r="618" spans="1:18" ht="13.2">
      <c r="A618" s="7"/>
      <c r="B618" s="7"/>
      <c r="C618" s="7"/>
      <c r="D618" s="7"/>
      <c r="E618" s="7"/>
      <c r="F618" s="7"/>
      <c r="G618" s="7"/>
      <c r="H618" s="7"/>
      <c r="I618" s="7"/>
      <c r="J618" s="7"/>
      <c r="K618" s="7"/>
      <c r="L618" s="7"/>
      <c r="M618" s="7"/>
      <c r="N618" s="7"/>
      <c r="O618" s="7"/>
      <c r="P618" s="7"/>
      <c r="Q618" s="7"/>
      <c r="R618" s="7"/>
    </row>
    <row r="619" spans="1:18" ht="13.2">
      <c r="A619" s="7"/>
      <c r="B619" s="7"/>
      <c r="C619" s="7"/>
      <c r="D619" s="7"/>
      <c r="E619" s="7"/>
      <c r="F619" s="7"/>
      <c r="G619" s="7"/>
      <c r="H619" s="7"/>
      <c r="I619" s="7"/>
      <c r="J619" s="7"/>
      <c r="K619" s="7"/>
      <c r="L619" s="7"/>
      <c r="M619" s="7"/>
      <c r="N619" s="7"/>
      <c r="O619" s="7"/>
      <c r="P619" s="7"/>
      <c r="Q619" s="7"/>
      <c r="R619" s="7"/>
    </row>
    <row r="620" spans="1:18" ht="13.2">
      <c r="A620" s="7"/>
      <c r="B620" s="7"/>
      <c r="C620" s="7"/>
      <c r="D620" s="7"/>
      <c r="E620" s="7"/>
      <c r="F620" s="7"/>
      <c r="G620" s="7"/>
      <c r="H620" s="7"/>
      <c r="I620" s="7"/>
      <c r="J620" s="7"/>
      <c r="K620" s="7"/>
      <c r="L620" s="7"/>
      <c r="M620" s="7"/>
      <c r="N620" s="7"/>
      <c r="O620" s="7"/>
      <c r="P620" s="7"/>
      <c r="Q620" s="7"/>
      <c r="R620" s="7"/>
    </row>
    <row r="621" spans="1:18" ht="13.2">
      <c r="A621" s="7"/>
      <c r="B621" s="7"/>
      <c r="C621" s="7"/>
      <c r="D621" s="7"/>
      <c r="E621" s="7"/>
      <c r="F621" s="7"/>
      <c r="G621" s="7"/>
      <c r="H621" s="7"/>
      <c r="I621" s="7"/>
      <c r="J621" s="7"/>
      <c r="K621" s="7"/>
      <c r="L621" s="7"/>
      <c r="M621" s="7"/>
      <c r="N621" s="7"/>
      <c r="O621" s="7"/>
      <c r="P621" s="7"/>
      <c r="Q621" s="7"/>
      <c r="R621" s="7"/>
    </row>
    <row r="622" spans="1:18" ht="13.2">
      <c r="A622" s="7"/>
      <c r="B622" s="7"/>
      <c r="C622" s="7"/>
      <c r="D622" s="7"/>
      <c r="E622" s="7"/>
      <c r="F622" s="7"/>
      <c r="G622" s="7"/>
      <c r="H622" s="7"/>
      <c r="I622" s="7"/>
      <c r="J622" s="7"/>
      <c r="K622" s="7"/>
      <c r="L622" s="7"/>
      <c r="M622" s="7"/>
      <c r="N622" s="7"/>
      <c r="O622" s="7"/>
      <c r="P622" s="7"/>
      <c r="Q622" s="7"/>
      <c r="R622" s="7"/>
    </row>
    <row r="623" spans="1:18" ht="13.2">
      <c r="A623" s="7"/>
      <c r="B623" s="7"/>
      <c r="C623" s="7"/>
      <c r="D623" s="7"/>
      <c r="E623" s="7"/>
      <c r="F623" s="7"/>
      <c r="G623" s="7"/>
      <c r="H623" s="7"/>
      <c r="I623" s="7"/>
      <c r="J623" s="7"/>
      <c r="K623" s="7"/>
      <c r="L623" s="7"/>
      <c r="M623" s="7"/>
      <c r="N623" s="7"/>
      <c r="O623" s="7"/>
      <c r="P623" s="7"/>
      <c r="Q623" s="7"/>
      <c r="R623" s="7"/>
    </row>
    <row r="624" spans="1:18" ht="13.2">
      <c r="A624" s="7"/>
      <c r="B624" s="7"/>
      <c r="C624" s="7"/>
      <c r="D624" s="7"/>
      <c r="E624" s="7"/>
      <c r="F624" s="7"/>
      <c r="G624" s="7"/>
      <c r="H624" s="7"/>
      <c r="I624" s="7"/>
      <c r="J624" s="7"/>
      <c r="K624" s="7"/>
      <c r="L624" s="7"/>
      <c r="M624" s="7"/>
      <c r="N624" s="7"/>
      <c r="O624" s="7"/>
      <c r="P624" s="7"/>
      <c r="Q624" s="7"/>
      <c r="R624" s="7"/>
    </row>
    <row r="625" spans="1:18" ht="13.2">
      <c r="A625" s="7"/>
      <c r="B625" s="7"/>
      <c r="C625" s="7"/>
      <c r="D625" s="7"/>
      <c r="E625" s="7"/>
      <c r="F625" s="7"/>
      <c r="G625" s="7"/>
      <c r="H625" s="7"/>
      <c r="I625" s="7"/>
      <c r="J625" s="7"/>
      <c r="K625" s="7"/>
      <c r="L625" s="7"/>
      <c r="M625" s="7"/>
      <c r="N625" s="7"/>
      <c r="O625" s="7"/>
      <c r="P625" s="7"/>
      <c r="Q625" s="7"/>
      <c r="R625" s="7"/>
    </row>
    <row r="626" spans="1:18" ht="13.2">
      <c r="A626" s="7"/>
      <c r="B626" s="7"/>
      <c r="C626" s="7"/>
      <c r="D626" s="7"/>
      <c r="E626" s="7"/>
      <c r="F626" s="7"/>
      <c r="G626" s="7"/>
      <c r="H626" s="7"/>
      <c r="I626" s="7"/>
      <c r="J626" s="7"/>
      <c r="K626" s="7"/>
      <c r="L626" s="7"/>
      <c r="M626" s="7"/>
      <c r="N626" s="7"/>
      <c r="O626" s="7"/>
      <c r="P626" s="7"/>
      <c r="Q626" s="7"/>
      <c r="R626" s="7"/>
    </row>
    <row r="627" spans="1:18" ht="13.2">
      <c r="A627" s="7"/>
      <c r="B627" s="7"/>
      <c r="C627" s="7"/>
      <c r="D627" s="7"/>
      <c r="E627" s="7"/>
      <c r="F627" s="7"/>
      <c r="G627" s="7"/>
      <c r="H627" s="7"/>
      <c r="I627" s="7"/>
      <c r="J627" s="7"/>
      <c r="K627" s="7"/>
      <c r="L627" s="7"/>
      <c r="M627" s="7"/>
      <c r="N627" s="7"/>
      <c r="O627" s="7"/>
      <c r="P627" s="7"/>
      <c r="Q627" s="7"/>
      <c r="R627" s="7"/>
    </row>
    <row r="628" spans="1:18" ht="13.2">
      <c r="A628" s="7"/>
      <c r="B628" s="7"/>
      <c r="C628" s="7"/>
      <c r="D628" s="7"/>
      <c r="E628" s="7"/>
      <c r="F628" s="7"/>
      <c r="G628" s="7"/>
      <c r="H628" s="7"/>
      <c r="I628" s="7"/>
      <c r="J628" s="7"/>
      <c r="K628" s="7"/>
      <c r="L628" s="7"/>
      <c r="M628" s="7"/>
      <c r="N628" s="7"/>
      <c r="O628" s="7"/>
      <c r="P628" s="7"/>
      <c r="Q628" s="7"/>
      <c r="R628" s="7"/>
    </row>
    <row r="629" spans="1:18" ht="13.2">
      <c r="A629" s="7"/>
      <c r="B629" s="7"/>
      <c r="C629" s="7"/>
      <c r="D629" s="7"/>
      <c r="E629" s="7"/>
      <c r="F629" s="7"/>
      <c r="G629" s="7"/>
      <c r="H629" s="7"/>
      <c r="I629" s="7"/>
      <c r="J629" s="7"/>
      <c r="K629" s="7"/>
      <c r="L629" s="7"/>
      <c r="M629" s="7"/>
      <c r="N629" s="7"/>
      <c r="O629" s="7"/>
      <c r="P629" s="7"/>
      <c r="Q629" s="7"/>
      <c r="R629" s="7"/>
    </row>
    <row r="630" spans="1:18" ht="13.2">
      <c r="A630" s="7"/>
      <c r="B630" s="7"/>
      <c r="C630" s="7"/>
      <c r="D630" s="7"/>
      <c r="E630" s="7"/>
      <c r="F630" s="7"/>
      <c r="G630" s="7"/>
      <c r="H630" s="7"/>
      <c r="I630" s="7"/>
      <c r="J630" s="7"/>
      <c r="K630" s="7"/>
      <c r="L630" s="7"/>
      <c r="M630" s="7"/>
      <c r="N630" s="7"/>
      <c r="O630" s="7"/>
      <c r="P630" s="7"/>
      <c r="Q630" s="7"/>
      <c r="R630" s="7"/>
    </row>
    <row r="631" spans="1:18" ht="13.2">
      <c r="A631" s="7"/>
      <c r="B631" s="7"/>
      <c r="C631" s="7"/>
      <c r="D631" s="7"/>
      <c r="E631" s="7"/>
      <c r="F631" s="7"/>
      <c r="G631" s="7"/>
      <c r="H631" s="7"/>
      <c r="I631" s="7"/>
      <c r="J631" s="7"/>
      <c r="K631" s="7"/>
      <c r="L631" s="7"/>
      <c r="M631" s="7"/>
      <c r="N631" s="7"/>
      <c r="O631" s="7"/>
      <c r="P631" s="7"/>
      <c r="Q631" s="7"/>
      <c r="R631" s="7"/>
    </row>
    <row r="632" spans="1:18" ht="13.2">
      <c r="A632" s="7"/>
      <c r="B632" s="7"/>
      <c r="C632" s="7"/>
      <c r="D632" s="7"/>
      <c r="E632" s="7"/>
      <c r="F632" s="7"/>
      <c r="G632" s="7"/>
      <c r="H632" s="7"/>
      <c r="I632" s="7"/>
      <c r="J632" s="7"/>
      <c r="K632" s="7"/>
      <c r="L632" s="7"/>
      <c r="M632" s="7"/>
      <c r="N632" s="7"/>
      <c r="O632" s="7"/>
      <c r="P632" s="7"/>
      <c r="Q632" s="7"/>
      <c r="R632" s="7"/>
    </row>
    <row r="633" spans="1:18" ht="13.2">
      <c r="A633" s="7"/>
      <c r="B633" s="7"/>
      <c r="C633" s="7"/>
      <c r="D633" s="7"/>
      <c r="E633" s="7"/>
      <c r="F633" s="7"/>
      <c r="G633" s="7"/>
      <c r="H633" s="7"/>
      <c r="I633" s="7"/>
      <c r="J633" s="7"/>
      <c r="K633" s="7"/>
      <c r="L633" s="7"/>
      <c r="M633" s="7"/>
      <c r="N633" s="7"/>
      <c r="O633" s="7"/>
      <c r="P633" s="7"/>
      <c r="Q633" s="7"/>
      <c r="R633" s="7"/>
    </row>
    <row r="634" spans="1:18" ht="13.2">
      <c r="A634" s="7"/>
      <c r="B634" s="7"/>
      <c r="C634" s="7"/>
      <c r="D634" s="7"/>
      <c r="E634" s="7"/>
      <c r="F634" s="7"/>
      <c r="G634" s="7"/>
      <c r="H634" s="7"/>
      <c r="I634" s="7"/>
      <c r="J634" s="7"/>
      <c r="K634" s="7"/>
      <c r="L634" s="7"/>
      <c r="M634" s="7"/>
      <c r="N634" s="7"/>
      <c r="O634" s="7"/>
      <c r="P634" s="7"/>
      <c r="Q634" s="7"/>
      <c r="R634" s="7"/>
    </row>
    <row r="635" spans="1:18" ht="13.2">
      <c r="A635" s="7"/>
      <c r="B635" s="7"/>
      <c r="C635" s="7"/>
      <c r="D635" s="7"/>
      <c r="E635" s="7"/>
      <c r="F635" s="7"/>
      <c r="G635" s="7"/>
      <c r="H635" s="7"/>
      <c r="I635" s="7"/>
      <c r="J635" s="7"/>
      <c r="K635" s="7"/>
      <c r="L635" s="7"/>
      <c r="M635" s="7"/>
      <c r="N635" s="7"/>
      <c r="O635" s="7"/>
      <c r="P635" s="7"/>
      <c r="Q635" s="7"/>
      <c r="R635" s="7"/>
    </row>
    <row r="636" spans="1:18" ht="13.2">
      <c r="A636" s="7"/>
      <c r="B636" s="7"/>
      <c r="C636" s="7"/>
      <c r="D636" s="7"/>
      <c r="E636" s="7"/>
      <c r="F636" s="7"/>
      <c r="G636" s="7"/>
      <c r="H636" s="7"/>
      <c r="I636" s="7"/>
      <c r="J636" s="7"/>
      <c r="K636" s="7"/>
      <c r="L636" s="7"/>
      <c r="M636" s="7"/>
      <c r="N636" s="7"/>
      <c r="O636" s="7"/>
      <c r="P636" s="7"/>
      <c r="Q636" s="7"/>
      <c r="R636" s="7"/>
    </row>
    <row r="637" spans="1:18" ht="13.2">
      <c r="A637" s="7"/>
      <c r="B637" s="7"/>
      <c r="C637" s="7"/>
      <c r="D637" s="7"/>
      <c r="E637" s="7"/>
      <c r="F637" s="7"/>
      <c r="G637" s="7"/>
      <c r="H637" s="7"/>
      <c r="I637" s="7"/>
      <c r="J637" s="7"/>
      <c r="K637" s="7"/>
      <c r="L637" s="7"/>
      <c r="M637" s="7"/>
      <c r="N637" s="7"/>
      <c r="O637" s="7"/>
      <c r="P637" s="7"/>
      <c r="Q637" s="7"/>
      <c r="R637" s="7"/>
    </row>
    <row r="638" spans="1:18" ht="13.2">
      <c r="A638" s="7"/>
      <c r="B638" s="7"/>
      <c r="C638" s="7"/>
      <c r="D638" s="7"/>
      <c r="E638" s="7"/>
      <c r="F638" s="7"/>
      <c r="G638" s="7"/>
      <c r="H638" s="7"/>
      <c r="I638" s="7"/>
      <c r="J638" s="7"/>
      <c r="K638" s="7"/>
      <c r="L638" s="7"/>
      <c r="M638" s="7"/>
      <c r="N638" s="7"/>
      <c r="O638" s="7"/>
      <c r="P638" s="7"/>
      <c r="Q638" s="7"/>
      <c r="R638" s="7"/>
    </row>
    <row r="639" spans="1:18" ht="13.2">
      <c r="A639" s="7"/>
      <c r="B639" s="7"/>
      <c r="C639" s="7"/>
      <c r="D639" s="7"/>
      <c r="E639" s="7"/>
      <c r="F639" s="7"/>
      <c r="G639" s="7"/>
      <c r="H639" s="7"/>
      <c r="I639" s="7"/>
      <c r="J639" s="7"/>
      <c r="K639" s="7"/>
      <c r="L639" s="7"/>
      <c r="M639" s="7"/>
      <c r="N639" s="7"/>
      <c r="O639" s="7"/>
      <c r="P639" s="7"/>
      <c r="Q639" s="7"/>
      <c r="R639" s="7"/>
    </row>
    <row r="640" spans="1:18" ht="13.2">
      <c r="A640" s="7"/>
      <c r="B640" s="7"/>
      <c r="C640" s="7"/>
      <c r="D640" s="7"/>
      <c r="E640" s="7"/>
      <c r="F640" s="7"/>
      <c r="G640" s="7"/>
      <c r="H640" s="7"/>
      <c r="I640" s="7"/>
      <c r="J640" s="7"/>
      <c r="K640" s="7"/>
      <c r="L640" s="7"/>
      <c r="M640" s="7"/>
      <c r="N640" s="7"/>
      <c r="O640" s="7"/>
      <c r="P640" s="7"/>
      <c r="Q640" s="7"/>
      <c r="R640" s="7"/>
    </row>
    <row r="641" spans="1:18" ht="13.2">
      <c r="A641" s="7"/>
      <c r="B641" s="7"/>
      <c r="C641" s="7"/>
      <c r="D641" s="7"/>
      <c r="E641" s="7"/>
      <c r="F641" s="7"/>
      <c r="G641" s="7"/>
      <c r="H641" s="7"/>
      <c r="I641" s="7"/>
      <c r="J641" s="7"/>
      <c r="K641" s="7"/>
      <c r="L641" s="7"/>
      <c r="M641" s="7"/>
      <c r="N641" s="7"/>
      <c r="O641" s="7"/>
      <c r="P641" s="7"/>
      <c r="Q641" s="7"/>
      <c r="R641" s="7"/>
    </row>
    <row r="642" spans="1:18" ht="13.2">
      <c r="A642" s="7"/>
      <c r="B642" s="7"/>
      <c r="C642" s="7"/>
      <c r="D642" s="7"/>
      <c r="E642" s="7"/>
      <c r="F642" s="7"/>
      <c r="G642" s="7"/>
      <c r="H642" s="7"/>
      <c r="I642" s="7"/>
      <c r="J642" s="7"/>
      <c r="K642" s="7"/>
      <c r="L642" s="7"/>
      <c r="M642" s="7"/>
      <c r="N642" s="7"/>
      <c r="O642" s="7"/>
      <c r="P642" s="7"/>
      <c r="Q642" s="7"/>
      <c r="R642" s="7"/>
    </row>
    <row r="643" spans="1:18" ht="13.2">
      <c r="A643" s="7"/>
      <c r="B643" s="7"/>
      <c r="C643" s="7"/>
      <c r="D643" s="7"/>
      <c r="E643" s="7"/>
      <c r="F643" s="7"/>
      <c r="G643" s="7"/>
      <c r="H643" s="7"/>
      <c r="I643" s="7"/>
      <c r="J643" s="7"/>
      <c r="K643" s="7"/>
      <c r="L643" s="7"/>
      <c r="M643" s="7"/>
      <c r="N643" s="7"/>
      <c r="O643" s="7"/>
      <c r="P643" s="7"/>
      <c r="Q643" s="7"/>
      <c r="R643" s="7"/>
    </row>
    <row r="644" spans="1:18" ht="13.2">
      <c r="A644" s="7"/>
      <c r="B644" s="7"/>
      <c r="C644" s="7"/>
      <c r="D644" s="7"/>
      <c r="E644" s="7"/>
      <c r="F644" s="7"/>
      <c r="G644" s="7"/>
      <c r="H644" s="7"/>
      <c r="I644" s="7"/>
      <c r="J644" s="7"/>
      <c r="K644" s="7"/>
      <c r="L644" s="7"/>
      <c r="M644" s="7"/>
      <c r="N644" s="7"/>
      <c r="O644" s="7"/>
      <c r="P644" s="7"/>
      <c r="Q644" s="7"/>
      <c r="R644" s="7"/>
    </row>
    <row r="645" spans="1:18" ht="13.2">
      <c r="A645" s="7"/>
      <c r="B645" s="7"/>
      <c r="C645" s="7"/>
      <c r="D645" s="7"/>
      <c r="E645" s="7"/>
      <c r="F645" s="7"/>
      <c r="G645" s="7"/>
      <c r="H645" s="7"/>
      <c r="I645" s="7"/>
      <c r="J645" s="7"/>
      <c r="K645" s="7"/>
      <c r="L645" s="7"/>
      <c r="M645" s="7"/>
      <c r="N645" s="7"/>
      <c r="O645" s="7"/>
      <c r="P645" s="7"/>
      <c r="Q645" s="7"/>
      <c r="R645" s="7"/>
    </row>
    <row r="646" spans="1:18" ht="13.2">
      <c r="A646" s="7"/>
      <c r="B646" s="7"/>
      <c r="C646" s="7"/>
      <c r="D646" s="7"/>
      <c r="E646" s="7"/>
      <c r="F646" s="7"/>
      <c r="G646" s="7"/>
      <c r="H646" s="7"/>
      <c r="I646" s="7"/>
      <c r="J646" s="7"/>
      <c r="K646" s="7"/>
      <c r="L646" s="7"/>
      <c r="M646" s="7"/>
      <c r="N646" s="7"/>
      <c r="O646" s="7"/>
      <c r="P646" s="7"/>
      <c r="Q646" s="7"/>
      <c r="R646" s="7"/>
    </row>
    <row r="647" spans="1:18" ht="13.2">
      <c r="A647" s="7"/>
      <c r="B647" s="7"/>
      <c r="C647" s="7"/>
      <c r="D647" s="7"/>
      <c r="E647" s="7"/>
      <c r="F647" s="7"/>
      <c r="G647" s="7"/>
      <c r="H647" s="7"/>
      <c r="I647" s="7"/>
      <c r="J647" s="7"/>
      <c r="K647" s="7"/>
      <c r="L647" s="7"/>
      <c r="M647" s="7"/>
      <c r="N647" s="7"/>
      <c r="O647" s="7"/>
      <c r="P647" s="7"/>
      <c r="Q647" s="7"/>
      <c r="R647" s="7"/>
    </row>
    <row r="648" spans="1:18" ht="13.2">
      <c r="A648" s="7"/>
      <c r="B648" s="7"/>
      <c r="C648" s="7"/>
      <c r="D648" s="7"/>
      <c r="E648" s="7"/>
      <c r="F648" s="7"/>
      <c r="G648" s="7"/>
      <c r="H648" s="7"/>
      <c r="I648" s="7"/>
      <c r="J648" s="7"/>
      <c r="K648" s="7"/>
      <c r="L648" s="7"/>
      <c r="M648" s="7"/>
      <c r="N648" s="7"/>
      <c r="O648" s="7"/>
      <c r="P648" s="7"/>
      <c r="Q648" s="7"/>
      <c r="R648" s="7"/>
    </row>
    <row r="649" spans="1:18" ht="13.2">
      <c r="A649" s="7"/>
      <c r="B649" s="7"/>
      <c r="C649" s="7"/>
      <c r="D649" s="7"/>
      <c r="E649" s="7"/>
      <c r="F649" s="7"/>
      <c r="G649" s="7"/>
      <c r="H649" s="7"/>
      <c r="I649" s="7"/>
      <c r="J649" s="7"/>
      <c r="K649" s="7"/>
      <c r="L649" s="7"/>
      <c r="M649" s="7"/>
      <c r="N649" s="7"/>
      <c r="O649" s="7"/>
      <c r="P649" s="7"/>
      <c r="Q649" s="7"/>
      <c r="R649" s="7"/>
    </row>
    <row r="650" spans="1:18" ht="13.2">
      <c r="A650" s="7"/>
      <c r="B650" s="7"/>
      <c r="C650" s="7"/>
      <c r="D650" s="7"/>
      <c r="E650" s="7"/>
      <c r="F650" s="7"/>
      <c r="G650" s="7"/>
      <c r="H650" s="7"/>
      <c r="I650" s="7"/>
      <c r="J650" s="7"/>
      <c r="K650" s="7"/>
      <c r="L650" s="7"/>
      <c r="M650" s="7"/>
      <c r="N650" s="7"/>
      <c r="O650" s="7"/>
      <c r="P650" s="7"/>
      <c r="Q650" s="7"/>
      <c r="R650" s="7"/>
    </row>
    <row r="651" spans="1:18" ht="13.2">
      <c r="A651" s="7"/>
      <c r="B651" s="7"/>
      <c r="C651" s="7"/>
      <c r="D651" s="7"/>
      <c r="E651" s="7"/>
      <c r="F651" s="7"/>
      <c r="G651" s="7"/>
      <c r="H651" s="7"/>
      <c r="I651" s="7"/>
      <c r="J651" s="7"/>
      <c r="K651" s="7"/>
      <c r="L651" s="7"/>
      <c r="M651" s="7"/>
      <c r="N651" s="7"/>
      <c r="O651" s="7"/>
      <c r="P651" s="7"/>
      <c r="Q651" s="7"/>
      <c r="R651" s="7"/>
    </row>
    <row r="652" spans="1:18" ht="13.2">
      <c r="A652" s="7"/>
      <c r="B652" s="7"/>
      <c r="C652" s="7"/>
      <c r="D652" s="7"/>
      <c r="E652" s="7"/>
      <c r="F652" s="7"/>
      <c r="G652" s="7"/>
      <c r="H652" s="7"/>
      <c r="I652" s="7"/>
      <c r="J652" s="7"/>
      <c r="K652" s="7"/>
      <c r="L652" s="7"/>
      <c r="M652" s="7"/>
      <c r="N652" s="7"/>
      <c r="O652" s="7"/>
      <c r="P652" s="7"/>
      <c r="Q652" s="7"/>
      <c r="R652" s="7"/>
    </row>
    <row r="653" spans="1:18" ht="13.2">
      <c r="A653" s="7"/>
      <c r="B653" s="7"/>
      <c r="C653" s="7"/>
      <c r="D653" s="7"/>
      <c r="E653" s="7"/>
      <c r="F653" s="7"/>
      <c r="G653" s="7"/>
      <c r="H653" s="7"/>
      <c r="I653" s="7"/>
      <c r="J653" s="7"/>
      <c r="K653" s="7"/>
      <c r="L653" s="7"/>
      <c r="M653" s="7"/>
      <c r="N653" s="7"/>
      <c r="O653" s="7"/>
      <c r="P653" s="7"/>
      <c r="Q653" s="7"/>
      <c r="R653" s="7"/>
    </row>
    <row r="654" spans="1:18" ht="13.2">
      <c r="A654" s="7"/>
      <c r="B654" s="7"/>
      <c r="C654" s="7"/>
      <c r="D654" s="7"/>
      <c r="E654" s="7"/>
      <c r="F654" s="7"/>
      <c r="G654" s="7"/>
      <c r="H654" s="7"/>
      <c r="I654" s="7"/>
      <c r="J654" s="7"/>
      <c r="K654" s="7"/>
      <c r="L654" s="7"/>
      <c r="M654" s="7"/>
      <c r="N654" s="7"/>
      <c r="O654" s="7"/>
      <c r="P654" s="7"/>
      <c r="Q654" s="7"/>
      <c r="R654" s="7"/>
    </row>
    <row r="655" spans="1:18" ht="13.2">
      <c r="A655" s="7"/>
      <c r="B655" s="7"/>
      <c r="C655" s="7"/>
      <c r="D655" s="7"/>
      <c r="E655" s="7"/>
      <c r="F655" s="7"/>
      <c r="G655" s="7"/>
      <c r="H655" s="7"/>
      <c r="I655" s="7"/>
      <c r="J655" s="7"/>
      <c r="K655" s="7"/>
      <c r="L655" s="7"/>
      <c r="M655" s="7"/>
      <c r="N655" s="7"/>
      <c r="O655" s="7"/>
      <c r="P655" s="7"/>
      <c r="Q655" s="7"/>
      <c r="R655" s="7"/>
    </row>
    <row r="656" spans="1:18" ht="13.2">
      <c r="A656" s="7"/>
      <c r="B656" s="7"/>
      <c r="C656" s="7"/>
      <c r="D656" s="7"/>
      <c r="E656" s="7"/>
      <c r="F656" s="7"/>
      <c r="G656" s="7"/>
      <c r="H656" s="7"/>
      <c r="I656" s="7"/>
      <c r="J656" s="7"/>
      <c r="K656" s="7"/>
      <c r="L656" s="7"/>
      <c r="M656" s="7"/>
      <c r="N656" s="7"/>
      <c r="O656" s="7"/>
      <c r="P656" s="7"/>
      <c r="Q656" s="7"/>
      <c r="R656" s="7"/>
    </row>
    <row r="657" spans="1:18" ht="13.2">
      <c r="A657" s="7"/>
      <c r="B657" s="7"/>
      <c r="C657" s="7"/>
      <c r="D657" s="7"/>
      <c r="E657" s="7"/>
      <c r="F657" s="7"/>
      <c r="G657" s="7"/>
      <c r="H657" s="7"/>
      <c r="I657" s="7"/>
      <c r="J657" s="7"/>
      <c r="K657" s="7"/>
      <c r="L657" s="7"/>
      <c r="M657" s="7"/>
      <c r="N657" s="7"/>
      <c r="O657" s="7"/>
      <c r="P657" s="7"/>
      <c r="Q657" s="7"/>
      <c r="R657" s="7"/>
    </row>
    <row r="658" spans="1:18" ht="13.2">
      <c r="A658" s="7"/>
      <c r="B658" s="7"/>
      <c r="C658" s="7"/>
      <c r="D658" s="7"/>
      <c r="E658" s="7"/>
      <c r="F658" s="7"/>
      <c r="G658" s="7"/>
      <c r="H658" s="7"/>
      <c r="I658" s="7"/>
      <c r="J658" s="7"/>
      <c r="K658" s="7"/>
      <c r="L658" s="7"/>
      <c r="M658" s="7"/>
      <c r="N658" s="7"/>
      <c r="O658" s="7"/>
      <c r="P658" s="7"/>
      <c r="Q658" s="7"/>
      <c r="R658" s="7"/>
    </row>
    <row r="659" spans="1:18" ht="13.2">
      <c r="A659" s="7"/>
      <c r="B659" s="7"/>
      <c r="C659" s="7"/>
      <c r="D659" s="7"/>
      <c r="E659" s="7"/>
      <c r="F659" s="7"/>
      <c r="G659" s="7"/>
      <c r="H659" s="7"/>
      <c r="I659" s="7"/>
      <c r="J659" s="7"/>
      <c r="K659" s="7"/>
      <c r="L659" s="7"/>
      <c r="M659" s="7"/>
      <c r="N659" s="7"/>
      <c r="O659" s="7"/>
      <c r="P659" s="7"/>
      <c r="Q659" s="7"/>
      <c r="R659" s="7"/>
    </row>
    <row r="660" spans="1:18" ht="13.2">
      <c r="A660" s="7"/>
      <c r="B660" s="7"/>
      <c r="C660" s="7"/>
      <c r="D660" s="7"/>
      <c r="E660" s="7"/>
      <c r="F660" s="7"/>
      <c r="G660" s="7"/>
      <c r="H660" s="7"/>
      <c r="I660" s="7"/>
      <c r="J660" s="7"/>
      <c r="K660" s="7"/>
      <c r="L660" s="7"/>
      <c r="M660" s="7"/>
      <c r="N660" s="7"/>
      <c r="O660" s="7"/>
      <c r="P660" s="7"/>
      <c r="Q660" s="7"/>
      <c r="R660" s="7"/>
    </row>
    <row r="661" spans="1:18" ht="13.2">
      <c r="A661" s="7"/>
      <c r="B661" s="7"/>
      <c r="C661" s="7"/>
      <c r="D661" s="7"/>
      <c r="E661" s="7"/>
      <c r="F661" s="7"/>
      <c r="G661" s="7"/>
      <c r="H661" s="7"/>
      <c r="I661" s="7"/>
      <c r="J661" s="7"/>
      <c r="K661" s="7"/>
      <c r="L661" s="7"/>
      <c r="M661" s="7"/>
      <c r="N661" s="7"/>
      <c r="O661" s="7"/>
      <c r="P661" s="7"/>
      <c r="Q661" s="7"/>
      <c r="R661" s="7"/>
    </row>
    <row r="662" spans="1:18" ht="13.2">
      <c r="A662" s="7"/>
      <c r="B662" s="7"/>
      <c r="C662" s="7"/>
      <c r="D662" s="7"/>
      <c r="E662" s="7"/>
      <c r="F662" s="7"/>
      <c r="G662" s="7"/>
      <c r="H662" s="7"/>
      <c r="I662" s="7"/>
      <c r="J662" s="7"/>
      <c r="K662" s="7"/>
      <c r="L662" s="7"/>
      <c r="M662" s="7"/>
      <c r="N662" s="7"/>
      <c r="O662" s="7"/>
      <c r="P662" s="7"/>
      <c r="Q662" s="7"/>
      <c r="R662" s="7"/>
    </row>
    <row r="663" spans="1:18" ht="13.2">
      <c r="A663" s="7"/>
      <c r="B663" s="7"/>
      <c r="C663" s="7"/>
      <c r="D663" s="7"/>
      <c r="E663" s="7"/>
      <c r="F663" s="7"/>
      <c r="G663" s="7"/>
      <c r="H663" s="7"/>
      <c r="I663" s="7"/>
      <c r="J663" s="7"/>
      <c r="K663" s="7"/>
      <c r="L663" s="7"/>
      <c r="M663" s="7"/>
      <c r="N663" s="7"/>
      <c r="O663" s="7"/>
      <c r="P663" s="7"/>
      <c r="Q663" s="7"/>
      <c r="R663" s="7"/>
    </row>
    <row r="664" spans="1:18" ht="13.2">
      <c r="A664" s="7"/>
      <c r="B664" s="7"/>
      <c r="C664" s="7"/>
      <c r="D664" s="7"/>
      <c r="E664" s="7"/>
      <c r="F664" s="7"/>
      <c r="G664" s="7"/>
      <c r="H664" s="7"/>
      <c r="I664" s="7"/>
      <c r="J664" s="7"/>
      <c r="K664" s="7"/>
      <c r="L664" s="7"/>
      <c r="M664" s="7"/>
      <c r="N664" s="7"/>
      <c r="O664" s="7"/>
      <c r="P664" s="7"/>
      <c r="Q664" s="7"/>
      <c r="R664" s="7"/>
    </row>
    <row r="665" spans="1:18" ht="13.2">
      <c r="A665" s="7"/>
      <c r="B665" s="7"/>
      <c r="C665" s="7"/>
      <c r="D665" s="7"/>
      <c r="E665" s="7"/>
      <c r="F665" s="7"/>
      <c r="G665" s="7"/>
      <c r="H665" s="7"/>
      <c r="I665" s="7"/>
      <c r="J665" s="7"/>
      <c r="K665" s="7"/>
      <c r="L665" s="7"/>
      <c r="M665" s="7"/>
      <c r="N665" s="7"/>
      <c r="O665" s="7"/>
      <c r="P665" s="7"/>
      <c r="Q665" s="7"/>
      <c r="R665" s="7"/>
    </row>
    <row r="666" spans="1:18" ht="13.2">
      <c r="A666" s="7"/>
      <c r="B666" s="7"/>
      <c r="C666" s="7"/>
      <c r="D666" s="7"/>
      <c r="E666" s="7"/>
      <c r="F666" s="7"/>
      <c r="G666" s="7"/>
      <c r="H666" s="7"/>
      <c r="I666" s="7"/>
      <c r="J666" s="7"/>
      <c r="K666" s="7"/>
      <c r="L666" s="7"/>
      <c r="M666" s="7"/>
      <c r="N666" s="7"/>
      <c r="O666" s="7"/>
      <c r="P666" s="7"/>
      <c r="Q666" s="7"/>
      <c r="R666" s="7"/>
    </row>
    <row r="667" spans="1:18" ht="13.2">
      <c r="A667" s="7"/>
      <c r="B667" s="7"/>
      <c r="C667" s="7"/>
      <c r="D667" s="7"/>
      <c r="E667" s="7"/>
      <c r="F667" s="7"/>
      <c r="G667" s="7"/>
      <c r="H667" s="7"/>
      <c r="I667" s="7"/>
      <c r="J667" s="7"/>
      <c r="K667" s="7"/>
      <c r="L667" s="7"/>
      <c r="M667" s="7"/>
      <c r="N667" s="7"/>
      <c r="O667" s="7"/>
      <c r="P667" s="7"/>
      <c r="Q667" s="7"/>
      <c r="R667" s="7"/>
    </row>
    <row r="668" spans="1:18" ht="13.2">
      <c r="A668" s="7"/>
      <c r="B668" s="7"/>
      <c r="C668" s="7"/>
      <c r="D668" s="7"/>
      <c r="E668" s="7"/>
      <c r="F668" s="7"/>
      <c r="G668" s="7"/>
      <c r="H668" s="7"/>
      <c r="I668" s="7"/>
      <c r="J668" s="7"/>
      <c r="K668" s="7"/>
      <c r="L668" s="7"/>
      <c r="M668" s="7"/>
      <c r="N668" s="7"/>
      <c r="O668" s="7"/>
      <c r="P668" s="7"/>
      <c r="Q668" s="7"/>
      <c r="R668" s="7"/>
    </row>
    <row r="669" spans="1:18" ht="13.2">
      <c r="A669" s="7"/>
      <c r="B669" s="7"/>
      <c r="C669" s="7"/>
      <c r="D669" s="7"/>
      <c r="E669" s="7"/>
      <c r="F669" s="7"/>
      <c r="G669" s="7"/>
      <c r="H669" s="7"/>
      <c r="I669" s="7"/>
      <c r="J669" s="7"/>
      <c r="K669" s="7"/>
      <c r="L669" s="7"/>
      <c r="M669" s="7"/>
      <c r="N669" s="7"/>
      <c r="O669" s="7"/>
      <c r="P669" s="7"/>
      <c r="Q669" s="7"/>
      <c r="R669" s="7"/>
    </row>
    <row r="670" spans="1:18" ht="13.2">
      <c r="A670" s="7"/>
      <c r="B670" s="7"/>
      <c r="C670" s="7"/>
      <c r="D670" s="7"/>
      <c r="E670" s="7"/>
      <c r="F670" s="7"/>
      <c r="G670" s="7"/>
      <c r="H670" s="7"/>
      <c r="I670" s="7"/>
      <c r="J670" s="7"/>
      <c r="K670" s="7"/>
      <c r="L670" s="7"/>
      <c r="M670" s="7"/>
      <c r="N670" s="7"/>
      <c r="O670" s="7"/>
      <c r="P670" s="7"/>
      <c r="Q670" s="7"/>
      <c r="R670" s="7"/>
    </row>
    <row r="671" spans="1:18" ht="13.2">
      <c r="A671" s="7"/>
      <c r="B671" s="7"/>
      <c r="C671" s="7"/>
      <c r="D671" s="7"/>
      <c r="E671" s="7"/>
      <c r="F671" s="7"/>
      <c r="G671" s="7"/>
      <c r="H671" s="7"/>
      <c r="I671" s="7"/>
      <c r="J671" s="7"/>
      <c r="K671" s="7"/>
      <c r="L671" s="7"/>
      <c r="M671" s="7"/>
      <c r="N671" s="7"/>
      <c r="O671" s="7"/>
      <c r="P671" s="7"/>
      <c r="Q671" s="7"/>
      <c r="R671" s="7"/>
    </row>
    <row r="672" spans="1:18" ht="13.2">
      <c r="A672" s="7"/>
      <c r="B672" s="7"/>
      <c r="C672" s="7"/>
      <c r="D672" s="7"/>
      <c r="E672" s="7"/>
      <c r="F672" s="7"/>
      <c r="G672" s="7"/>
      <c r="H672" s="7"/>
      <c r="I672" s="7"/>
      <c r="J672" s="7"/>
      <c r="K672" s="7"/>
      <c r="L672" s="7"/>
      <c r="M672" s="7"/>
      <c r="N672" s="7"/>
      <c r="O672" s="7"/>
      <c r="P672" s="7"/>
      <c r="Q672" s="7"/>
      <c r="R672" s="7"/>
    </row>
    <row r="673" spans="1:18" ht="13.2">
      <c r="A673" s="7"/>
      <c r="B673" s="7"/>
      <c r="C673" s="7"/>
      <c r="D673" s="7"/>
      <c r="E673" s="7"/>
      <c r="F673" s="7"/>
      <c r="G673" s="7"/>
      <c r="H673" s="7"/>
      <c r="I673" s="7"/>
      <c r="J673" s="7"/>
      <c r="K673" s="7"/>
      <c r="L673" s="7"/>
      <c r="M673" s="7"/>
      <c r="N673" s="7"/>
      <c r="O673" s="7"/>
      <c r="P673" s="7"/>
      <c r="Q673" s="7"/>
      <c r="R673" s="7"/>
    </row>
    <row r="674" spans="1:18" ht="13.2">
      <c r="A674" s="7"/>
      <c r="B674" s="7"/>
      <c r="C674" s="7"/>
      <c r="D674" s="7"/>
      <c r="E674" s="7"/>
      <c r="F674" s="7"/>
      <c r="G674" s="7"/>
      <c r="H674" s="7"/>
      <c r="I674" s="7"/>
      <c r="J674" s="7"/>
      <c r="K674" s="7"/>
      <c r="L674" s="7"/>
      <c r="M674" s="7"/>
      <c r="N674" s="7"/>
      <c r="O674" s="7"/>
      <c r="P674" s="7"/>
      <c r="Q674" s="7"/>
      <c r="R674" s="7"/>
    </row>
    <row r="675" spans="1:18" ht="13.2">
      <c r="A675" s="7"/>
      <c r="B675" s="7"/>
      <c r="C675" s="7"/>
      <c r="D675" s="7"/>
      <c r="E675" s="7"/>
      <c r="F675" s="7"/>
      <c r="G675" s="7"/>
      <c r="H675" s="7"/>
      <c r="I675" s="7"/>
      <c r="J675" s="7"/>
      <c r="K675" s="7"/>
      <c r="L675" s="7"/>
      <c r="M675" s="7"/>
      <c r="N675" s="7"/>
      <c r="O675" s="7"/>
      <c r="P675" s="7"/>
      <c r="Q675" s="7"/>
      <c r="R675" s="7"/>
    </row>
    <row r="676" spans="1:18" ht="13.2">
      <c r="A676" s="7"/>
      <c r="B676" s="7"/>
      <c r="C676" s="7"/>
      <c r="D676" s="7"/>
      <c r="E676" s="7"/>
      <c r="F676" s="7"/>
      <c r="G676" s="7"/>
      <c r="H676" s="7"/>
      <c r="I676" s="7"/>
      <c r="J676" s="7"/>
      <c r="K676" s="7"/>
      <c r="L676" s="7"/>
      <c r="M676" s="7"/>
      <c r="N676" s="7"/>
      <c r="O676" s="7"/>
      <c r="P676" s="7"/>
      <c r="Q676" s="7"/>
      <c r="R676" s="7"/>
    </row>
    <row r="677" spans="1:18" ht="13.2">
      <c r="A677" s="7"/>
      <c r="B677" s="7"/>
      <c r="C677" s="7"/>
      <c r="D677" s="7"/>
      <c r="E677" s="7"/>
      <c r="F677" s="7"/>
      <c r="G677" s="7"/>
      <c r="H677" s="7"/>
      <c r="I677" s="7"/>
      <c r="J677" s="7"/>
      <c r="K677" s="7"/>
      <c r="L677" s="7"/>
      <c r="M677" s="7"/>
      <c r="N677" s="7"/>
      <c r="O677" s="7"/>
      <c r="P677" s="7"/>
      <c r="Q677" s="7"/>
      <c r="R677" s="7"/>
    </row>
    <row r="678" spans="1:18" ht="13.2">
      <c r="A678" s="7"/>
      <c r="B678" s="7"/>
      <c r="C678" s="7"/>
      <c r="D678" s="7"/>
      <c r="E678" s="7"/>
      <c r="F678" s="7"/>
      <c r="G678" s="7"/>
      <c r="H678" s="7"/>
      <c r="I678" s="7"/>
      <c r="J678" s="7"/>
      <c r="K678" s="7"/>
      <c r="L678" s="7"/>
      <c r="M678" s="7"/>
      <c r="N678" s="7"/>
      <c r="O678" s="7"/>
      <c r="P678" s="7"/>
      <c r="Q678" s="7"/>
      <c r="R678" s="7"/>
    </row>
    <row r="679" spans="1:18" ht="13.2">
      <c r="A679" s="7"/>
      <c r="B679" s="7"/>
      <c r="C679" s="7"/>
      <c r="D679" s="7"/>
      <c r="E679" s="7"/>
      <c r="F679" s="7"/>
      <c r="G679" s="7"/>
      <c r="H679" s="7"/>
      <c r="I679" s="7"/>
      <c r="J679" s="7"/>
      <c r="K679" s="7"/>
      <c r="L679" s="7"/>
      <c r="M679" s="7"/>
      <c r="N679" s="7"/>
      <c r="O679" s="7"/>
      <c r="P679" s="7"/>
      <c r="Q679" s="7"/>
      <c r="R679" s="7"/>
    </row>
    <row r="680" spans="1:18" ht="13.2">
      <c r="A680" s="7"/>
      <c r="B680" s="7"/>
      <c r="C680" s="7"/>
      <c r="D680" s="7"/>
      <c r="E680" s="7"/>
      <c r="F680" s="7"/>
      <c r="G680" s="7"/>
      <c r="H680" s="7"/>
      <c r="I680" s="7"/>
      <c r="J680" s="7"/>
      <c r="K680" s="7"/>
      <c r="L680" s="7"/>
      <c r="M680" s="7"/>
      <c r="N680" s="7"/>
      <c r="O680" s="7"/>
      <c r="P680" s="7"/>
      <c r="Q680" s="7"/>
      <c r="R680" s="7"/>
    </row>
    <row r="681" spans="1:18" ht="13.2">
      <c r="A681" s="7"/>
      <c r="B681" s="7"/>
      <c r="C681" s="7"/>
      <c r="D681" s="7"/>
      <c r="E681" s="7"/>
      <c r="F681" s="7"/>
      <c r="G681" s="7"/>
      <c r="H681" s="7"/>
      <c r="I681" s="7"/>
      <c r="J681" s="7"/>
      <c r="K681" s="7"/>
      <c r="L681" s="7"/>
      <c r="M681" s="7"/>
      <c r="N681" s="7"/>
      <c r="O681" s="7"/>
      <c r="P681" s="7"/>
      <c r="Q681" s="7"/>
      <c r="R681" s="7"/>
    </row>
    <row r="682" spans="1:18" ht="13.2">
      <c r="A682" s="7"/>
      <c r="B682" s="7"/>
      <c r="C682" s="7"/>
      <c r="D682" s="7"/>
      <c r="E682" s="7"/>
      <c r="F682" s="7"/>
      <c r="G682" s="7"/>
      <c r="H682" s="7"/>
      <c r="I682" s="7"/>
      <c r="J682" s="7"/>
      <c r="K682" s="7"/>
      <c r="L682" s="7"/>
      <c r="M682" s="7"/>
      <c r="N682" s="7"/>
      <c r="O682" s="7"/>
      <c r="P682" s="7"/>
      <c r="Q682" s="7"/>
      <c r="R682" s="7"/>
    </row>
    <row r="683" spans="1:18" ht="13.2">
      <c r="A683" s="7"/>
      <c r="B683" s="7"/>
      <c r="C683" s="7"/>
      <c r="D683" s="7"/>
      <c r="E683" s="7"/>
      <c r="F683" s="7"/>
      <c r="G683" s="7"/>
      <c r="H683" s="7"/>
      <c r="I683" s="7"/>
      <c r="J683" s="7"/>
      <c r="K683" s="7"/>
      <c r="L683" s="7"/>
      <c r="M683" s="7"/>
      <c r="N683" s="7"/>
      <c r="O683" s="7"/>
      <c r="P683" s="7"/>
      <c r="Q683" s="7"/>
      <c r="R683" s="7"/>
    </row>
    <row r="684" spans="1:18" ht="13.2">
      <c r="A684" s="7"/>
      <c r="B684" s="7"/>
      <c r="C684" s="7"/>
      <c r="D684" s="7"/>
      <c r="E684" s="7"/>
      <c r="F684" s="7"/>
      <c r="G684" s="7"/>
      <c r="H684" s="7"/>
      <c r="I684" s="7"/>
      <c r="J684" s="7"/>
      <c r="K684" s="7"/>
      <c r="L684" s="7"/>
      <c r="M684" s="7"/>
      <c r="N684" s="7"/>
      <c r="O684" s="7"/>
      <c r="P684" s="7"/>
      <c r="Q684" s="7"/>
      <c r="R684" s="7"/>
    </row>
    <row r="685" spans="1:18" ht="13.2">
      <c r="A685" s="7"/>
      <c r="B685" s="7"/>
      <c r="C685" s="7"/>
      <c r="D685" s="7"/>
      <c r="E685" s="7"/>
      <c r="F685" s="7"/>
      <c r="G685" s="7"/>
      <c r="H685" s="7"/>
      <c r="I685" s="7"/>
      <c r="J685" s="7"/>
      <c r="K685" s="7"/>
      <c r="L685" s="7"/>
      <c r="M685" s="7"/>
      <c r="N685" s="7"/>
      <c r="O685" s="7"/>
      <c r="P685" s="7"/>
      <c r="Q685" s="7"/>
      <c r="R685" s="7"/>
    </row>
    <row r="686" spans="1:18" ht="13.2">
      <c r="A686" s="7"/>
      <c r="B686" s="7"/>
      <c r="C686" s="7"/>
      <c r="D686" s="7"/>
      <c r="E686" s="7"/>
      <c r="F686" s="7"/>
      <c r="G686" s="7"/>
      <c r="H686" s="7"/>
      <c r="I686" s="7"/>
      <c r="J686" s="7"/>
      <c r="K686" s="7"/>
      <c r="L686" s="7"/>
      <c r="M686" s="7"/>
      <c r="N686" s="7"/>
      <c r="O686" s="7"/>
      <c r="P686" s="7"/>
      <c r="Q686" s="7"/>
      <c r="R686" s="7"/>
    </row>
    <row r="687" spans="1:18" ht="13.2">
      <c r="A687" s="7"/>
      <c r="B687" s="7"/>
      <c r="C687" s="7"/>
      <c r="D687" s="7"/>
      <c r="E687" s="7"/>
      <c r="F687" s="7"/>
      <c r="G687" s="7"/>
      <c r="H687" s="7"/>
      <c r="I687" s="7"/>
      <c r="J687" s="7"/>
      <c r="K687" s="7"/>
      <c r="L687" s="7"/>
      <c r="M687" s="7"/>
      <c r="N687" s="7"/>
      <c r="O687" s="7"/>
      <c r="P687" s="7"/>
      <c r="Q687" s="7"/>
      <c r="R687" s="7"/>
    </row>
    <row r="688" spans="1:18" ht="13.2">
      <c r="A688" s="7"/>
      <c r="B688" s="7"/>
      <c r="C688" s="7"/>
      <c r="D688" s="7"/>
      <c r="E688" s="7"/>
      <c r="F688" s="7"/>
      <c r="G688" s="7"/>
      <c r="H688" s="7"/>
      <c r="I688" s="7"/>
      <c r="J688" s="7"/>
      <c r="K688" s="7"/>
      <c r="L688" s="7"/>
      <c r="M688" s="7"/>
      <c r="N688" s="7"/>
      <c r="O688" s="7"/>
      <c r="P688" s="7"/>
      <c r="Q688" s="7"/>
      <c r="R688" s="7"/>
    </row>
    <row r="689" spans="1:18" ht="13.2">
      <c r="A689" s="7"/>
      <c r="B689" s="7"/>
      <c r="C689" s="7"/>
      <c r="D689" s="7"/>
      <c r="E689" s="7"/>
      <c r="F689" s="7"/>
      <c r="G689" s="7"/>
      <c r="H689" s="7"/>
      <c r="I689" s="7"/>
      <c r="J689" s="7"/>
      <c r="K689" s="7"/>
      <c r="L689" s="7"/>
      <c r="M689" s="7"/>
      <c r="N689" s="7"/>
      <c r="O689" s="7"/>
      <c r="P689" s="7"/>
      <c r="Q689" s="7"/>
      <c r="R689" s="7"/>
    </row>
    <row r="690" spans="1:18" ht="13.2">
      <c r="A690" s="7"/>
      <c r="B690" s="7"/>
      <c r="C690" s="7"/>
      <c r="D690" s="7"/>
      <c r="E690" s="7"/>
      <c r="F690" s="7"/>
      <c r="G690" s="7"/>
      <c r="H690" s="7"/>
      <c r="I690" s="7"/>
      <c r="J690" s="7"/>
      <c r="K690" s="7"/>
      <c r="L690" s="7"/>
      <c r="M690" s="7"/>
      <c r="N690" s="7"/>
      <c r="O690" s="7"/>
      <c r="P690" s="7"/>
      <c r="Q690" s="7"/>
      <c r="R690" s="7"/>
    </row>
    <row r="691" spans="1:18" ht="13.2">
      <c r="A691" s="7"/>
      <c r="B691" s="7"/>
      <c r="C691" s="7"/>
      <c r="D691" s="7"/>
      <c r="E691" s="7"/>
      <c r="F691" s="7"/>
      <c r="G691" s="7"/>
      <c r="H691" s="7"/>
      <c r="I691" s="7"/>
      <c r="J691" s="7"/>
      <c r="K691" s="7"/>
      <c r="L691" s="7"/>
      <c r="M691" s="7"/>
      <c r="N691" s="7"/>
      <c r="O691" s="7"/>
      <c r="P691" s="7"/>
      <c r="Q691" s="7"/>
      <c r="R691" s="7"/>
    </row>
    <row r="692" spans="1:18" ht="13.2">
      <c r="A692" s="7"/>
      <c r="B692" s="7"/>
      <c r="C692" s="7"/>
      <c r="D692" s="7"/>
      <c r="E692" s="7"/>
      <c r="F692" s="7"/>
      <c r="G692" s="7"/>
      <c r="H692" s="7"/>
      <c r="I692" s="7"/>
      <c r="J692" s="7"/>
      <c r="K692" s="7"/>
      <c r="L692" s="7"/>
      <c r="M692" s="7"/>
      <c r="N692" s="7"/>
      <c r="O692" s="7"/>
      <c r="P692" s="7"/>
      <c r="Q692" s="7"/>
      <c r="R692" s="7"/>
    </row>
    <row r="693" spans="1:18" ht="13.2">
      <c r="A693" s="7"/>
      <c r="B693" s="7"/>
      <c r="C693" s="7"/>
      <c r="D693" s="7"/>
      <c r="E693" s="7"/>
      <c r="F693" s="7"/>
      <c r="G693" s="7"/>
      <c r="H693" s="7"/>
      <c r="I693" s="7"/>
      <c r="J693" s="7"/>
      <c r="K693" s="7"/>
      <c r="L693" s="7"/>
      <c r="M693" s="7"/>
      <c r="N693" s="7"/>
      <c r="O693" s="7"/>
      <c r="P693" s="7"/>
      <c r="Q693" s="7"/>
      <c r="R693" s="7"/>
    </row>
    <row r="694" spans="1:18" ht="13.2">
      <c r="A694" s="7"/>
      <c r="B694" s="7"/>
      <c r="C694" s="7"/>
      <c r="D694" s="7"/>
      <c r="E694" s="7"/>
      <c r="F694" s="7"/>
      <c r="G694" s="7"/>
      <c r="H694" s="7"/>
      <c r="I694" s="7"/>
      <c r="J694" s="7"/>
      <c r="K694" s="7"/>
      <c r="L694" s="7"/>
      <c r="M694" s="7"/>
      <c r="N694" s="7"/>
      <c r="O694" s="7"/>
      <c r="P694" s="7"/>
      <c r="Q694" s="7"/>
      <c r="R694" s="7"/>
    </row>
    <row r="695" spans="1:18" ht="13.2">
      <c r="A695" s="7"/>
      <c r="B695" s="7"/>
      <c r="C695" s="7"/>
      <c r="D695" s="7"/>
      <c r="E695" s="7"/>
      <c r="F695" s="7"/>
      <c r="G695" s="7"/>
      <c r="H695" s="7"/>
      <c r="I695" s="7"/>
      <c r="J695" s="7"/>
      <c r="K695" s="7"/>
      <c r="L695" s="7"/>
      <c r="M695" s="7"/>
      <c r="N695" s="7"/>
      <c r="O695" s="7"/>
      <c r="P695" s="7"/>
      <c r="Q695" s="7"/>
      <c r="R695" s="7"/>
    </row>
    <row r="696" spans="1:18" ht="13.2">
      <c r="A696" s="7"/>
      <c r="B696" s="7"/>
      <c r="C696" s="7"/>
      <c r="D696" s="7"/>
      <c r="E696" s="7"/>
      <c r="F696" s="7"/>
      <c r="G696" s="7"/>
      <c r="H696" s="7"/>
      <c r="I696" s="7"/>
      <c r="J696" s="7"/>
      <c r="K696" s="7"/>
      <c r="L696" s="7"/>
      <c r="M696" s="7"/>
      <c r="N696" s="7"/>
      <c r="O696" s="7"/>
      <c r="P696" s="7"/>
      <c r="Q696" s="7"/>
      <c r="R696" s="7"/>
    </row>
    <row r="697" spans="1:18" ht="13.2">
      <c r="A697" s="7"/>
      <c r="B697" s="7"/>
      <c r="C697" s="7"/>
      <c r="D697" s="7"/>
      <c r="E697" s="7"/>
      <c r="F697" s="7"/>
      <c r="G697" s="7"/>
      <c r="H697" s="7"/>
      <c r="I697" s="7"/>
      <c r="J697" s="7"/>
      <c r="K697" s="7"/>
      <c r="L697" s="7"/>
      <c r="M697" s="7"/>
      <c r="N697" s="7"/>
      <c r="O697" s="7"/>
      <c r="P697" s="7"/>
      <c r="Q697" s="7"/>
      <c r="R697" s="7"/>
    </row>
    <row r="698" spans="1:18" ht="13.2">
      <c r="A698" s="7"/>
      <c r="B698" s="7"/>
      <c r="C698" s="7"/>
      <c r="D698" s="7"/>
      <c r="E698" s="7"/>
      <c r="F698" s="7"/>
      <c r="G698" s="7"/>
      <c r="H698" s="7"/>
      <c r="I698" s="7"/>
      <c r="J698" s="7"/>
      <c r="K698" s="7"/>
      <c r="L698" s="7"/>
      <c r="M698" s="7"/>
      <c r="N698" s="7"/>
      <c r="O698" s="7"/>
      <c r="P698" s="7"/>
      <c r="Q698" s="7"/>
      <c r="R698" s="7"/>
    </row>
    <row r="699" spans="1:18" ht="13.2">
      <c r="A699" s="7"/>
      <c r="B699" s="7"/>
      <c r="C699" s="7"/>
      <c r="D699" s="7"/>
      <c r="E699" s="7"/>
      <c r="F699" s="7"/>
      <c r="G699" s="7"/>
      <c r="H699" s="7"/>
      <c r="I699" s="7"/>
      <c r="J699" s="7"/>
      <c r="K699" s="7"/>
      <c r="L699" s="7"/>
      <c r="M699" s="7"/>
      <c r="N699" s="7"/>
      <c r="O699" s="7"/>
      <c r="P699" s="7"/>
      <c r="Q699" s="7"/>
      <c r="R699" s="7"/>
    </row>
    <row r="700" spans="1:18" ht="13.2">
      <c r="A700" s="7"/>
      <c r="B700" s="7"/>
      <c r="C700" s="7"/>
      <c r="D700" s="7"/>
      <c r="E700" s="7"/>
      <c r="F700" s="7"/>
      <c r="G700" s="7"/>
      <c r="H700" s="7"/>
      <c r="I700" s="7"/>
      <c r="J700" s="7"/>
      <c r="K700" s="7"/>
      <c r="L700" s="7"/>
      <c r="M700" s="7"/>
      <c r="N700" s="7"/>
      <c r="O700" s="7"/>
      <c r="P700" s="7"/>
      <c r="Q700" s="7"/>
      <c r="R700" s="7"/>
    </row>
    <row r="701" spans="1:18" ht="13.2">
      <c r="A701" s="7"/>
      <c r="B701" s="7"/>
      <c r="C701" s="7"/>
      <c r="D701" s="7"/>
      <c r="E701" s="7"/>
      <c r="F701" s="7"/>
      <c r="G701" s="7"/>
      <c r="H701" s="7"/>
      <c r="I701" s="7"/>
      <c r="J701" s="7"/>
      <c r="K701" s="7"/>
      <c r="L701" s="7"/>
      <c r="M701" s="7"/>
      <c r="N701" s="7"/>
      <c r="O701" s="7"/>
      <c r="P701" s="7"/>
      <c r="Q701" s="7"/>
      <c r="R701" s="7"/>
    </row>
    <row r="702" spans="1:18" ht="13.2">
      <c r="A702" s="7"/>
      <c r="B702" s="7"/>
      <c r="C702" s="7"/>
      <c r="D702" s="7"/>
      <c r="E702" s="7"/>
      <c r="F702" s="7"/>
      <c r="G702" s="7"/>
      <c r="H702" s="7"/>
      <c r="I702" s="7"/>
      <c r="J702" s="7"/>
      <c r="K702" s="7"/>
      <c r="L702" s="7"/>
      <c r="M702" s="7"/>
      <c r="N702" s="7"/>
      <c r="O702" s="7"/>
      <c r="P702" s="7"/>
      <c r="Q702" s="7"/>
      <c r="R702" s="7"/>
    </row>
    <row r="703" spans="1:18" ht="13.2">
      <c r="A703" s="7"/>
      <c r="B703" s="7"/>
      <c r="C703" s="7"/>
      <c r="D703" s="7"/>
      <c r="E703" s="7"/>
      <c r="F703" s="7"/>
      <c r="G703" s="7"/>
      <c r="H703" s="7"/>
      <c r="I703" s="7"/>
      <c r="J703" s="7"/>
      <c r="K703" s="7"/>
      <c r="L703" s="7"/>
      <c r="M703" s="7"/>
      <c r="N703" s="7"/>
      <c r="O703" s="7"/>
      <c r="P703" s="7"/>
      <c r="Q703" s="7"/>
      <c r="R703" s="7"/>
    </row>
    <row r="704" spans="1:18" ht="13.2">
      <c r="A704" s="7"/>
      <c r="B704" s="7"/>
      <c r="C704" s="7"/>
      <c r="D704" s="7"/>
      <c r="E704" s="7"/>
      <c r="F704" s="7"/>
      <c r="G704" s="7"/>
      <c r="H704" s="7"/>
      <c r="I704" s="7"/>
      <c r="J704" s="7"/>
      <c r="K704" s="7"/>
      <c r="L704" s="7"/>
      <c r="M704" s="7"/>
      <c r="N704" s="7"/>
      <c r="O704" s="7"/>
      <c r="P704" s="7"/>
      <c r="Q704" s="7"/>
      <c r="R704" s="7"/>
    </row>
    <row r="705" spans="1:18" ht="13.2">
      <c r="A705" s="7"/>
      <c r="B705" s="7"/>
      <c r="C705" s="7"/>
      <c r="D705" s="7"/>
      <c r="E705" s="7"/>
      <c r="F705" s="7"/>
      <c r="G705" s="7"/>
      <c r="H705" s="7"/>
      <c r="I705" s="7"/>
      <c r="J705" s="7"/>
      <c r="K705" s="7"/>
      <c r="L705" s="7"/>
      <c r="M705" s="7"/>
      <c r="N705" s="7"/>
      <c r="O705" s="7"/>
      <c r="P705" s="7"/>
      <c r="Q705" s="7"/>
      <c r="R705" s="7"/>
    </row>
    <row r="706" spans="1:18" ht="13.2">
      <c r="A706" s="7"/>
      <c r="B706" s="7"/>
      <c r="C706" s="7"/>
      <c r="D706" s="7"/>
      <c r="E706" s="7"/>
      <c r="F706" s="7"/>
      <c r="G706" s="7"/>
      <c r="H706" s="7"/>
      <c r="I706" s="7"/>
      <c r="J706" s="7"/>
      <c r="K706" s="7"/>
      <c r="L706" s="7"/>
      <c r="M706" s="7"/>
      <c r="N706" s="7"/>
      <c r="O706" s="7"/>
      <c r="P706" s="7"/>
      <c r="Q706" s="7"/>
      <c r="R706" s="7"/>
    </row>
    <row r="707" spans="1:18" ht="13.2">
      <c r="A707" s="7"/>
      <c r="B707" s="7"/>
      <c r="C707" s="7"/>
      <c r="D707" s="7"/>
      <c r="E707" s="7"/>
      <c r="F707" s="7"/>
      <c r="G707" s="7"/>
      <c r="H707" s="7"/>
      <c r="I707" s="7"/>
      <c r="J707" s="7"/>
      <c r="K707" s="7"/>
      <c r="L707" s="7"/>
      <c r="M707" s="7"/>
      <c r="N707" s="7"/>
      <c r="O707" s="7"/>
      <c r="P707" s="7"/>
      <c r="Q707" s="7"/>
      <c r="R707" s="7"/>
    </row>
    <row r="708" spans="1:18" ht="13.2">
      <c r="A708" s="7"/>
      <c r="B708" s="7"/>
      <c r="C708" s="7"/>
      <c r="D708" s="7"/>
      <c r="E708" s="7"/>
      <c r="F708" s="7"/>
      <c r="G708" s="7"/>
      <c r="H708" s="7"/>
      <c r="I708" s="7"/>
      <c r="J708" s="7"/>
      <c r="K708" s="7"/>
      <c r="L708" s="7"/>
      <c r="M708" s="7"/>
      <c r="N708" s="7"/>
      <c r="O708" s="7"/>
      <c r="P708" s="7"/>
      <c r="Q708" s="7"/>
      <c r="R708" s="7"/>
    </row>
    <row r="709" spans="1:18" ht="13.2">
      <c r="A709" s="7"/>
      <c r="B709" s="7"/>
      <c r="C709" s="7"/>
      <c r="D709" s="7"/>
      <c r="E709" s="7"/>
      <c r="F709" s="7"/>
      <c r="G709" s="7"/>
      <c r="H709" s="7"/>
      <c r="I709" s="7"/>
      <c r="J709" s="7"/>
      <c r="K709" s="7"/>
      <c r="L709" s="7"/>
      <c r="M709" s="7"/>
      <c r="N709" s="7"/>
      <c r="O709" s="7"/>
      <c r="P709" s="7"/>
      <c r="Q709" s="7"/>
      <c r="R709" s="7"/>
    </row>
    <row r="710" spans="1:18" ht="13.2">
      <c r="A710" s="7"/>
      <c r="B710" s="7"/>
      <c r="C710" s="7"/>
      <c r="D710" s="7"/>
      <c r="E710" s="7"/>
      <c r="F710" s="7"/>
      <c r="G710" s="7"/>
      <c r="H710" s="7"/>
      <c r="I710" s="7"/>
      <c r="J710" s="7"/>
      <c r="K710" s="7"/>
      <c r="L710" s="7"/>
      <c r="M710" s="7"/>
      <c r="N710" s="7"/>
      <c r="O710" s="7"/>
      <c r="P710" s="7"/>
      <c r="Q710" s="7"/>
      <c r="R710" s="7"/>
    </row>
    <row r="711" spans="1:18" ht="13.2">
      <c r="A711" s="7"/>
      <c r="B711" s="7"/>
      <c r="C711" s="7"/>
      <c r="D711" s="7"/>
      <c r="E711" s="7"/>
      <c r="F711" s="7"/>
      <c r="G711" s="7"/>
      <c r="H711" s="7"/>
      <c r="I711" s="7"/>
      <c r="J711" s="7"/>
      <c r="K711" s="7"/>
      <c r="L711" s="7"/>
      <c r="M711" s="7"/>
      <c r="N711" s="7"/>
      <c r="O711" s="7"/>
      <c r="P711" s="7"/>
      <c r="Q711" s="7"/>
      <c r="R711" s="7"/>
    </row>
    <row r="712" spans="1:18" ht="13.2">
      <c r="A712" s="7"/>
      <c r="B712" s="7"/>
      <c r="C712" s="7"/>
      <c r="D712" s="7"/>
      <c r="E712" s="7"/>
      <c r="F712" s="7"/>
      <c r="G712" s="7"/>
      <c r="H712" s="7"/>
      <c r="I712" s="7"/>
      <c r="J712" s="7"/>
      <c r="K712" s="7"/>
      <c r="L712" s="7"/>
      <c r="M712" s="7"/>
      <c r="N712" s="7"/>
      <c r="O712" s="7"/>
      <c r="P712" s="7"/>
      <c r="Q712" s="7"/>
      <c r="R712" s="7"/>
    </row>
    <row r="713" spans="1:18" ht="13.2">
      <c r="A713" s="7"/>
      <c r="B713" s="7"/>
      <c r="C713" s="7"/>
      <c r="D713" s="7"/>
      <c r="E713" s="7"/>
      <c r="F713" s="7"/>
      <c r="G713" s="7"/>
      <c r="H713" s="7"/>
      <c r="I713" s="7"/>
      <c r="J713" s="7"/>
      <c r="K713" s="7"/>
      <c r="L713" s="7"/>
      <c r="M713" s="7"/>
      <c r="N713" s="7"/>
      <c r="O713" s="7"/>
      <c r="P713" s="7"/>
      <c r="Q713" s="7"/>
      <c r="R713" s="7"/>
    </row>
    <row r="714" spans="1:18" ht="13.2">
      <c r="A714" s="7"/>
      <c r="B714" s="7"/>
      <c r="C714" s="7"/>
      <c r="D714" s="7"/>
      <c r="E714" s="7"/>
      <c r="F714" s="7"/>
      <c r="G714" s="7"/>
      <c r="H714" s="7"/>
      <c r="I714" s="7"/>
      <c r="J714" s="7"/>
      <c r="K714" s="7"/>
      <c r="L714" s="7"/>
      <c r="M714" s="7"/>
      <c r="N714" s="7"/>
      <c r="O714" s="7"/>
      <c r="P714" s="7"/>
      <c r="Q714" s="7"/>
      <c r="R714" s="7"/>
    </row>
    <row r="715" spans="1:18" ht="13.2">
      <c r="A715" s="7"/>
      <c r="B715" s="7"/>
      <c r="C715" s="7"/>
      <c r="D715" s="7"/>
      <c r="E715" s="7"/>
      <c r="F715" s="7"/>
      <c r="G715" s="7"/>
      <c r="H715" s="7"/>
      <c r="I715" s="7"/>
      <c r="J715" s="7"/>
      <c r="K715" s="7"/>
      <c r="L715" s="7"/>
      <c r="M715" s="7"/>
      <c r="N715" s="7"/>
      <c r="O715" s="7"/>
      <c r="P715" s="7"/>
      <c r="Q715" s="7"/>
      <c r="R715" s="7"/>
    </row>
    <row r="716" spans="1:18" ht="13.2">
      <c r="A716" s="7"/>
      <c r="B716" s="7"/>
      <c r="C716" s="7"/>
      <c r="D716" s="7"/>
      <c r="E716" s="7"/>
      <c r="F716" s="7"/>
      <c r="G716" s="7"/>
      <c r="H716" s="7"/>
      <c r="I716" s="7"/>
      <c r="J716" s="7"/>
      <c r="K716" s="7"/>
      <c r="L716" s="7"/>
      <c r="M716" s="7"/>
      <c r="N716" s="7"/>
      <c r="O716" s="7"/>
      <c r="P716" s="7"/>
      <c r="Q716" s="7"/>
      <c r="R716" s="7"/>
    </row>
    <row r="717" spans="1:18" ht="13.2">
      <c r="A717" s="7"/>
      <c r="B717" s="7"/>
      <c r="C717" s="7"/>
      <c r="D717" s="7"/>
      <c r="E717" s="7"/>
      <c r="F717" s="7"/>
      <c r="G717" s="7"/>
      <c r="H717" s="7"/>
      <c r="I717" s="7"/>
      <c r="J717" s="7"/>
      <c r="K717" s="7"/>
      <c r="L717" s="7"/>
      <c r="M717" s="7"/>
      <c r="N717" s="7"/>
      <c r="O717" s="7"/>
      <c r="P717" s="7"/>
      <c r="Q717" s="7"/>
      <c r="R717" s="7"/>
    </row>
    <row r="718" spans="1:18" ht="13.2">
      <c r="A718" s="7"/>
      <c r="B718" s="7"/>
      <c r="C718" s="7"/>
      <c r="D718" s="7"/>
      <c r="E718" s="7"/>
      <c r="F718" s="7"/>
      <c r="G718" s="7"/>
      <c r="H718" s="7"/>
      <c r="I718" s="7"/>
      <c r="J718" s="7"/>
      <c r="K718" s="7"/>
      <c r="L718" s="7"/>
      <c r="M718" s="7"/>
      <c r="N718" s="7"/>
      <c r="O718" s="7"/>
      <c r="P718" s="7"/>
      <c r="Q718" s="7"/>
      <c r="R718" s="7"/>
    </row>
    <row r="719" spans="1:18" ht="13.2">
      <c r="A719" s="7"/>
      <c r="B719" s="7"/>
      <c r="C719" s="7"/>
      <c r="D719" s="7"/>
      <c r="E719" s="7"/>
      <c r="F719" s="7"/>
      <c r="G719" s="7"/>
      <c r="H719" s="7"/>
      <c r="I719" s="7"/>
      <c r="J719" s="7"/>
      <c r="K719" s="7"/>
      <c r="L719" s="7"/>
      <c r="M719" s="7"/>
      <c r="N719" s="7"/>
      <c r="O719" s="7"/>
      <c r="P719" s="7"/>
      <c r="Q719" s="7"/>
      <c r="R719" s="7"/>
    </row>
    <row r="720" spans="1:18" ht="13.2">
      <c r="A720" s="7"/>
      <c r="B720" s="7"/>
      <c r="C720" s="7"/>
      <c r="D720" s="7"/>
      <c r="E720" s="7"/>
      <c r="F720" s="7"/>
      <c r="G720" s="7"/>
      <c r="H720" s="7"/>
      <c r="I720" s="7"/>
      <c r="J720" s="7"/>
      <c r="K720" s="7"/>
      <c r="L720" s="7"/>
      <c r="M720" s="7"/>
      <c r="N720" s="7"/>
      <c r="O720" s="7"/>
      <c r="P720" s="7"/>
      <c r="Q720" s="7"/>
      <c r="R720" s="7"/>
    </row>
    <row r="721" spans="1:18" ht="13.2">
      <c r="A721" s="7"/>
      <c r="B721" s="7"/>
      <c r="C721" s="7"/>
      <c r="D721" s="7"/>
      <c r="E721" s="7"/>
      <c r="F721" s="7"/>
      <c r="G721" s="7"/>
      <c r="H721" s="7"/>
      <c r="I721" s="7"/>
      <c r="J721" s="7"/>
      <c r="K721" s="7"/>
      <c r="L721" s="7"/>
      <c r="M721" s="7"/>
      <c r="N721" s="7"/>
      <c r="O721" s="7"/>
      <c r="P721" s="7"/>
      <c r="Q721" s="7"/>
      <c r="R721" s="7"/>
    </row>
    <row r="722" spans="1:18" ht="13.2">
      <c r="A722" s="7"/>
      <c r="B722" s="7"/>
      <c r="C722" s="7"/>
      <c r="D722" s="7"/>
      <c r="E722" s="7"/>
      <c r="F722" s="7"/>
      <c r="G722" s="7"/>
      <c r="H722" s="7"/>
      <c r="I722" s="7"/>
      <c r="J722" s="7"/>
      <c r="K722" s="7"/>
      <c r="L722" s="7"/>
      <c r="M722" s="7"/>
      <c r="N722" s="7"/>
      <c r="O722" s="7"/>
      <c r="P722" s="7"/>
      <c r="Q722" s="7"/>
      <c r="R722" s="7"/>
    </row>
    <row r="723" spans="1:18" ht="13.2">
      <c r="A723" s="7"/>
      <c r="B723" s="7"/>
      <c r="C723" s="7"/>
      <c r="D723" s="7"/>
      <c r="E723" s="7"/>
      <c r="F723" s="7"/>
      <c r="G723" s="7"/>
      <c r="H723" s="7"/>
      <c r="I723" s="7"/>
      <c r="J723" s="7"/>
      <c r="K723" s="7"/>
      <c r="L723" s="7"/>
      <c r="M723" s="7"/>
      <c r="N723" s="7"/>
      <c r="O723" s="7"/>
      <c r="P723" s="7"/>
      <c r="Q723" s="7"/>
      <c r="R723" s="7"/>
    </row>
    <row r="724" spans="1:18" ht="13.2">
      <c r="A724" s="7"/>
      <c r="B724" s="7"/>
      <c r="C724" s="7"/>
      <c r="D724" s="7"/>
      <c r="E724" s="7"/>
      <c r="F724" s="7"/>
      <c r="G724" s="7"/>
      <c r="H724" s="7"/>
      <c r="I724" s="7"/>
      <c r="J724" s="7"/>
      <c r="K724" s="7"/>
      <c r="L724" s="7"/>
      <c r="M724" s="7"/>
      <c r="N724" s="7"/>
      <c r="O724" s="7"/>
      <c r="P724" s="7"/>
      <c r="Q724" s="7"/>
      <c r="R724" s="7"/>
    </row>
    <row r="725" spans="1:18" ht="13.2">
      <c r="A725" s="7"/>
      <c r="B725" s="7"/>
      <c r="C725" s="7"/>
      <c r="D725" s="7"/>
      <c r="E725" s="7"/>
      <c r="F725" s="7"/>
      <c r="G725" s="7"/>
      <c r="H725" s="7"/>
      <c r="I725" s="7"/>
      <c r="J725" s="7"/>
      <c r="K725" s="7"/>
      <c r="L725" s="7"/>
      <c r="M725" s="7"/>
      <c r="N725" s="7"/>
      <c r="O725" s="7"/>
      <c r="P725" s="7"/>
      <c r="Q725" s="7"/>
      <c r="R725" s="7"/>
    </row>
    <row r="726" spans="1:18" ht="13.2">
      <c r="A726" s="7"/>
      <c r="B726" s="7"/>
      <c r="C726" s="7"/>
      <c r="D726" s="7"/>
      <c r="E726" s="7"/>
      <c r="F726" s="7"/>
      <c r="G726" s="7"/>
      <c r="H726" s="7"/>
      <c r="I726" s="7"/>
      <c r="J726" s="7"/>
      <c r="K726" s="7"/>
      <c r="L726" s="7"/>
      <c r="M726" s="7"/>
      <c r="N726" s="7"/>
      <c r="O726" s="7"/>
      <c r="P726" s="7"/>
      <c r="Q726" s="7"/>
      <c r="R726" s="7"/>
    </row>
    <row r="727" spans="1:18" ht="13.2">
      <c r="A727" s="7"/>
      <c r="B727" s="7"/>
      <c r="C727" s="7"/>
      <c r="D727" s="7"/>
      <c r="E727" s="7"/>
      <c r="F727" s="7"/>
      <c r="G727" s="7"/>
      <c r="H727" s="7"/>
      <c r="I727" s="7"/>
      <c r="J727" s="7"/>
      <c r="K727" s="7"/>
      <c r="L727" s="7"/>
      <c r="M727" s="7"/>
      <c r="N727" s="7"/>
      <c r="O727" s="7"/>
      <c r="P727" s="7"/>
      <c r="Q727" s="7"/>
      <c r="R727" s="7"/>
    </row>
    <row r="728" spans="1:18" ht="13.2">
      <c r="A728" s="7"/>
      <c r="B728" s="7"/>
      <c r="C728" s="7"/>
      <c r="D728" s="7"/>
      <c r="E728" s="7"/>
      <c r="F728" s="7"/>
      <c r="G728" s="7"/>
      <c r="H728" s="7"/>
      <c r="I728" s="7"/>
      <c r="J728" s="7"/>
      <c r="K728" s="7"/>
      <c r="L728" s="7"/>
      <c r="M728" s="7"/>
      <c r="N728" s="7"/>
      <c r="O728" s="7"/>
      <c r="P728" s="7"/>
      <c r="Q728" s="7"/>
      <c r="R728" s="7"/>
    </row>
    <row r="729" spans="1:18" ht="13.2">
      <c r="A729" s="7"/>
      <c r="B729" s="7"/>
      <c r="C729" s="7"/>
      <c r="D729" s="7"/>
      <c r="E729" s="7"/>
      <c r="F729" s="7"/>
      <c r="G729" s="7"/>
      <c r="H729" s="7"/>
      <c r="I729" s="7"/>
      <c r="J729" s="7"/>
      <c r="K729" s="7"/>
      <c r="L729" s="7"/>
      <c r="M729" s="7"/>
      <c r="N729" s="7"/>
      <c r="O729" s="7"/>
      <c r="P729" s="7"/>
      <c r="Q729" s="7"/>
      <c r="R729" s="7"/>
    </row>
    <row r="730" spans="1:18" ht="13.2">
      <c r="A730" s="7"/>
      <c r="B730" s="7"/>
      <c r="C730" s="7"/>
      <c r="D730" s="7"/>
      <c r="E730" s="7"/>
      <c r="F730" s="7"/>
      <c r="G730" s="7"/>
      <c r="H730" s="7"/>
      <c r="I730" s="7"/>
      <c r="J730" s="7"/>
      <c r="K730" s="7"/>
      <c r="L730" s="7"/>
      <c r="M730" s="7"/>
      <c r="N730" s="7"/>
      <c r="O730" s="7"/>
      <c r="P730" s="7"/>
      <c r="Q730" s="7"/>
      <c r="R730" s="7"/>
    </row>
    <row r="731" spans="1:18" ht="13.2">
      <c r="A731" s="7"/>
      <c r="B731" s="7"/>
      <c r="C731" s="7"/>
      <c r="D731" s="7"/>
      <c r="E731" s="7"/>
      <c r="F731" s="7"/>
      <c r="G731" s="7"/>
      <c r="H731" s="7"/>
      <c r="I731" s="7"/>
      <c r="J731" s="7"/>
      <c r="K731" s="7"/>
      <c r="L731" s="7"/>
      <c r="M731" s="7"/>
      <c r="N731" s="7"/>
      <c r="O731" s="7"/>
      <c r="P731" s="7"/>
      <c r="Q731" s="7"/>
      <c r="R731" s="7"/>
    </row>
    <row r="732" spans="1:18" ht="13.2">
      <c r="A732" s="7"/>
      <c r="B732" s="7"/>
      <c r="C732" s="7"/>
      <c r="D732" s="7"/>
      <c r="E732" s="7"/>
      <c r="F732" s="7"/>
      <c r="G732" s="7"/>
      <c r="H732" s="7"/>
      <c r="I732" s="7"/>
      <c r="J732" s="7"/>
      <c r="K732" s="7"/>
      <c r="L732" s="7"/>
      <c r="M732" s="7"/>
      <c r="N732" s="7"/>
      <c r="O732" s="7"/>
      <c r="P732" s="7"/>
      <c r="Q732" s="7"/>
      <c r="R732" s="7"/>
    </row>
    <row r="733" spans="1:18" ht="13.2">
      <c r="A733" s="7"/>
      <c r="B733" s="7"/>
      <c r="C733" s="7"/>
      <c r="D733" s="7"/>
      <c r="E733" s="7"/>
      <c r="F733" s="7"/>
      <c r="G733" s="7"/>
      <c r="H733" s="7"/>
      <c r="I733" s="7"/>
      <c r="J733" s="7"/>
      <c r="K733" s="7"/>
      <c r="L733" s="7"/>
      <c r="M733" s="7"/>
      <c r="N733" s="7"/>
      <c r="O733" s="7"/>
      <c r="P733" s="7"/>
      <c r="Q733" s="7"/>
      <c r="R733" s="7"/>
    </row>
    <row r="734" spans="1:18" ht="13.2">
      <c r="A734" s="7"/>
      <c r="B734" s="7"/>
      <c r="C734" s="7"/>
      <c r="D734" s="7"/>
      <c r="E734" s="7"/>
      <c r="F734" s="7"/>
      <c r="G734" s="7"/>
      <c r="H734" s="7"/>
      <c r="I734" s="7"/>
      <c r="J734" s="7"/>
      <c r="K734" s="7"/>
      <c r="L734" s="7"/>
      <c r="M734" s="7"/>
      <c r="N734" s="7"/>
      <c r="O734" s="7"/>
      <c r="P734" s="7"/>
      <c r="Q734" s="7"/>
      <c r="R734" s="7"/>
    </row>
    <row r="735" spans="1:18" ht="13.2">
      <c r="A735" s="7"/>
      <c r="B735" s="7"/>
      <c r="C735" s="7"/>
      <c r="D735" s="7"/>
      <c r="E735" s="7"/>
      <c r="F735" s="7"/>
      <c r="G735" s="7"/>
      <c r="H735" s="7"/>
      <c r="I735" s="7"/>
      <c r="J735" s="7"/>
      <c r="K735" s="7"/>
      <c r="L735" s="7"/>
      <c r="M735" s="7"/>
      <c r="N735" s="7"/>
      <c r="O735" s="7"/>
      <c r="P735" s="7"/>
      <c r="Q735" s="7"/>
      <c r="R735" s="7"/>
    </row>
    <row r="736" spans="1:18" ht="13.2">
      <c r="A736" s="7"/>
      <c r="B736" s="7"/>
      <c r="C736" s="7"/>
      <c r="D736" s="7"/>
      <c r="E736" s="7"/>
      <c r="F736" s="7"/>
      <c r="G736" s="7"/>
      <c r="H736" s="7"/>
      <c r="I736" s="7"/>
      <c r="J736" s="7"/>
      <c r="K736" s="7"/>
      <c r="L736" s="7"/>
      <c r="M736" s="7"/>
      <c r="N736" s="7"/>
      <c r="O736" s="7"/>
      <c r="P736" s="7"/>
      <c r="Q736" s="7"/>
      <c r="R736" s="7"/>
    </row>
    <row r="737" spans="1:18" ht="13.2">
      <c r="A737" s="7"/>
      <c r="B737" s="7"/>
      <c r="C737" s="7"/>
      <c r="D737" s="7"/>
      <c r="E737" s="7"/>
      <c r="F737" s="7"/>
      <c r="G737" s="7"/>
      <c r="H737" s="7"/>
      <c r="I737" s="7"/>
      <c r="J737" s="7"/>
      <c r="K737" s="7"/>
      <c r="L737" s="7"/>
      <c r="M737" s="7"/>
      <c r="N737" s="7"/>
      <c r="O737" s="7"/>
      <c r="P737" s="7"/>
      <c r="Q737" s="7"/>
      <c r="R737" s="7"/>
    </row>
    <row r="738" spans="1:18" ht="13.2">
      <c r="A738" s="7"/>
      <c r="B738" s="7"/>
      <c r="C738" s="7"/>
      <c r="D738" s="7"/>
      <c r="E738" s="7"/>
      <c r="F738" s="7"/>
      <c r="G738" s="7"/>
      <c r="H738" s="7"/>
      <c r="I738" s="7"/>
      <c r="J738" s="7"/>
      <c r="K738" s="7"/>
      <c r="L738" s="7"/>
      <c r="M738" s="7"/>
      <c r="N738" s="7"/>
      <c r="O738" s="7"/>
      <c r="P738" s="7"/>
      <c r="Q738" s="7"/>
      <c r="R738" s="7"/>
    </row>
    <row r="739" spans="1:18" ht="13.2">
      <c r="A739" s="7"/>
      <c r="B739" s="7"/>
      <c r="C739" s="7"/>
      <c r="D739" s="7"/>
      <c r="E739" s="7"/>
      <c r="F739" s="7"/>
      <c r="G739" s="7"/>
      <c r="H739" s="7"/>
      <c r="I739" s="7"/>
      <c r="J739" s="7"/>
      <c r="K739" s="7"/>
      <c r="L739" s="7"/>
      <c r="M739" s="7"/>
      <c r="N739" s="7"/>
      <c r="O739" s="7"/>
      <c r="P739" s="7"/>
      <c r="Q739" s="7"/>
      <c r="R739" s="7"/>
    </row>
    <row r="740" spans="1:18" ht="13.2">
      <c r="A740" s="7"/>
      <c r="B740" s="7"/>
      <c r="C740" s="7"/>
      <c r="D740" s="7"/>
      <c r="E740" s="7"/>
      <c r="F740" s="7"/>
      <c r="G740" s="7"/>
      <c r="H740" s="7"/>
      <c r="I740" s="7"/>
      <c r="J740" s="7"/>
      <c r="K740" s="7"/>
      <c r="L740" s="7"/>
      <c r="M740" s="7"/>
      <c r="N740" s="7"/>
      <c r="O740" s="7"/>
      <c r="P740" s="7"/>
      <c r="Q740" s="7"/>
      <c r="R740" s="7"/>
    </row>
    <row r="741" spans="1:18" ht="13.2">
      <c r="A741" s="7"/>
      <c r="B741" s="7"/>
      <c r="C741" s="7"/>
      <c r="D741" s="7"/>
      <c r="E741" s="7"/>
      <c r="F741" s="7"/>
      <c r="G741" s="7"/>
      <c r="H741" s="7"/>
      <c r="I741" s="7"/>
      <c r="J741" s="7"/>
      <c r="K741" s="7"/>
      <c r="L741" s="7"/>
      <c r="M741" s="7"/>
      <c r="N741" s="7"/>
      <c r="O741" s="7"/>
      <c r="P741" s="7"/>
      <c r="Q741" s="7"/>
      <c r="R741" s="7"/>
    </row>
    <row r="742" spans="1:18" ht="13.2">
      <c r="A742" s="7"/>
      <c r="B742" s="7"/>
      <c r="C742" s="7"/>
      <c r="D742" s="7"/>
      <c r="E742" s="7"/>
      <c r="F742" s="7"/>
      <c r="G742" s="7"/>
      <c r="H742" s="7"/>
      <c r="I742" s="7"/>
      <c r="J742" s="7"/>
      <c r="K742" s="7"/>
      <c r="L742" s="7"/>
      <c r="M742" s="7"/>
      <c r="N742" s="7"/>
      <c r="O742" s="7"/>
      <c r="P742" s="7"/>
      <c r="Q742" s="7"/>
      <c r="R742" s="7"/>
    </row>
    <row r="743" spans="1:18" ht="13.2">
      <c r="A743" s="7"/>
      <c r="B743" s="7"/>
      <c r="C743" s="7"/>
      <c r="D743" s="7"/>
      <c r="E743" s="7"/>
      <c r="F743" s="7"/>
      <c r="G743" s="7"/>
      <c r="H743" s="7"/>
      <c r="I743" s="7"/>
      <c r="J743" s="7"/>
      <c r="K743" s="7"/>
      <c r="L743" s="7"/>
      <c r="M743" s="7"/>
      <c r="N743" s="7"/>
      <c r="O743" s="7"/>
      <c r="P743" s="7"/>
      <c r="Q743" s="7"/>
      <c r="R743" s="7"/>
    </row>
    <row r="744" spans="1:18" ht="13.2">
      <c r="A744" s="7"/>
      <c r="B744" s="7"/>
      <c r="C744" s="7"/>
      <c r="D744" s="7"/>
      <c r="E744" s="7"/>
      <c r="F744" s="7"/>
      <c r="G744" s="7"/>
      <c r="H744" s="7"/>
      <c r="I744" s="7"/>
      <c r="J744" s="7"/>
      <c r="K744" s="7"/>
      <c r="L744" s="7"/>
      <c r="M744" s="7"/>
      <c r="N744" s="7"/>
      <c r="O744" s="7"/>
      <c r="P744" s="7"/>
      <c r="Q744" s="7"/>
      <c r="R744" s="7"/>
    </row>
    <row r="745" spans="1:18" ht="13.2">
      <c r="A745" s="7"/>
      <c r="B745" s="7"/>
      <c r="C745" s="7"/>
      <c r="D745" s="7"/>
      <c r="E745" s="7"/>
      <c r="F745" s="7"/>
      <c r="G745" s="7"/>
      <c r="H745" s="7"/>
      <c r="I745" s="7"/>
      <c r="J745" s="7"/>
      <c r="K745" s="7"/>
      <c r="L745" s="7"/>
      <c r="M745" s="7"/>
      <c r="N745" s="7"/>
      <c r="O745" s="7"/>
      <c r="P745" s="7"/>
      <c r="Q745" s="7"/>
      <c r="R745" s="7"/>
    </row>
    <row r="746" spans="1:18" ht="13.2">
      <c r="A746" s="7"/>
      <c r="B746" s="7"/>
      <c r="C746" s="7"/>
      <c r="D746" s="7"/>
      <c r="E746" s="7"/>
      <c r="F746" s="7"/>
      <c r="G746" s="7"/>
      <c r="H746" s="7"/>
      <c r="I746" s="7"/>
      <c r="J746" s="7"/>
      <c r="K746" s="7"/>
      <c r="L746" s="7"/>
      <c r="M746" s="7"/>
      <c r="N746" s="7"/>
      <c r="O746" s="7"/>
      <c r="P746" s="7"/>
      <c r="Q746" s="7"/>
      <c r="R746" s="7"/>
    </row>
    <row r="747" spans="1:18" ht="13.2">
      <c r="A747" s="7"/>
      <c r="B747" s="7"/>
      <c r="C747" s="7"/>
      <c r="D747" s="7"/>
      <c r="E747" s="7"/>
      <c r="F747" s="7"/>
      <c r="G747" s="7"/>
      <c r="H747" s="7"/>
      <c r="I747" s="7"/>
      <c r="J747" s="7"/>
      <c r="K747" s="7"/>
      <c r="L747" s="7"/>
      <c r="M747" s="7"/>
      <c r="N747" s="7"/>
      <c r="O747" s="7"/>
      <c r="P747" s="7"/>
      <c r="Q747" s="7"/>
      <c r="R747" s="7"/>
    </row>
    <row r="748" spans="1:18" ht="13.2">
      <c r="A748" s="7"/>
      <c r="B748" s="7"/>
      <c r="C748" s="7"/>
      <c r="D748" s="7"/>
      <c r="E748" s="7"/>
      <c r="F748" s="7"/>
      <c r="G748" s="7"/>
      <c r="H748" s="7"/>
      <c r="I748" s="7"/>
      <c r="J748" s="7"/>
      <c r="K748" s="7"/>
      <c r="L748" s="7"/>
      <c r="M748" s="7"/>
      <c r="N748" s="7"/>
      <c r="O748" s="7"/>
      <c r="P748" s="7"/>
      <c r="Q748" s="7"/>
      <c r="R748" s="7"/>
    </row>
    <row r="749" spans="1:18" ht="13.2">
      <c r="A749" s="7"/>
      <c r="B749" s="7"/>
      <c r="C749" s="7"/>
      <c r="D749" s="7"/>
      <c r="E749" s="7"/>
      <c r="F749" s="7"/>
      <c r="G749" s="7"/>
      <c r="H749" s="7"/>
      <c r="I749" s="7"/>
      <c r="J749" s="7"/>
      <c r="K749" s="7"/>
      <c r="L749" s="7"/>
      <c r="M749" s="7"/>
      <c r="N749" s="7"/>
      <c r="O749" s="7"/>
      <c r="P749" s="7"/>
      <c r="Q749" s="7"/>
      <c r="R749" s="7"/>
    </row>
    <row r="750" spans="1:18" ht="13.2">
      <c r="A750" s="7"/>
      <c r="B750" s="7"/>
      <c r="C750" s="7"/>
      <c r="D750" s="7"/>
      <c r="E750" s="7"/>
      <c r="F750" s="7"/>
      <c r="G750" s="7"/>
      <c r="H750" s="7"/>
      <c r="I750" s="7"/>
      <c r="J750" s="7"/>
      <c r="K750" s="7"/>
      <c r="L750" s="7"/>
      <c r="M750" s="7"/>
      <c r="N750" s="7"/>
      <c r="O750" s="7"/>
      <c r="P750" s="7"/>
      <c r="Q750" s="7"/>
      <c r="R750" s="7"/>
    </row>
    <row r="751" spans="1:18" ht="13.2">
      <c r="A751" s="7"/>
      <c r="B751" s="7"/>
      <c r="C751" s="7"/>
      <c r="D751" s="7"/>
      <c r="E751" s="7"/>
      <c r="F751" s="7"/>
      <c r="G751" s="7"/>
      <c r="H751" s="7"/>
      <c r="I751" s="7"/>
      <c r="J751" s="7"/>
      <c r="K751" s="7"/>
      <c r="L751" s="7"/>
      <c r="M751" s="7"/>
      <c r="N751" s="7"/>
      <c r="O751" s="7"/>
      <c r="P751" s="7"/>
      <c r="Q751" s="7"/>
      <c r="R751" s="7"/>
    </row>
    <row r="752" spans="1:18" ht="13.2">
      <c r="A752" s="7"/>
      <c r="B752" s="7"/>
      <c r="C752" s="7"/>
      <c r="D752" s="7"/>
      <c r="E752" s="7"/>
      <c r="F752" s="7"/>
      <c r="G752" s="7"/>
      <c r="H752" s="7"/>
      <c r="I752" s="7"/>
      <c r="J752" s="7"/>
      <c r="K752" s="7"/>
      <c r="L752" s="7"/>
      <c r="M752" s="7"/>
      <c r="N752" s="7"/>
      <c r="O752" s="7"/>
      <c r="P752" s="7"/>
      <c r="Q752" s="7"/>
      <c r="R752" s="7"/>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28568-D489-4034-881A-EC34B30D41AE}">
  <sheetPr>
    <pageSetUpPr fitToPage="1"/>
  </sheetPr>
  <dimension ref="A1:AC107"/>
  <sheetViews>
    <sheetView showGridLines="0" workbookViewId="0" topLeftCell="A1"/>
  </sheetViews>
  <sheetFormatPr defaultColWidth="11.421875" defaultRowHeight="15"/>
  <cols>
    <col min="1" max="1" width="3.57421875" style="779" customWidth="1"/>
    <col min="2" max="2" width="9.421875" style="779" bestFit="1" customWidth="1"/>
    <col min="3" max="3" width="3.57421875" style="779" customWidth="1"/>
    <col min="4" max="4" width="9.421875" style="779" customWidth="1"/>
    <col min="5" max="5" width="1.57421875" style="779" customWidth="1"/>
    <col min="6" max="6" width="11.140625" style="779" customWidth="1"/>
    <col min="7" max="7" width="2.00390625" style="779" customWidth="1"/>
    <col min="8" max="8" width="11.00390625" style="779" customWidth="1"/>
    <col min="9" max="9" width="1.8515625" style="779" customWidth="1"/>
    <col min="10" max="10" width="10.421875" style="779" bestFit="1" customWidth="1"/>
    <col min="11" max="11" width="1.57421875" style="779" customWidth="1"/>
    <col min="12" max="12" width="8.57421875" style="779" customWidth="1"/>
    <col min="13" max="13" width="1.57421875" style="779" customWidth="1"/>
    <col min="14" max="14" width="8.57421875" style="779" customWidth="1"/>
    <col min="15" max="15" width="1.57421875" style="779" customWidth="1"/>
    <col min="16" max="16" width="10.57421875" style="779" bestFit="1" customWidth="1"/>
    <col min="17" max="17" width="1.421875" style="779" customWidth="1"/>
    <col min="18" max="18" width="10.421875" style="779" customWidth="1"/>
    <col min="19" max="19" width="1.421875" style="779" customWidth="1"/>
    <col min="20" max="20" width="10.57421875" style="779" bestFit="1" customWidth="1"/>
    <col min="21" max="256" width="11.421875" style="779" customWidth="1"/>
    <col min="257" max="257" width="3.57421875" style="779" customWidth="1"/>
    <col min="258" max="258" width="9.421875" style="779" bestFit="1" customWidth="1"/>
    <col min="259" max="259" width="3.57421875" style="779" customWidth="1"/>
    <col min="260" max="260" width="9.421875" style="779" customWidth="1"/>
    <col min="261" max="261" width="1.57421875" style="779" customWidth="1"/>
    <col min="262" max="262" width="11.140625" style="779" customWidth="1"/>
    <col min="263" max="263" width="2.00390625" style="779" customWidth="1"/>
    <col min="264" max="264" width="11.00390625" style="779" customWidth="1"/>
    <col min="265" max="265" width="1.8515625" style="779" customWidth="1"/>
    <col min="266" max="266" width="10.421875" style="779" bestFit="1" customWidth="1"/>
    <col min="267" max="267" width="1.57421875" style="779" customWidth="1"/>
    <col min="268" max="268" width="8.57421875" style="779" customWidth="1"/>
    <col min="269" max="269" width="1.57421875" style="779" customWidth="1"/>
    <col min="270" max="270" width="8.57421875" style="779" customWidth="1"/>
    <col min="271" max="271" width="1.57421875" style="779" customWidth="1"/>
    <col min="272" max="272" width="10.57421875" style="779" bestFit="1" customWidth="1"/>
    <col min="273" max="273" width="1.421875" style="779" customWidth="1"/>
    <col min="274" max="274" width="10.421875" style="779" customWidth="1"/>
    <col min="275" max="275" width="1.421875" style="779" customWidth="1"/>
    <col min="276" max="276" width="10.57421875" style="779" bestFit="1" customWidth="1"/>
    <col min="277" max="512" width="11.421875" style="779" customWidth="1"/>
    <col min="513" max="513" width="3.57421875" style="779" customWidth="1"/>
    <col min="514" max="514" width="9.421875" style="779" bestFit="1" customWidth="1"/>
    <col min="515" max="515" width="3.57421875" style="779" customWidth="1"/>
    <col min="516" max="516" width="9.421875" style="779" customWidth="1"/>
    <col min="517" max="517" width="1.57421875" style="779" customWidth="1"/>
    <col min="518" max="518" width="11.140625" style="779" customWidth="1"/>
    <col min="519" max="519" width="2.00390625" style="779" customWidth="1"/>
    <col min="520" max="520" width="11.00390625" style="779" customWidth="1"/>
    <col min="521" max="521" width="1.8515625" style="779" customWidth="1"/>
    <col min="522" max="522" width="10.421875" style="779" bestFit="1" customWidth="1"/>
    <col min="523" max="523" width="1.57421875" style="779" customWidth="1"/>
    <col min="524" max="524" width="8.57421875" style="779" customWidth="1"/>
    <col min="525" max="525" width="1.57421875" style="779" customWidth="1"/>
    <col min="526" max="526" width="8.57421875" style="779" customWidth="1"/>
    <col min="527" max="527" width="1.57421875" style="779" customWidth="1"/>
    <col min="528" max="528" width="10.57421875" style="779" bestFit="1" customWidth="1"/>
    <col min="529" max="529" width="1.421875" style="779" customWidth="1"/>
    <col min="530" max="530" width="10.421875" style="779" customWidth="1"/>
    <col min="531" max="531" width="1.421875" style="779" customWidth="1"/>
    <col min="532" max="532" width="10.57421875" style="779" bestFit="1" customWidth="1"/>
    <col min="533" max="768" width="11.421875" style="779" customWidth="1"/>
    <col min="769" max="769" width="3.57421875" style="779" customWidth="1"/>
    <col min="770" max="770" width="9.421875" style="779" bestFit="1" customWidth="1"/>
    <col min="771" max="771" width="3.57421875" style="779" customWidth="1"/>
    <col min="772" max="772" width="9.421875" style="779" customWidth="1"/>
    <col min="773" max="773" width="1.57421875" style="779" customWidth="1"/>
    <col min="774" max="774" width="11.140625" style="779" customWidth="1"/>
    <col min="775" max="775" width="2.00390625" style="779" customWidth="1"/>
    <col min="776" max="776" width="11.00390625" style="779" customWidth="1"/>
    <col min="777" max="777" width="1.8515625" style="779" customWidth="1"/>
    <col min="778" max="778" width="10.421875" style="779" bestFit="1" customWidth="1"/>
    <col min="779" max="779" width="1.57421875" style="779" customWidth="1"/>
    <col min="780" max="780" width="8.57421875" style="779" customWidth="1"/>
    <col min="781" max="781" width="1.57421875" style="779" customWidth="1"/>
    <col min="782" max="782" width="8.57421875" style="779" customWidth="1"/>
    <col min="783" max="783" width="1.57421875" style="779" customWidth="1"/>
    <col min="784" max="784" width="10.57421875" style="779" bestFit="1" customWidth="1"/>
    <col min="785" max="785" width="1.421875" style="779" customWidth="1"/>
    <col min="786" max="786" width="10.421875" style="779" customWidth="1"/>
    <col min="787" max="787" width="1.421875" style="779" customWidth="1"/>
    <col min="788" max="788" width="10.57421875" style="779" bestFit="1" customWidth="1"/>
    <col min="789" max="1024" width="11.421875" style="779" customWidth="1"/>
    <col min="1025" max="1025" width="3.57421875" style="779" customWidth="1"/>
    <col min="1026" max="1026" width="9.421875" style="779" bestFit="1" customWidth="1"/>
    <col min="1027" max="1027" width="3.57421875" style="779" customWidth="1"/>
    <col min="1028" max="1028" width="9.421875" style="779" customWidth="1"/>
    <col min="1029" max="1029" width="1.57421875" style="779" customWidth="1"/>
    <col min="1030" max="1030" width="11.140625" style="779" customWidth="1"/>
    <col min="1031" max="1031" width="2.00390625" style="779" customWidth="1"/>
    <col min="1032" max="1032" width="11.00390625" style="779" customWidth="1"/>
    <col min="1033" max="1033" width="1.8515625" style="779" customWidth="1"/>
    <col min="1034" max="1034" width="10.421875" style="779" bestFit="1" customWidth="1"/>
    <col min="1035" max="1035" width="1.57421875" style="779" customWidth="1"/>
    <col min="1036" max="1036" width="8.57421875" style="779" customWidth="1"/>
    <col min="1037" max="1037" width="1.57421875" style="779" customWidth="1"/>
    <col min="1038" max="1038" width="8.57421875" style="779" customWidth="1"/>
    <col min="1039" max="1039" width="1.57421875" style="779" customWidth="1"/>
    <col min="1040" max="1040" width="10.57421875" style="779" bestFit="1" customWidth="1"/>
    <col min="1041" max="1041" width="1.421875" style="779" customWidth="1"/>
    <col min="1042" max="1042" width="10.421875" style="779" customWidth="1"/>
    <col min="1043" max="1043" width="1.421875" style="779" customWidth="1"/>
    <col min="1044" max="1044" width="10.57421875" style="779" bestFit="1" customWidth="1"/>
    <col min="1045" max="1280" width="11.421875" style="779" customWidth="1"/>
    <col min="1281" max="1281" width="3.57421875" style="779" customWidth="1"/>
    <col min="1282" max="1282" width="9.421875" style="779" bestFit="1" customWidth="1"/>
    <col min="1283" max="1283" width="3.57421875" style="779" customWidth="1"/>
    <col min="1284" max="1284" width="9.421875" style="779" customWidth="1"/>
    <col min="1285" max="1285" width="1.57421875" style="779" customWidth="1"/>
    <col min="1286" max="1286" width="11.140625" style="779" customWidth="1"/>
    <col min="1287" max="1287" width="2.00390625" style="779" customWidth="1"/>
    <col min="1288" max="1288" width="11.00390625" style="779" customWidth="1"/>
    <col min="1289" max="1289" width="1.8515625" style="779" customWidth="1"/>
    <col min="1290" max="1290" width="10.421875" style="779" bestFit="1" customWidth="1"/>
    <col min="1291" max="1291" width="1.57421875" style="779" customWidth="1"/>
    <col min="1292" max="1292" width="8.57421875" style="779" customWidth="1"/>
    <col min="1293" max="1293" width="1.57421875" style="779" customWidth="1"/>
    <col min="1294" max="1294" width="8.57421875" style="779" customWidth="1"/>
    <col min="1295" max="1295" width="1.57421875" style="779" customWidth="1"/>
    <col min="1296" max="1296" width="10.57421875" style="779" bestFit="1" customWidth="1"/>
    <col min="1297" max="1297" width="1.421875" style="779" customWidth="1"/>
    <col min="1298" max="1298" width="10.421875" style="779" customWidth="1"/>
    <col min="1299" max="1299" width="1.421875" style="779" customWidth="1"/>
    <col min="1300" max="1300" width="10.57421875" style="779" bestFit="1" customWidth="1"/>
    <col min="1301" max="1536" width="11.421875" style="779" customWidth="1"/>
    <col min="1537" max="1537" width="3.57421875" style="779" customWidth="1"/>
    <col min="1538" max="1538" width="9.421875" style="779" bestFit="1" customWidth="1"/>
    <col min="1539" max="1539" width="3.57421875" style="779" customWidth="1"/>
    <col min="1540" max="1540" width="9.421875" style="779" customWidth="1"/>
    <col min="1541" max="1541" width="1.57421875" style="779" customWidth="1"/>
    <col min="1542" max="1542" width="11.140625" style="779" customWidth="1"/>
    <col min="1543" max="1543" width="2.00390625" style="779" customWidth="1"/>
    <col min="1544" max="1544" width="11.00390625" style="779" customWidth="1"/>
    <col min="1545" max="1545" width="1.8515625" style="779" customWidth="1"/>
    <col min="1546" max="1546" width="10.421875" style="779" bestFit="1" customWidth="1"/>
    <col min="1547" max="1547" width="1.57421875" style="779" customWidth="1"/>
    <col min="1548" max="1548" width="8.57421875" style="779" customWidth="1"/>
    <col min="1549" max="1549" width="1.57421875" style="779" customWidth="1"/>
    <col min="1550" max="1550" width="8.57421875" style="779" customWidth="1"/>
    <col min="1551" max="1551" width="1.57421875" style="779" customWidth="1"/>
    <col min="1552" max="1552" width="10.57421875" style="779" bestFit="1" customWidth="1"/>
    <col min="1553" max="1553" width="1.421875" style="779" customWidth="1"/>
    <col min="1554" max="1554" width="10.421875" style="779" customWidth="1"/>
    <col min="1555" max="1555" width="1.421875" style="779" customWidth="1"/>
    <col min="1556" max="1556" width="10.57421875" style="779" bestFit="1" customWidth="1"/>
    <col min="1557" max="1792" width="11.421875" style="779" customWidth="1"/>
    <col min="1793" max="1793" width="3.57421875" style="779" customWidth="1"/>
    <col min="1794" max="1794" width="9.421875" style="779" bestFit="1" customWidth="1"/>
    <col min="1795" max="1795" width="3.57421875" style="779" customWidth="1"/>
    <col min="1796" max="1796" width="9.421875" style="779" customWidth="1"/>
    <col min="1797" max="1797" width="1.57421875" style="779" customWidth="1"/>
    <col min="1798" max="1798" width="11.140625" style="779" customWidth="1"/>
    <col min="1799" max="1799" width="2.00390625" style="779" customWidth="1"/>
    <col min="1800" max="1800" width="11.00390625" style="779" customWidth="1"/>
    <col min="1801" max="1801" width="1.8515625" style="779" customWidth="1"/>
    <col min="1802" max="1802" width="10.421875" style="779" bestFit="1" customWidth="1"/>
    <col min="1803" max="1803" width="1.57421875" style="779" customWidth="1"/>
    <col min="1804" max="1804" width="8.57421875" style="779" customWidth="1"/>
    <col min="1805" max="1805" width="1.57421875" style="779" customWidth="1"/>
    <col min="1806" max="1806" width="8.57421875" style="779" customWidth="1"/>
    <col min="1807" max="1807" width="1.57421875" style="779" customWidth="1"/>
    <col min="1808" max="1808" width="10.57421875" style="779" bestFit="1" customWidth="1"/>
    <col min="1809" max="1809" width="1.421875" style="779" customWidth="1"/>
    <col min="1810" max="1810" width="10.421875" style="779" customWidth="1"/>
    <col min="1811" max="1811" width="1.421875" style="779" customWidth="1"/>
    <col min="1812" max="1812" width="10.57421875" style="779" bestFit="1" customWidth="1"/>
    <col min="1813" max="2048" width="11.421875" style="779" customWidth="1"/>
    <col min="2049" max="2049" width="3.57421875" style="779" customWidth="1"/>
    <col min="2050" max="2050" width="9.421875" style="779" bestFit="1" customWidth="1"/>
    <col min="2051" max="2051" width="3.57421875" style="779" customWidth="1"/>
    <col min="2052" max="2052" width="9.421875" style="779" customWidth="1"/>
    <col min="2053" max="2053" width="1.57421875" style="779" customWidth="1"/>
    <col min="2054" max="2054" width="11.140625" style="779" customWidth="1"/>
    <col min="2055" max="2055" width="2.00390625" style="779" customWidth="1"/>
    <col min="2056" max="2056" width="11.00390625" style="779" customWidth="1"/>
    <col min="2057" max="2057" width="1.8515625" style="779" customWidth="1"/>
    <col min="2058" max="2058" width="10.421875" style="779" bestFit="1" customWidth="1"/>
    <col min="2059" max="2059" width="1.57421875" style="779" customWidth="1"/>
    <col min="2060" max="2060" width="8.57421875" style="779" customWidth="1"/>
    <col min="2061" max="2061" width="1.57421875" style="779" customWidth="1"/>
    <col min="2062" max="2062" width="8.57421875" style="779" customWidth="1"/>
    <col min="2063" max="2063" width="1.57421875" style="779" customWidth="1"/>
    <col min="2064" max="2064" width="10.57421875" style="779" bestFit="1" customWidth="1"/>
    <col min="2065" max="2065" width="1.421875" style="779" customWidth="1"/>
    <col min="2066" max="2066" width="10.421875" style="779" customWidth="1"/>
    <col min="2067" max="2067" width="1.421875" style="779" customWidth="1"/>
    <col min="2068" max="2068" width="10.57421875" style="779" bestFit="1" customWidth="1"/>
    <col min="2069" max="2304" width="11.421875" style="779" customWidth="1"/>
    <col min="2305" max="2305" width="3.57421875" style="779" customWidth="1"/>
    <col min="2306" max="2306" width="9.421875" style="779" bestFit="1" customWidth="1"/>
    <col min="2307" max="2307" width="3.57421875" style="779" customWidth="1"/>
    <col min="2308" max="2308" width="9.421875" style="779" customWidth="1"/>
    <col min="2309" max="2309" width="1.57421875" style="779" customWidth="1"/>
    <col min="2310" max="2310" width="11.140625" style="779" customWidth="1"/>
    <col min="2311" max="2311" width="2.00390625" style="779" customWidth="1"/>
    <col min="2312" max="2312" width="11.00390625" style="779" customWidth="1"/>
    <col min="2313" max="2313" width="1.8515625" style="779" customWidth="1"/>
    <col min="2314" max="2314" width="10.421875" style="779" bestFit="1" customWidth="1"/>
    <col min="2315" max="2315" width="1.57421875" style="779" customWidth="1"/>
    <col min="2316" max="2316" width="8.57421875" style="779" customWidth="1"/>
    <col min="2317" max="2317" width="1.57421875" style="779" customWidth="1"/>
    <col min="2318" max="2318" width="8.57421875" style="779" customWidth="1"/>
    <col min="2319" max="2319" width="1.57421875" style="779" customWidth="1"/>
    <col min="2320" max="2320" width="10.57421875" style="779" bestFit="1" customWidth="1"/>
    <col min="2321" max="2321" width="1.421875" style="779" customWidth="1"/>
    <col min="2322" max="2322" width="10.421875" style="779" customWidth="1"/>
    <col min="2323" max="2323" width="1.421875" style="779" customWidth="1"/>
    <col min="2324" max="2324" width="10.57421875" style="779" bestFit="1" customWidth="1"/>
    <col min="2325" max="2560" width="11.421875" style="779" customWidth="1"/>
    <col min="2561" max="2561" width="3.57421875" style="779" customWidth="1"/>
    <col min="2562" max="2562" width="9.421875" style="779" bestFit="1" customWidth="1"/>
    <col min="2563" max="2563" width="3.57421875" style="779" customWidth="1"/>
    <col min="2564" max="2564" width="9.421875" style="779" customWidth="1"/>
    <col min="2565" max="2565" width="1.57421875" style="779" customWidth="1"/>
    <col min="2566" max="2566" width="11.140625" style="779" customWidth="1"/>
    <col min="2567" max="2567" width="2.00390625" style="779" customWidth="1"/>
    <col min="2568" max="2568" width="11.00390625" style="779" customWidth="1"/>
    <col min="2569" max="2569" width="1.8515625" style="779" customWidth="1"/>
    <col min="2570" max="2570" width="10.421875" style="779" bestFit="1" customWidth="1"/>
    <col min="2571" max="2571" width="1.57421875" style="779" customWidth="1"/>
    <col min="2572" max="2572" width="8.57421875" style="779" customWidth="1"/>
    <col min="2573" max="2573" width="1.57421875" style="779" customWidth="1"/>
    <col min="2574" max="2574" width="8.57421875" style="779" customWidth="1"/>
    <col min="2575" max="2575" width="1.57421875" style="779" customWidth="1"/>
    <col min="2576" max="2576" width="10.57421875" style="779" bestFit="1" customWidth="1"/>
    <col min="2577" max="2577" width="1.421875" style="779" customWidth="1"/>
    <col min="2578" max="2578" width="10.421875" style="779" customWidth="1"/>
    <col min="2579" max="2579" width="1.421875" style="779" customWidth="1"/>
    <col min="2580" max="2580" width="10.57421875" style="779" bestFit="1" customWidth="1"/>
    <col min="2581" max="2816" width="11.421875" style="779" customWidth="1"/>
    <col min="2817" max="2817" width="3.57421875" style="779" customWidth="1"/>
    <col min="2818" max="2818" width="9.421875" style="779" bestFit="1" customWidth="1"/>
    <col min="2819" max="2819" width="3.57421875" style="779" customWidth="1"/>
    <col min="2820" max="2820" width="9.421875" style="779" customWidth="1"/>
    <col min="2821" max="2821" width="1.57421875" style="779" customWidth="1"/>
    <col min="2822" max="2822" width="11.140625" style="779" customWidth="1"/>
    <col min="2823" max="2823" width="2.00390625" style="779" customWidth="1"/>
    <col min="2824" max="2824" width="11.00390625" style="779" customWidth="1"/>
    <col min="2825" max="2825" width="1.8515625" style="779" customWidth="1"/>
    <col min="2826" max="2826" width="10.421875" style="779" bestFit="1" customWidth="1"/>
    <col min="2827" max="2827" width="1.57421875" style="779" customWidth="1"/>
    <col min="2828" max="2828" width="8.57421875" style="779" customWidth="1"/>
    <col min="2829" max="2829" width="1.57421875" style="779" customWidth="1"/>
    <col min="2830" max="2830" width="8.57421875" style="779" customWidth="1"/>
    <col min="2831" max="2831" width="1.57421875" style="779" customWidth="1"/>
    <col min="2832" max="2832" width="10.57421875" style="779" bestFit="1" customWidth="1"/>
    <col min="2833" max="2833" width="1.421875" style="779" customWidth="1"/>
    <col min="2834" max="2834" width="10.421875" style="779" customWidth="1"/>
    <col min="2835" max="2835" width="1.421875" style="779" customWidth="1"/>
    <col min="2836" max="2836" width="10.57421875" style="779" bestFit="1" customWidth="1"/>
    <col min="2837" max="3072" width="11.421875" style="779" customWidth="1"/>
    <col min="3073" max="3073" width="3.57421875" style="779" customWidth="1"/>
    <col min="3074" max="3074" width="9.421875" style="779" bestFit="1" customWidth="1"/>
    <col min="3075" max="3075" width="3.57421875" style="779" customWidth="1"/>
    <col min="3076" max="3076" width="9.421875" style="779" customWidth="1"/>
    <col min="3077" max="3077" width="1.57421875" style="779" customWidth="1"/>
    <col min="3078" max="3078" width="11.140625" style="779" customWidth="1"/>
    <col min="3079" max="3079" width="2.00390625" style="779" customWidth="1"/>
    <col min="3080" max="3080" width="11.00390625" style="779" customWidth="1"/>
    <col min="3081" max="3081" width="1.8515625" style="779" customWidth="1"/>
    <col min="3082" max="3082" width="10.421875" style="779" bestFit="1" customWidth="1"/>
    <col min="3083" max="3083" width="1.57421875" style="779" customWidth="1"/>
    <col min="3084" max="3084" width="8.57421875" style="779" customWidth="1"/>
    <col min="3085" max="3085" width="1.57421875" style="779" customWidth="1"/>
    <col min="3086" max="3086" width="8.57421875" style="779" customWidth="1"/>
    <col min="3087" max="3087" width="1.57421875" style="779" customWidth="1"/>
    <col min="3088" max="3088" width="10.57421875" style="779" bestFit="1" customWidth="1"/>
    <col min="3089" max="3089" width="1.421875" style="779" customWidth="1"/>
    <col min="3090" max="3090" width="10.421875" style="779" customWidth="1"/>
    <col min="3091" max="3091" width="1.421875" style="779" customWidth="1"/>
    <col min="3092" max="3092" width="10.57421875" style="779" bestFit="1" customWidth="1"/>
    <col min="3093" max="3328" width="11.421875" style="779" customWidth="1"/>
    <col min="3329" max="3329" width="3.57421875" style="779" customWidth="1"/>
    <col min="3330" max="3330" width="9.421875" style="779" bestFit="1" customWidth="1"/>
    <col min="3331" max="3331" width="3.57421875" style="779" customWidth="1"/>
    <col min="3332" max="3332" width="9.421875" style="779" customWidth="1"/>
    <col min="3333" max="3333" width="1.57421875" style="779" customWidth="1"/>
    <col min="3334" max="3334" width="11.140625" style="779" customWidth="1"/>
    <col min="3335" max="3335" width="2.00390625" style="779" customWidth="1"/>
    <col min="3336" max="3336" width="11.00390625" style="779" customWidth="1"/>
    <col min="3337" max="3337" width="1.8515625" style="779" customWidth="1"/>
    <col min="3338" max="3338" width="10.421875" style="779" bestFit="1" customWidth="1"/>
    <col min="3339" max="3339" width="1.57421875" style="779" customWidth="1"/>
    <col min="3340" max="3340" width="8.57421875" style="779" customWidth="1"/>
    <col min="3341" max="3341" width="1.57421875" style="779" customWidth="1"/>
    <col min="3342" max="3342" width="8.57421875" style="779" customWidth="1"/>
    <col min="3343" max="3343" width="1.57421875" style="779" customWidth="1"/>
    <col min="3344" max="3344" width="10.57421875" style="779" bestFit="1" customWidth="1"/>
    <col min="3345" max="3345" width="1.421875" style="779" customWidth="1"/>
    <col min="3346" max="3346" width="10.421875" style="779" customWidth="1"/>
    <col min="3347" max="3347" width="1.421875" style="779" customWidth="1"/>
    <col min="3348" max="3348" width="10.57421875" style="779" bestFit="1" customWidth="1"/>
    <col min="3349" max="3584" width="11.421875" style="779" customWidth="1"/>
    <col min="3585" max="3585" width="3.57421875" style="779" customWidth="1"/>
    <col min="3586" max="3586" width="9.421875" style="779" bestFit="1" customWidth="1"/>
    <col min="3587" max="3587" width="3.57421875" style="779" customWidth="1"/>
    <col min="3588" max="3588" width="9.421875" style="779" customWidth="1"/>
    <col min="3589" max="3589" width="1.57421875" style="779" customWidth="1"/>
    <col min="3590" max="3590" width="11.140625" style="779" customWidth="1"/>
    <col min="3591" max="3591" width="2.00390625" style="779" customWidth="1"/>
    <col min="3592" max="3592" width="11.00390625" style="779" customWidth="1"/>
    <col min="3593" max="3593" width="1.8515625" style="779" customWidth="1"/>
    <col min="3594" max="3594" width="10.421875" style="779" bestFit="1" customWidth="1"/>
    <col min="3595" max="3595" width="1.57421875" style="779" customWidth="1"/>
    <col min="3596" max="3596" width="8.57421875" style="779" customWidth="1"/>
    <col min="3597" max="3597" width="1.57421875" style="779" customWidth="1"/>
    <col min="3598" max="3598" width="8.57421875" style="779" customWidth="1"/>
    <col min="3599" max="3599" width="1.57421875" style="779" customWidth="1"/>
    <col min="3600" max="3600" width="10.57421875" style="779" bestFit="1" customWidth="1"/>
    <col min="3601" max="3601" width="1.421875" style="779" customWidth="1"/>
    <col min="3602" max="3602" width="10.421875" style="779" customWidth="1"/>
    <col min="3603" max="3603" width="1.421875" style="779" customWidth="1"/>
    <col min="3604" max="3604" width="10.57421875" style="779" bestFit="1" customWidth="1"/>
    <col min="3605" max="3840" width="11.421875" style="779" customWidth="1"/>
    <col min="3841" max="3841" width="3.57421875" style="779" customWidth="1"/>
    <col min="3842" max="3842" width="9.421875" style="779" bestFit="1" customWidth="1"/>
    <col min="3843" max="3843" width="3.57421875" style="779" customWidth="1"/>
    <col min="3844" max="3844" width="9.421875" style="779" customWidth="1"/>
    <col min="3845" max="3845" width="1.57421875" style="779" customWidth="1"/>
    <col min="3846" max="3846" width="11.140625" style="779" customWidth="1"/>
    <col min="3847" max="3847" width="2.00390625" style="779" customWidth="1"/>
    <col min="3848" max="3848" width="11.00390625" style="779" customWidth="1"/>
    <col min="3849" max="3849" width="1.8515625" style="779" customWidth="1"/>
    <col min="3850" max="3850" width="10.421875" style="779" bestFit="1" customWidth="1"/>
    <col min="3851" max="3851" width="1.57421875" style="779" customWidth="1"/>
    <col min="3852" max="3852" width="8.57421875" style="779" customWidth="1"/>
    <col min="3853" max="3853" width="1.57421875" style="779" customWidth="1"/>
    <col min="3854" max="3854" width="8.57421875" style="779" customWidth="1"/>
    <col min="3855" max="3855" width="1.57421875" style="779" customWidth="1"/>
    <col min="3856" max="3856" width="10.57421875" style="779" bestFit="1" customWidth="1"/>
    <col min="3857" max="3857" width="1.421875" style="779" customWidth="1"/>
    <col min="3858" max="3858" width="10.421875" style="779" customWidth="1"/>
    <col min="3859" max="3859" width="1.421875" style="779" customWidth="1"/>
    <col min="3860" max="3860" width="10.57421875" style="779" bestFit="1" customWidth="1"/>
    <col min="3861" max="4096" width="11.421875" style="779" customWidth="1"/>
    <col min="4097" max="4097" width="3.57421875" style="779" customWidth="1"/>
    <col min="4098" max="4098" width="9.421875" style="779" bestFit="1" customWidth="1"/>
    <col min="4099" max="4099" width="3.57421875" style="779" customWidth="1"/>
    <col min="4100" max="4100" width="9.421875" style="779" customWidth="1"/>
    <col min="4101" max="4101" width="1.57421875" style="779" customWidth="1"/>
    <col min="4102" max="4102" width="11.140625" style="779" customWidth="1"/>
    <col min="4103" max="4103" width="2.00390625" style="779" customWidth="1"/>
    <col min="4104" max="4104" width="11.00390625" style="779" customWidth="1"/>
    <col min="4105" max="4105" width="1.8515625" style="779" customWidth="1"/>
    <col min="4106" max="4106" width="10.421875" style="779" bestFit="1" customWidth="1"/>
    <col min="4107" max="4107" width="1.57421875" style="779" customWidth="1"/>
    <col min="4108" max="4108" width="8.57421875" style="779" customWidth="1"/>
    <col min="4109" max="4109" width="1.57421875" style="779" customWidth="1"/>
    <col min="4110" max="4110" width="8.57421875" style="779" customWidth="1"/>
    <col min="4111" max="4111" width="1.57421875" style="779" customWidth="1"/>
    <col min="4112" max="4112" width="10.57421875" style="779" bestFit="1" customWidth="1"/>
    <col min="4113" max="4113" width="1.421875" style="779" customWidth="1"/>
    <col min="4114" max="4114" width="10.421875" style="779" customWidth="1"/>
    <col min="4115" max="4115" width="1.421875" style="779" customWidth="1"/>
    <col min="4116" max="4116" width="10.57421875" style="779" bestFit="1" customWidth="1"/>
    <col min="4117" max="4352" width="11.421875" style="779" customWidth="1"/>
    <col min="4353" max="4353" width="3.57421875" style="779" customWidth="1"/>
    <col min="4354" max="4354" width="9.421875" style="779" bestFit="1" customWidth="1"/>
    <col min="4355" max="4355" width="3.57421875" style="779" customWidth="1"/>
    <col min="4356" max="4356" width="9.421875" style="779" customWidth="1"/>
    <col min="4357" max="4357" width="1.57421875" style="779" customWidth="1"/>
    <col min="4358" max="4358" width="11.140625" style="779" customWidth="1"/>
    <col min="4359" max="4359" width="2.00390625" style="779" customWidth="1"/>
    <col min="4360" max="4360" width="11.00390625" style="779" customWidth="1"/>
    <col min="4361" max="4361" width="1.8515625" style="779" customWidth="1"/>
    <col min="4362" max="4362" width="10.421875" style="779" bestFit="1" customWidth="1"/>
    <col min="4363" max="4363" width="1.57421875" style="779" customWidth="1"/>
    <col min="4364" max="4364" width="8.57421875" style="779" customWidth="1"/>
    <col min="4365" max="4365" width="1.57421875" style="779" customWidth="1"/>
    <col min="4366" max="4366" width="8.57421875" style="779" customWidth="1"/>
    <col min="4367" max="4367" width="1.57421875" style="779" customWidth="1"/>
    <col min="4368" max="4368" width="10.57421875" style="779" bestFit="1" customWidth="1"/>
    <col min="4369" max="4369" width="1.421875" style="779" customWidth="1"/>
    <col min="4370" max="4370" width="10.421875" style="779" customWidth="1"/>
    <col min="4371" max="4371" width="1.421875" style="779" customWidth="1"/>
    <col min="4372" max="4372" width="10.57421875" style="779" bestFit="1" customWidth="1"/>
    <col min="4373" max="4608" width="11.421875" style="779" customWidth="1"/>
    <col min="4609" max="4609" width="3.57421875" style="779" customWidth="1"/>
    <col min="4610" max="4610" width="9.421875" style="779" bestFit="1" customWidth="1"/>
    <col min="4611" max="4611" width="3.57421875" style="779" customWidth="1"/>
    <col min="4612" max="4612" width="9.421875" style="779" customWidth="1"/>
    <col min="4613" max="4613" width="1.57421875" style="779" customWidth="1"/>
    <col min="4614" max="4614" width="11.140625" style="779" customWidth="1"/>
    <col min="4615" max="4615" width="2.00390625" style="779" customWidth="1"/>
    <col min="4616" max="4616" width="11.00390625" style="779" customWidth="1"/>
    <col min="4617" max="4617" width="1.8515625" style="779" customWidth="1"/>
    <col min="4618" max="4618" width="10.421875" style="779" bestFit="1" customWidth="1"/>
    <col min="4619" max="4619" width="1.57421875" style="779" customWidth="1"/>
    <col min="4620" max="4620" width="8.57421875" style="779" customWidth="1"/>
    <col min="4621" max="4621" width="1.57421875" style="779" customWidth="1"/>
    <col min="4622" max="4622" width="8.57421875" style="779" customWidth="1"/>
    <col min="4623" max="4623" width="1.57421875" style="779" customWidth="1"/>
    <col min="4624" max="4624" width="10.57421875" style="779" bestFit="1" customWidth="1"/>
    <col min="4625" max="4625" width="1.421875" style="779" customWidth="1"/>
    <col min="4626" max="4626" width="10.421875" style="779" customWidth="1"/>
    <col min="4627" max="4627" width="1.421875" style="779" customWidth="1"/>
    <col min="4628" max="4628" width="10.57421875" style="779" bestFit="1" customWidth="1"/>
    <col min="4629" max="4864" width="11.421875" style="779" customWidth="1"/>
    <col min="4865" max="4865" width="3.57421875" style="779" customWidth="1"/>
    <col min="4866" max="4866" width="9.421875" style="779" bestFit="1" customWidth="1"/>
    <col min="4867" max="4867" width="3.57421875" style="779" customWidth="1"/>
    <col min="4868" max="4868" width="9.421875" style="779" customWidth="1"/>
    <col min="4869" max="4869" width="1.57421875" style="779" customWidth="1"/>
    <col min="4870" max="4870" width="11.140625" style="779" customWidth="1"/>
    <col min="4871" max="4871" width="2.00390625" style="779" customWidth="1"/>
    <col min="4872" max="4872" width="11.00390625" style="779" customWidth="1"/>
    <col min="4873" max="4873" width="1.8515625" style="779" customWidth="1"/>
    <col min="4874" max="4874" width="10.421875" style="779" bestFit="1" customWidth="1"/>
    <col min="4875" max="4875" width="1.57421875" style="779" customWidth="1"/>
    <col min="4876" max="4876" width="8.57421875" style="779" customWidth="1"/>
    <col min="4877" max="4877" width="1.57421875" style="779" customWidth="1"/>
    <col min="4878" max="4878" width="8.57421875" style="779" customWidth="1"/>
    <col min="4879" max="4879" width="1.57421875" style="779" customWidth="1"/>
    <col min="4880" max="4880" width="10.57421875" style="779" bestFit="1" customWidth="1"/>
    <col min="4881" max="4881" width="1.421875" style="779" customWidth="1"/>
    <col min="4882" max="4882" width="10.421875" style="779" customWidth="1"/>
    <col min="4883" max="4883" width="1.421875" style="779" customWidth="1"/>
    <col min="4884" max="4884" width="10.57421875" style="779" bestFit="1" customWidth="1"/>
    <col min="4885" max="5120" width="11.421875" style="779" customWidth="1"/>
    <col min="5121" max="5121" width="3.57421875" style="779" customWidth="1"/>
    <col min="5122" max="5122" width="9.421875" style="779" bestFit="1" customWidth="1"/>
    <col min="5123" max="5123" width="3.57421875" style="779" customWidth="1"/>
    <col min="5124" max="5124" width="9.421875" style="779" customWidth="1"/>
    <col min="5125" max="5125" width="1.57421875" style="779" customWidth="1"/>
    <col min="5126" max="5126" width="11.140625" style="779" customWidth="1"/>
    <col min="5127" max="5127" width="2.00390625" style="779" customWidth="1"/>
    <col min="5128" max="5128" width="11.00390625" style="779" customWidth="1"/>
    <col min="5129" max="5129" width="1.8515625" style="779" customWidth="1"/>
    <col min="5130" max="5130" width="10.421875" style="779" bestFit="1" customWidth="1"/>
    <col min="5131" max="5131" width="1.57421875" style="779" customWidth="1"/>
    <col min="5132" max="5132" width="8.57421875" style="779" customWidth="1"/>
    <col min="5133" max="5133" width="1.57421875" style="779" customWidth="1"/>
    <col min="5134" max="5134" width="8.57421875" style="779" customWidth="1"/>
    <col min="5135" max="5135" width="1.57421875" style="779" customWidth="1"/>
    <col min="5136" max="5136" width="10.57421875" style="779" bestFit="1" customWidth="1"/>
    <col min="5137" max="5137" width="1.421875" style="779" customWidth="1"/>
    <col min="5138" max="5138" width="10.421875" style="779" customWidth="1"/>
    <col min="5139" max="5139" width="1.421875" style="779" customWidth="1"/>
    <col min="5140" max="5140" width="10.57421875" style="779" bestFit="1" customWidth="1"/>
    <col min="5141" max="5376" width="11.421875" style="779" customWidth="1"/>
    <col min="5377" max="5377" width="3.57421875" style="779" customWidth="1"/>
    <col min="5378" max="5378" width="9.421875" style="779" bestFit="1" customWidth="1"/>
    <col min="5379" max="5379" width="3.57421875" style="779" customWidth="1"/>
    <col min="5380" max="5380" width="9.421875" style="779" customWidth="1"/>
    <col min="5381" max="5381" width="1.57421875" style="779" customWidth="1"/>
    <col min="5382" max="5382" width="11.140625" style="779" customWidth="1"/>
    <col min="5383" max="5383" width="2.00390625" style="779" customWidth="1"/>
    <col min="5384" max="5384" width="11.00390625" style="779" customWidth="1"/>
    <col min="5385" max="5385" width="1.8515625" style="779" customWidth="1"/>
    <col min="5386" max="5386" width="10.421875" style="779" bestFit="1" customWidth="1"/>
    <col min="5387" max="5387" width="1.57421875" style="779" customWidth="1"/>
    <col min="5388" max="5388" width="8.57421875" style="779" customWidth="1"/>
    <col min="5389" max="5389" width="1.57421875" style="779" customWidth="1"/>
    <col min="5390" max="5390" width="8.57421875" style="779" customWidth="1"/>
    <col min="5391" max="5391" width="1.57421875" style="779" customWidth="1"/>
    <col min="5392" max="5392" width="10.57421875" style="779" bestFit="1" customWidth="1"/>
    <col min="5393" max="5393" width="1.421875" style="779" customWidth="1"/>
    <col min="5394" max="5394" width="10.421875" style="779" customWidth="1"/>
    <col min="5395" max="5395" width="1.421875" style="779" customWidth="1"/>
    <col min="5396" max="5396" width="10.57421875" style="779" bestFit="1" customWidth="1"/>
    <col min="5397" max="5632" width="11.421875" style="779" customWidth="1"/>
    <col min="5633" max="5633" width="3.57421875" style="779" customWidth="1"/>
    <col min="5634" max="5634" width="9.421875" style="779" bestFit="1" customWidth="1"/>
    <col min="5635" max="5635" width="3.57421875" style="779" customWidth="1"/>
    <col min="5636" max="5636" width="9.421875" style="779" customWidth="1"/>
    <col min="5637" max="5637" width="1.57421875" style="779" customWidth="1"/>
    <col min="5638" max="5638" width="11.140625" style="779" customWidth="1"/>
    <col min="5639" max="5639" width="2.00390625" style="779" customWidth="1"/>
    <col min="5640" max="5640" width="11.00390625" style="779" customWidth="1"/>
    <col min="5641" max="5641" width="1.8515625" style="779" customWidth="1"/>
    <col min="5642" max="5642" width="10.421875" style="779" bestFit="1" customWidth="1"/>
    <col min="5643" max="5643" width="1.57421875" style="779" customWidth="1"/>
    <col min="5644" max="5644" width="8.57421875" style="779" customWidth="1"/>
    <col min="5645" max="5645" width="1.57421875" style="779" customWidth="1"/>
    <col min="5646" max="5646" width="8.57421875" style="779" customWidth="1"/>
    <col min="5647" max="5647" width="1.57421875" style="779" customWidth="1"/>
    <col min="5648" max="5648" width="10.57421875" style="779" bestFit="1" customWidth="1"/>
    <col min="5649" max="5649" width="1.421875" style="779" customWidth="1"/>
    <col min="5650" max="5650" width="10.421875" style="779" customWidth="1"/>
    <col min="5651" max="5651" width="1.421875" style="779" customWidth="1"/>
    <col min="5652" max="5652" width="10.57421875" style="779" bestFit="1" customWidth="1"/>
    <col min="5653" max="5888" width="11.421875" style="779" customWidth="1"/>
    <col min="5889" max="5889" width="3.57421875" style="779" customWidth="1"/>
    <col min="5890" max="5890" width="9.421875" style="779" bestFit="1" customWidth="1"/>
    <col min="5891" max="5891" width="3.57421875" style="779" customWidth="1"/>
    <col min="5892" max="5892" width="9.421875" style="779" customWidth="1"/>
    <col min="5893" max="5893" width="1.57421875" style="779" customWidth="1"/>
    <col min="5894" max="5894" width="11.140625" style="779" customWidth="1"/>
    <col min="5895" max="5895" width="2.00390625" style="779" customWidth="1"/>
    <col min="5896" max="5896" width="11.00390625" style="779" customWidth="1"/>
    <col min="5897" max="5897" width="1.8515625" style="779" customWidth="1"/>
    <col min="5898" max="5898" width="10.421875" style="779" bestFit="1" customWidth="1"/>
    <col min="5899" max="5899" width="1.57421875" style="779" customWidth="1"/>
    <col min="5900" max="5900" width="8.57421875" style="779" customWidth="1"/>
    <col min="5901" max="5901" width="1.57421875" style="779" customWidth="1"/>
    <col min="5902" max="5902" width="8.57421875" style="779" customWidth="1"/>
    <col min="5903" max="5903" width="1.57421875" style="779" customWidth="1"/>
    <col min="5904" max="5904" width="10.57421875" style="779" bestFit="1" customWidth="1"/>
    <col min="5905" max="5905" width="1.421875" style="779" customWidth="1"/>
    <col min="5906" max="5906" width="10.421875" style="779" customWidth="1"/>
    <col min="5907" max="5907" width="1.421875" style="779" customWidth="1"/>
    <col min="5908" max="5908" width="10.57421875" style="779" bestFit="1" customWidth="1"/>
    <col min="5909" max="6144" width="11.421875" style="779" customWidth="1"/>
    <col min="6145" max="6145" width="3.57421875" style="779" customWidth="1"/>
    <col min="6146" max="6146" width="9.421875" style="779" bestFit="1" customWidth="1"/>
    <col min="6147" max="6147" width="3.57421875" style="779" customWidth="1"/>
    <col min="6148" max="6148" width="9.421875" style="779" customWidth="1"/>
    <col min="6149" max="6149" width="1.57421875" style="779" customWidth="1"/>
    <col min="6150" max="6150" width="11.140625" style="779" customWidth="1"/>
    <col min="6151" max="6151" width="2.00390625" style="779" customWidth="1"/>
    <col min="6152" max="6152" width="11.00390625" style="779" customWidth="1"/>
    <col min="6153" max="6153" width="1.8515625" style="779" customWidth="1"/>
    <col min="6154" max="6154" width="10.421875" style="779" bestFit="1" customWidth="1"/>
    <col min="6155" max="6155" width="1.57421875" style="779" customWidth="1"/>
    <col min="6156" max="6156" width="8.57421875" style="779" customWidth="1"/>
    <col min="6157" max="6157" width="1.57421875" style="779" customWidth="1"/>
    <col min="6158" max="6158" width="8.57421875" style="779" customWidth="1"/>
    <col min="6159" max="6159" width="1.57421875" style="779" customWidth="1"/>
    <col min="6160" max="6160" width="10.57421875" style="779" bestFit="1" customWidth="1"/>
    <col min="6161" max="6161" width="1.421875" style="779" customWidth="1"/>
    <col min="6162" max="6162" width="10.421875" style="779" customWidth="1"/>
    <col min="6163" max="6163" width="1.421875" style="779" customWidth="1"/>
    <col min="6164" max="6164" width="10.57421875" style="779" bestFit="1" customWidth="1"/>
    <col min="6165" max="6400" width="11.421875" style="779" customWidth="1"/>
    <col min="6401" max="6401" width="3.57421875" style="779" customWidth="1"/>
    <col min="6402" max="6402" width="9.421875" style="779" bestFit="1" customWidth="1"/>
    <col min="6403" max="6403" width="3.57421875" style="779" customWidth="1"/>
    <col min="6404" max="6404" width="9.421875" style="779" customWidth="1"/>
    <col min="6405" max="6405" width="1.57421875" style="779" customWidth="1"/>
    <col min="6406" max="6406" width="11.140625" style="779" customWidth="1"/>
    <col min="6407" max="6407" width="2.00390625" style="779" customWidth="1"/>
    <col min="6408" max="6408" width="11.00390625" style="779" customWidth="1"/>
    <col min="6409" max="6409" width="1.8515625" style="779" customWidth="1"/>
    <col min="6410" max="6410" width="10.421875" style="779" bestFit="1" customWidth="1"/>
    <col min="6411" max="6411" width="1.57421875" style="779" customWidth="1"/>
    <col min="6412" max="6412" width="8.57421875" style="779" customWidth="1"/>
    <col min="6413" max="6413" width="1.57421875" style="779" customWidth="1"/>
    <col min="6414" max="6414" width="8.57421875" style="779" customWidth="1"/>
    <col min="6415" max="6415" width="1.57421875" style="779" customWidth="1"/>
    <col min="6416" max="6416" width="10.57421875" style="779" bestFit="1" customWidth="1"/>
    <col min="6417" max="6417" width="1.421875" style="779" customWidth="1"/>
    <col min="6418" max="6418" width="10.421875" style="779" customWidth="1"/>
    <col min="6419" max="6419" width="1.421875" style="779" customWidth="1"/>
    <col min="6420" max="6420" width="10.57421875" style="779" bestFit="1" customWidth="1"/>
    <col min="6421" max="6656" width="11.421875" style="779" customWidth="1"/>
    <col min="6657" max="6657" width="3.57421875" style="779" customWidth="1"/>
    <col min="6658" max="6658" width="9.421875" style="779" bestFit="1" customWidth="1"/>
    <col min="6659" max="6659" width="3.57421875" style="779" customWidth="1"/>
    <col min="6660" max="6660" width="9.421875" style="779" customWidth="1"/>
    <col min="6661" max="6661" width="1.57421875" style="779" customWidth="1"/>
    <col min="6662" max="6662" width="11.140625" style="779" customWidth="1"/>
    <col min="6663" max="6663" width="2.00390625" style="779" customWidth="1"/>
    <col min="6664" max="6664" width="11.00390625" style="779" customWidth="1"/>
    <col min="6665" max="6665" width="1.8515625" style="779" customWidth="1"/>
    <col min="6666" max="6666" width="10.421875" style="779" bestFit="1" customWidth="1"/>
    <col min="6667" max="6667" width="1.57421875" style="779" customWidth="1"/>
    <col min="6668" max="6668" width="8.57421875" style="779" customWidth="1"/>
    <col min="6669" max="6669" width="1.57421875" style="779" customWidth="1"/>
    <col min="6670" max="6670" width="8.57421875" style="779" customWidth="1"/>
    <col min="6671" max="6671" width="1.57421875" style="779" customWidth="1"/>
    <col min="6672" max="6672" width="10.57421875" style="779" bestFit="1" customWidth="1"/>
    <col min="6673" max="6673" width="1.421875" style="779" customWidth="1"/>
    <col min="6674" max="6674" width="10.421875" style="779" customWidth="1"/>
    <col min="6675" max="6675" width="1.421875" style="779" customWidth="1"/>
    <col min="6676" max="6676" width="10.57421875" style="779" bestFit="1" customWidth="1"/>
    <col min="6677" max="6912" width="11.421875" style="779" customWidth="1"/>
    <col min="6913" max="6913" width="3.57421875" style="779" customWidth="1"/>
    <col min="6914" max="6914" width="9.421875" style="779" bestFit="1" customWidth="1"/>
    <col min="6915" max="6915" width="3.57421875" style="779" customWidth="1"/>
    <col min="6916" max="6916" width="9.421875" style="779" customWidth="1"/>
    <col min="6917" max="6917" width="1.57421875" style="779" customWidth="1"/>
    <col min="6918" max="6918" width="11.140625" style="779" customWidth="1"/>
    <col min="6919" max="6919" width="2.00390625" style="779" customWidth="1"/>
    <col min="6920" max="6920" width="11.00390625" style="779" customWidth="1"/>
    <col min="6921" max="6921" width="1.8515625" style="779" customWidth="1"/>
    <col min="6922" max="6922" width="10.421875" style="779" bestFit="1" customWidth="1"/>
    <col min="6923" max="6923" width="1.57421875" style="779" customWidth="1"/>
    <col min="6924" max="6924" width="8.57421875" style="779" customWidth="1"/>
    <col min="6925" max="6925" width="1.57421875" style="779" customWidth="1"/>
    <col min="6926" max="6926" width="8.57421875" style="779" customWidth="1"/>
    <col min="6927" max="6927" width="1.57421875" style="779" customWidth="1"/>
    <col min="6928" max="6928" width="10.57421875" style="779" bestFit="1" customWidth="1"/>
    <col min="6929" max="6929" width="1.421875" style="779" customWidth="1"/>
    <col min="6930" max="6930" width="10.421875" style="779" customWidth="1"/>
    <col min="6931" max="6931" width="1.421875" style="779" customWidth="1"/>
    <col min="6932" max="6932" width="10.57421875" style="779" bestFit="1" customWidth="1"/>
    <col min="6933" max="7168" width="11.421875" style="779" customWidth="1"/>
    <col min="7169" max="7169" width="3.57421875" style="779" customWidth="1"/>
    <col min="7170" max="7170" width="9.421875" style="779" bestFit="1" customWidth="1"/>
    <col min="7171" max="7171" width="3.57421875" style="779" customWidth="1"/>
    <col min="7172" max="7172" width="9.421875" style="779" customWidth="1"/>
    <col min="7173" max="7173" width="1.57421875" style="779" customWidth="1"/>
    <col min="7174" max="7174" width="11.140625" style="779" customWidth="1"/>
    <col min="7175" max="7175" width="2.00390625" style="779" customWidth="1"/>
    <col min="7176" max="7176" width="11.00390625" style="779" customWidth="1"/>
    <col min="7177" max="7177" width="1.8515625" style="779" customWidth="1"/>
    <col min="7178" max="7178" width="10.421875" style="779" bestFit="1" customWidth="1"/>
    <col min="7179" max="7179" width="1.57421875" style="779" customWidth="1"/>
    <col min="7180" max="7180" width="8.57421875" style="779" customWidth="1"/>
    <col min="7181" max="7181" width="1.57421875" style="779" customWidth="1"/>
    <col min="7182" max="7182" width="8.57421875" style="779" customWidth="1"/>
    <col min="7183" max="7183" width="1.57421875" style="779" customWidth="1"/>
    <col min="7184" max="7184" width="10.57421875" style="779" bestFit="1" customWidth="1"/>
    <col min="7185" max="7185" width="1.421875" style="779" customWidth="1"/>
    <col min="7186" max="7186" width="10.421875" style="779" customWidth="1"/>
    <col min="7187" max="7187" width="1.421875" style="779" customWidth="1"/>
    <col min="7188" max="7188" width="10.57421875" style="779" bestFit="1" customWidth="1"/>
    <col min="7189" max="7424" width="11.421875" style="779" customWidth="1"/>
    <col min="7425" max="7425" width="3.57421875" style="779" customWidth="1"/>
    <col min="7426" max="7426" width="9.421875" style="779" bestFit="1" customWidth="1"/>
    <col min="7427" max="7427" width="3.57421875" style="779" customWidth="1"/>
    <col min="7428" max="7428" width="9.421875" style="779" customWidth="1"/>
    <col min="7429" max="7429" width="1.57421875" style="779" customWidth="1"/>
    <col min="7430" max="7430" width="11.140625" style="779" customWidth="1"/>
    <col min="7431" max="7431" width="2.00390625" style="779" customWidth="1"/>
    <col min="7432" max="7432" width="11.00390625" style="779" customWidth="1"/>
    <col min="7433" max="7433" width="1.8515625" style="779" customWidth="1"/>
    <col min="7434" max="7434" width="10.421875" style="779" bestFit="1" customWidth="1"/>
    <col min="7435" max="7435" width="1.57421875" style="779" customWidth="1"/>
    <col min="7436" max="7436" width="8.57421875" style="779" customWidth="1"/>
    <col min="7437" max="7437" width="1.57421875" style="779" customWidth="1"/>
    <col min="7438" max="7438" width="8.57421875" style="779" customWidth="1"/>
    <col min="7439" max="7439" width="1.57421875" style="779" customWidth="1"/>
    <col min="7440" max="7440" width="10.57421875" style="779" bestFit="1" customWidth="1"/>
    <col min="7441" max="7441" width="1.421875" style="779" customWidth="1"/>
    <col min="7442" max="7442" width="10.421875" style="779" customWidth="1"/>
    <col min="7443" max="7443" width="1.421875" style="779" customWidth="1"/>
    <col min="7444" max="7444" width="10.57421875" style="779" bestFit="1" customWidth="1"/>
    <col min="7445" max="7680" width="11.421875" style="779" customWidth="1"/>
    <col min="7681" max="7681" width="3.57421875" style="779" customWidth="1"/>
    <col min="7682" max="7682" width="9.421875" style="779" bestFit="1" customWidth="1"/>
    <col min="7683" max="7683" width="3.57421875" style="779" customWidth="1"/>
    <col min="7684" max="7684" width="9.421875" style="779" customWidth="1"/>
    <col min="7685" max="7685" width="1.57421875" style="779" customWidth="1"/>
    <col min="7686" max="7686" width="11.140625" style="779" customWidth="1"/>
    <col min="7687" max="7687" width="2.00390625" style="779" customWidth="1"/>
    <col min="7688" max="7688" width="11.00390625" style="779" customWidth="1"/>
    <col min="7689" max="7689" width="1.8515625" style="779" customWidth="1"/>
    <col min="7690" max="7690" width="10.421875" style="779" bestFit="1" customWidth="1"/>
    <col min="7691" max="7691" width="1.57421875" style="779" customWidth="1"/>
    <col min="7692" max="7692" width="8.57421875" style="779" customWidth="1"/>
    <col min="7693" max="7693" width="1.57421875" style="779" customWidth="1"/>
    <col min="7694" max="7694" width="8.57421875" style="779" customWidth="1"/>
    <col min="7695" max="7695" width="1.57421875" style="779" customWidth="1"/>
    <col min="7696" max="7696" width="10.57421875" style="779" bestFit="1" customWidth="1"/>
    <col min="7697" max="7697" width="1.421875" style="779" customWidth="1"/>
    <col min="7698" max="7698" width="10.421875" style="779" customWidth="1"/>
    <col min="7699" max="7699" width="1.421875" style="779" customWidth="1"/>
    <col min="7700" max="7700" width="10.57421875" style="779" bestFit="1" customWidth="1"/>
    <col min="7701" max="7936" width="11.421875" style="779" customWidth="1"/>
    <col min="7937" max="7937" width="3.57421875" style="779" customWidth="1"/>
    <col min="7938" max="7938" width="9.421875" style="779" bestFit="1" customWidth="1"/>
    <col min="7939" max="7939" width="3.57421875" style="779" customWidth="1"/>
    <col min="7940" max="7940" width="9.421875" style="779" customWidth="1"/>
    <col min="7941" max="7941" width="1.57421875" style="779" customWidth="1"/>
    <col min="7942" max="7942" width="11.140625" style="779" customWidth="1"/>
    <col min="7943" max="7943" width="2.00390625" style="779" customWidth="1"/>
    <col min="7944" max="7944" width="11.00390625" style="779" customWidth="1"/>
    <col min="7945" max="7945" width="1.8515625" style="779" customWidth="1"/>
    <col min="7946" max="7946" width="10.421875" style="779" bestFit="1" customWidth="1"/>
    <col min="7947" max="7947" width="1.57421875" style="779" customWidth="1"/>
    <col min="7948" max="7948" width="8.57421875" style="779" customWidth="1"/>
    <col min="7949" max="7949" width="1.57421875" style="779" customWidth="1"/>
    <col min="7950" max="7950" width="8.57421875" style="779" customWidth="1"/>
    <col min="7951" max="7951" width="1.57421875" style="779" customWidth="1"/>
    <col min="7952" max="7952" width="10.57421875" style="779" bestFit="1" customWidth="1"/>
    <col min="7953" max="7953" width="1.421875" style="779" customWidth="1"/>
    <col min="7954" max="7954" width="10.421875" style="779" customWidth="1"/>
    <col min="7955" max="7955" width="1.421875" style="779" customWidth="1"/>
    <col min="7956" max="7956" width="10.57421875" style="779" bestFit="1" customWidth="1"/>
    <col min="7957" max="8192" width="11.421875" style="779" customWidth="1"/>
    <col min="8193" max="8193" width="3.57421875" style="779" customWidth="1"/>
    <col min="8194" max="8194" width="9.421875" style="779" bestFit="1" customWidth="1"/>
    <col min="8195" max="8195" width="3.57421875" style="779" customWidth="1"/>
    <col min="8196" max="8196" width="9.421875" style="779" customWidth="1"/>
    <col min="8197" max="8197" width="1.57421875" style="779" customWidth="1"/>
    <col min="8198" max="8198" width="11.140625" style="779" customWidth="1"/>
    <col min="8199" max="8199" width="2.00390625" style="779" customWidth="1"/>
    <col min="8200" max="8200" width="11.00390625" style="779" customWidth="1"/>
    <col min="8201" max="8201" width="1.8515625" style="779" customWidth="1"/>
    <col min="8202" max="8202" width="10.421875" style="779" bestFit="1" customWidth="1"/>
    <col min="8203" max="8203" width="1.57421875" style="779" customWidth="1"/>
    <col min="8204" max="8204" width="8.57421875" style="779" customWidth="1"/>
    <col min="8205" max="8205" width="1.57421875" style="779" customWidth="1"/>
    <col min="8206" max="8206" width="8.57421875" style="779" customWidth="1"/>
    <col min="8207" max="8207" width="1.57421875" style="779" customWidth="1"/>
    <col min="8208" max="8208" width="10.57421875" style="779" bestFit="1" customWidth="1"/>
    <col min="8209" max="8209" width="1.421875" style="779" customWidth="1"/>
    <col min="8210" max="8210" width="10.421875" style="779" customWidth="1"/>
    <col min="8211" max="8211" width="1.421875" style="779" customWidth="1"/>
    <col min="8212" max="8212" width="10.57421875" style="779" bestFit="1" customWidth="1"/>
    <col min="8213" max="8448" width="11.421875" style="779" customWidth="1"/>
    <col min="8449" max="8449" width="3.57421875" style="779" customWidth="1"/>
    <col min="8450" max="8450" width="9.421875" style="779" bestFit="1" customWidth="1"/>
    <col min="8451" max="8451" width="3.57421875" style="779" customWidth="1"/>
    <col min="8452" max="8452" width="9.421875" style="779" customWidth="1"/>
    <col min="8453" max="8453" width="1.57421875" style="779" customWidth="1"/>
    <col min="8454" max="8454" width="11.140625" style="779" customWidth="1"/>
    <col min="8455" max="8455" width="2.00390625" style="779" customWidth="1"/>
    <col min="8456" max="8456" width="11.00390625" style="779" customWidth="1"/>
    <col min="8457" max="8457" width="1.8515625" style="779" customWidth="1"/>
    <col min="8458" max="8458" width="10.421875" style="779" bestFit="1" customWidth="1"/>
    <col min="8459" max="8459" width="1.57421875" style="779" customWidth="1"/>
    <col min="8460" max="8460" width="8.57421875" style="779" customWidth="1"/>
    <col min="8461" max="8461" width="1.57421875" style="779" customWidth="1"/>
    <col min="8462" max="8462" width="8.57421875" style="779" customWidth="1"/>
    <col min="8463" max="8463" width="1.57421875" style="779" customWidth="1"/>
    <col min="8464" max="8464" width="10.57421875" style="779" bestFit="1" customWidth="1"/>
    <col min="8465" max="8465" width="1.421875" style="779" customWidth="1"/>
    <col min="8466" max="8466" width="10.421875" style="779" customWidth="1"/>
    <col min="8467" max="8467" width="1.421875" style="779" customWidth="1"/>
    <col min="8468" max="8468" width="10.57421875" style="779" bestFit="1" customWidth="1"/>
    <col min="8469" max="8704" width="11.421875" style="779" customWidth="1"/>
    <col min="8705" max="8705" width="3.57421875" style="779" customWidth="1"/>
    <col min="8706" max="8706" width="9.421875" style="779" bestFit="1" customWidth="1"/>
    <col min="8707" max="8707" width="3.57421875" style="779" customWidth="1"/>
    <col min="8708" max="8708" width="9.421875" style="779" customWidth="1"/>
    <col min="8709" max="8709" width="1.57421875" style="779" customWidth="1"/>
    <col min="8710" max="8710" width="11.140625" style="779" customWidth="1"/>
    <col min="8711" max="8711" width="2.00390625" style="779" customWidth="1"/>
    <col min="8712" max="8712" width="11.00390625" style="779" customWidth="1"/>
    <col min="8713" max="8713" width="1.8515625" style="779" customWidth="1"/>
    <col min="8714" max="8714" width="10.421875" style="779" bestFit="1" customWidth="1"/>
    <col min="8715" max="8715" width="1.57421875" style="779" customWidth="1"/>
    <col min="8716" max="8716" width="8.57421875" style="779" customWidth="1"/>
    <col min="8717" max="8717" width="1.57421875" style="779" customWidth="1"/>
    <col min="8718" max="8718" width="8.57421875" style="779" customWidth="1"/>
    <col min="8719" max="8719" width="1.57421875" style="779" customWidth="1"/>
    <col min="8720" max="8720" width="10.57421875" style="779" bestFit="1" customWidth="1"/>
    <col min="8721" max="8721" width="1.421875" style="779" customWidth="1"/>
    <col min="8722" max="8722" width="10.421875" style="779" customWidth="1"/>
    <col min="8723" max="8723" width="1.421875" style="779" customWidth="1"/>
    <col min="8724" max="8724" width="10.57421875" style="779" bestFit="1" customWidth="1"/>
    <col min="8725" max="8960" width="11.421875" style="779" customWidth="1"/>
    <col min="8961" max="8961" width="3.57421875" style="779" customWidth="1"/>
    <col min="8962" max="8962" width="9.421875" style="779" bestFit="1" customWidth="1"/>
    <col min="8963" max="8963" width="3.57421875" style="779" customWidth="1"/>
    <col min="8964" max="8964" width="9.421875" style="779" customWidth="1"/>
    <col min="8965" max="8965" width="1.57421875" style="779" customWidth="1"/>
    <col min="8966" max="8966" width="11.140625" style="779" customWidth="1"/>
    <col min="8967" max="8967" width="2.00390625" style="779" customWidth="1"/>
    <col min="8968" max="8968" width="11.00390625" style="779" customWidth="1"/>
    <col min="8969" max="8969" width="1.8515625" style="779" customWidth="1"/>
    <col min="8970" max="8970" width="10.421875" style="779" bestFit="1" customWidth="1"/>
    <col min="8971" max="8971" width="1.57421875" style="779" customWidth="1"/>
    <col min="8972" max="8972" width="8.57421875" style="779" customWidth="1"/>
    <col min="8973" max="8973" width="1.57421875" style="779" customWidth="1"/>
    <col min="8974" max="8974" width="8.57421875" style="779" customWidth="1"/>
    <col min="8975" max="8975" width="1.57421875" style="779" customWidth="1"/>
    <col min="8976" max="8976" width="10.57421875" style="779" bestFit="1" customWidth="1"/>
    <col min="8977" max="8977" width="1.421875" style="779" customWidth="1"/>
    <col min="8978" max="8978" width="10.421875" style="779" customWidth="1"/>
    <col min="8979" max="8979" width="1.421875" style="779" customWidth="1"/>
    <col min="8980" max="8980" width="10.57421875" style="779" bestFit="1" customWidth="1"/>
    <col min="8981" max="9216" width="11.421875" style="779" customWidth="1"/>
    <col min="9217" max="9217" width="3.57421875" style="779" customWidth="1"/>
    <col min="9218" max="9218" width="9.421875" style="779" bestFit="1" customWidth="1"/>
    <col min="9219" max="9219" width="3.57421875" style="779" customWidth="1"/>
    <col min="9220" max="9220" width="9.421875" style="779" customWidth="1"/>
    <col min="9221" max="9221" width="1.57421875" style="779" customWidth="1"/>
    <col min="9222" max="9222" width="11.140625" style="779" customWidth="1"/>
    <col min="9223" max="9223" width="2.00390625" style="779" customWidth="1"/>
    <col min="9224" max="9224" width="11.00390625" style="779" customWidth="1"/>
    <col min="9225" max="9225" width="1.8515625" style="779" customWidth="1"/>
    <col min="9226" max="9226" width="10.421875" style="779" bestFit="1" customWidth="1"/>
    <col min="9227" max="9227" width="1.57421875" style="779" customWidth="1"/>
    <col min="9228" max="9228" width="8.57421875" style="779" customWidth="1"/>
    <col min="9229" max="9229" width="1.57421875" style="779" customWidth="1"/>
    <col min="9230" max="9230" width="8.57421875" style="779" customWidth="1"/>
    <col min="9231" max="9231" width="1.57421875" style="779" customWidth="1"/>
    <col min="9232" max="9232" width="10.57421875" style="779" bestFit="1" customWidth="1"/>
    <col min="9233" max="9233" width="1.421875" style="779" customWidth="1"/>
    <col min="9234" max="9234" width="10.421875" style="779" customWidth="1"/>
    <col min="9235" max="9235" width="1.421875" style="779" customWidth="1"/>
    <col min="9236" max="9236" width="10.57421875" style="779" bestFit="1" customWidth="1"/>
    <col min="9237" max="9472" width="11.421875" style="779" customWidth="1"/>
    <col min="9473" max="9473" width="3.57421875" style="779" customWidth="1"/>
    <col min="9474" max="9474" width="9.421875" style="779" bestFit="1" customWidth="1"/>
    <col min="9475" max="9475" width="3.57421875" style="779" customWidth="1"/>
    <col min="9476" max="9476" width="9.421875" style="779" customWidth="1"/>
    <col min="9477" max="9477" width="1.57421875" style="779" customWidth="1"/>
    <col min="9478" max="9478" width="11.140625" style="779" customWidth="1"/>
    <col min="9479" max="9479" width="2.00390625" style="779" customWidth="1"/>
    <col min="9480" max="9480" width="11.00390625" style="779" customWidth="1"/>
    <col min="9481" max="9481" width="1.8515625" style="779" customWidth="1"/>
    <col min="9482" max="9482" width="10.421875" style="779" bestFit="1" customWidth="1"/>
    <col min="9483" max="9483" width="1.57421875" style="779" customWidth="1"/>
    <col min="9484" max="9484" width="8.57421875" style="779" customWidth="1"/>
    <col min="9485" max="9485" width="1.57421875" style="779" customWidth="1"/>
    <col min="9486" max="9486" width="8.57421875" style="779" customWidth="1"/>
    <col min="9487" max="9487" width="1.57421875" style="779" customWidth="1"/>
    <col min="9488" max="9488" width="10.57421875" style="779" bestFit="1" customWidth="1"/>
    <col min="9489" max="9489" width="1.421875" style="779" customWidth="1"/>
    <col min="9490" max="9490" width="10.421875" style="779" customWidth="1"/>
    <col min="9491" max="9491" width="1.421875" style="779" customWidth="1"/>
    <col min="9492" max="9492" width="10.57421875" style="779" bestFit="1" customWidth="1"/>
    <col min="9493" max="9728" width="11.421875" style="779" customWidth="1"/>
    <col min="9729" max="9729" width="3.57421875" style="779" customWidth="1"/>
    <col min="9730" max="9730" width="9.421875" style="779" bestFit="1" customWidth="1"/>
    <col min="9731" max="9731" width="3.57421875" style="779" customWidth="1"/>
    <col min="9732" max="9732" width="9.421875" style="779" customWidth="1"/>
    <col min="9733" max="9733" width="1.57421875" style="779" customWidth="1"/>
    <col min="9734" max="9734" width="11.140625" style="779" customWidth="1"/>
    <col min="9735" max="9735" width="2.00390625" style="779" customWidth="1"/>
    <col min="9736" max="9736" width="11.00390625" style="779" customWidth="1"/>
    <col min="9737" max="9737" width="1.8515625" style="779" customWidth="1"/>
    <col min="9738" max="9738" width="10.421875" style="779" bestFit="1" customWidth="1"/>
    <col min="9739" max="9739" width="1.57421875" style="779" customWidth="1"/>
    <col min="9740" max="9740" width="8.57421875" style="779" customWidth="1"/>
    <col min="9741" max="9741" width="1.57421875" style="779" customWidth="1"/>
    <col min="9742" max="9742" width="8.57421875" style="779" customWidth="1"/>
    <col min="9743" max="9743" width="1.57421875" style="779" customWidth="1"/>
    <col min="9744" max="9744" width="10.57421875" style="779" bestFit="1" customWidth="1"/>
    <col min="9745" max="9745" width="1.421875" style="779" customWidth="1"/>
    <col min="9746" max="9746" width="10.421875" style="779" customWidth="1"/>
    <col min="9747" max="9747" width="1.421875" style="779" customWidth="1"/>
    <col min="9748" max="9748" width="10.57421875" style="779" bestFit="1" customWidth="1"/>
    <col min="9749" max="9984" width="11.421875" style="779" customWidth="1"/>
    <col min="9985" max="9985" width="3.57421875" style="779" customWidth="1"/>
    <col min="9986" max="9986" width="9.421875" style="779" bestFit="1" customWidth="1"/>
    <col min="9987" max="9987" width="3.57421875" style="779" customWidth="1"/>
    <col min="9988" max="9988" width="9.421875" style="779" customWidth="1"/>
    <col min="9989" max="9989" width="1.57421875" style="779" customWidth="1"/>
    <col min="9990" max="9990" width="11.140625" style="779" customWidth="1"/>
    <col min="9991" max="9991" width="2.00390625" style="779" customWidth="1"/>
    <col min="9992" max="9992" width="11.00390625" style="779" customWidth="1"/>
    <col min="9993" max="9993" width="1.8515625" style="779" customWidth="1"/>
    <col min="9994" max="9994" width="10.421875" style="779" bestFit="1" customWidth="1"/>
    <col min="9995" max="9995" width="1.57421875" style="779" customWidth="1"/>
    <col min="9996" max="9996" width="8.57421875" style="779" customWidth="1"/>
    <col min="9997" max="9997" width="1.57421875" style="779" customWidth="1"/>
    <col min="9998" max="9998" width="8.57421875" style="779" customWidth="1"/>
    <col min="9999" max="9999" width="1.57421875" style="779" customWidth="1"/>
    <col min="10000" max="10000" width="10.57421875" style="779" bestFit="1" customWidth="1"/>
    <col min="10001" max="10001" width="1.421875" style="779" customWidth="1"/>
    <col min="10002" max="10002" width="10.421875" style="779" customWidth="1"/>
    <col min="10003" max="10003" width="1.421875" style="779" customWidth="1"/>
    <col min="10004" max="10004" width="10.57421875" style="779" bestFit="1" customWidth="1"/>
    <col min="10005" max="10240" width="11.421875" style="779" customWidth="1"/>
    <col min="10241" max="10241" width="3.57421875" style="779" customWidth="1"/>
    <col min="10242" max="10242" width="9.421875" style="779" bestFit="1" customWidth="1"/>
    <col min="10243" max="10243" width="3.57421875" style="779" customWidth="1"/>
    <col min="10244" max="10244" width="9.421875" style="779" customWidth="1"/>
    <col min="10245" max="10245" width="1.57421875" style="779" customWidth="1"/>
    <col min="10246" max="10246" width="11.140625" style="779" customWidth="1"/>
    <col min="10247" max="10247" width="2.00390625" style="779" customWidth="1"/>
    <col min="10248" max="10248" width="11.00390625" style="779" customWidth="1"/>
    <col min="10249" max="10249" width="1.8515625" style="779" customWidth="1"/>
    <col min="10250" max="10250" width="10.421875" style="779" bestFit="1" customWidth="1"/>
    <col min="10251" max="10251" width="1.57421875" style="779" customWidth="1"/>
    <col min="10252" max="10252" width="8.57421875" style="779" customWidth="1"/>
    <col min="10253" max="10253" width="1.57421875" style="779" customWidth="1"/>
    <col min="10254" max="10254" width="8.57421875" style="779" customWidth="1"/>
    <col min="10255" max="10255" width="1.57421875" style="779" customWidth="1"/>
    <col min="10256" max="10256" width="10.57421875" style="779" bestFit="1" customWidth="1"/>
    <col min="10257" max="10257" width="1.421875" style="779" customWidth="1"/>
    <col min="10258" max="10258" width="10.421875" style="779" customWidth="1"/>
    <col min="10259" max="10259" width="1.421875" style="779" customWidth="1"/>
    <col min="10260" max="10260" width="10.57421875" style="779" bestFit="1" customWidth="1"/>
    <col min="10261" max="10496" width="11.421875" style="779" customWidth="1"/>
    <col min="10497" max="10497" width="3.57421875" style="779" customWidth="1"/>
    <col min="10498" max="10498" width="9.421875" style="779" bestFit="1" customWidth="1"/>
    <col min="10499" max="10499" width="3.57421875" style="779" customWidth="1"/>
    <col min="10500" max="10500" width="9.421875" style="779" customWidth="1"/>
    <col min="10501" max="10501" width="1.57421875" style="779" customWidth="1"/>
    <col min="10502" max="10502" width="11.140625" style="779" customWidth="1"/>
    <col min="10503" max="10503" width="2.00390625" style="779" customWidth="1"/>
    <col min="10504" max="10504" width="11.00390625" style="779" customWidth="1"/>
    <col min="10505" max="10505" width="1.8515625" style="779" customWidth="1"/>
    <col min="10506" max="10506" width="10.421875" style="779" bestFit="1" customWidth="1"/>
    <col min="10507" max="10507" width="1.57421875" style="779" customWidth="1"/>
    <col min="10508" max="10508" width="8.57421875" style="779" customWidth="1"/>
    <col min="10509" max="10509" width="1.57421875" style="779" customWidth="1"/>
    <col min="10510" max="10510" width="8.57421875" style="779" customWidth="1"/>
    <col min="10511" max="10511" width="1.57421875" style="779" customWidth="1"/>
    <col min="10512" max="10512" width="10.57421875" style="779" bestFit="1" customWidth="1"/>
    <col min="10513" max="10513" width="1.421875" style="779" customWidth="1"/>
    <col min="10514" max="10514" width="10.421875" style="779" customWidth="1"/>
    <col min="10515" max="10515" width="1.421875" style="779" customWidth="1"/>
    <col min="10516" max="10516" width="10.57421875" style="779" bestFit="1" customWidth="1"/>
    <col min="10517" max="10752" width="11.421875" style="779" customWidth="1"/>
    <col min="10753" max="10753" width="3.57421875" style="779" customWidth="1"/>
    <col min="10754" max="10754" width="9.421875" style="779" bestFit="1" customWidth="1"/>
    <col min="10755" max="10755" width="3.57421875" style="779" customWidth="1"/>
    <col min="10756" max="10756" width="9.421875" style="779" customWidth="1"/>
    <col min="10757" max="10757" width="1.57421875" style="779" customWidth="1"/>
    <col min="10758" max="10758" width="11.140625" style="779" customWidth="1"/>
    <col min="10759" max="10759" width="2.00390625" style="779" customWidth="1"/>
    <col min="10760" max="10760" width="11.00390625" style="779" customWidth="1"/>
    <col min="10761" max="10761" width="1.8515625" style="779" customWidth="1"/>
    <col min="10762" max="10762" width="10.421875" style="779" bestFit="1" customWidth="1"/>
    <col min="10763" max="10763" width="1.57421875" style="779" customWidth="1"/>
    <col min="10764" max="10764" width="8.57421875" style="779" customWidth="1"/>
    <col min="10765" max="10765" width="1.57421875" style="779" customWidth="1"/>
    <col min="10766" max="10766" width="8.57421875" style="779" customWidth="1"/>
    <col min="10767" max="10767" width="1.57421875" style="779" customWidth="1"/>
    <col min="10768" max="10768" width="10.57421875" style="779" bestFit="1" customWidth="1"/>
    <col min="10769" max="10769" width="1.421875" style="779" customWidth="1"/>
    <col min="10770" max="10770" width="10.421875" style="779" customWidth="1"/>
    <col min="10771" max="10771" width="1.421875" style="779" customWidth="1"/>
    <col min="10772" max="10772" width="10.57421875" style="779" bestFit="1" customWidth="1"/>
    <col min="10773" max="11008" width="11.421875" style="779" customWidth="1"/>
    <col min="11009" max="11009" width="3.57421875" style="779" customWidth="1"/>
    <col min="11010" max="11010" width="9.421875" style="779" bestFit="1" customWidth="1"/>
    <col min="11011" max="11011" width="3.57421875" style="779" customWidth="1"/>
    <col min="11012" max="11012" width="9.421875" style="779" customWidth="1"/>
    <col min="11013" max="11013" width="1.57421875" style="779" customWidth="1"/>
    <col min="11014" max="11014" width="11.140625" style="779" customWidth="1"/>
    <col min="11015" max="11015" width="2.00390625" style="779" customWidth="1"/>
    <col min="11016" max="11016" width="11.00390625" style="779" customWidth="1"/>
    <col min="11017" max="11017" width="1.8515625" style="779" customWidth="1"/>
    <col min="11018" max="11018" width="10.421875" style="779" bestFit="1" customWidth="1"/>
    <col min="11019" max="11019" width="1.57421875" style="779" customWidth="1"/>
    <col min="11020" max="11020" width="8.57421875" style="779" customWidth="1"/>
    <col min="11021" max="11021" width="1.57421875" style="779" customWidth="1"/>
    <col min="11022" max="11022" width="8.57421875" style="779" customWidth="1"/>
    <col min="11023" max="11023" width="1.57421875" style="779" customWidth="1"/>
    <col min="11024" max="11024" width="10.57421875" style="779" bestFit="1" customWidth="1"/>
    <col min="11025" max="11025" width="1.421875" style="779" customWidth="1"/>
    <col min="11026" max="11026" width="10.421875" style="779" customWidth="1"/>
    <col min="11027" max="11027" width="1.421875" style="779" customWidth="1"/>
    <col min="11028" max="11028" width="10.57421875" style="779" bestFit="1" customWidth="1"/>
    <col min="11029" max="11264" width="11.421875" style="779" customWidth="1"/>
    <col min="11265" max="11265" width="3.57421875" style="779" customWidth="1"/>
    <col min="11266" max="11266" width="9.421875" style="779" bestFit="1" customWidth="1"/>
    <col min="11267" max="11267" width="3.57421875" style="779" customWidth="1"/>
    <col min="11268" max="11268" width="9.421875" style="779" customWidth="1"/>
    <col min="11269" max="11269" width="1.57421875" style="779" customWidth="1"/>
    <col min="11270" max="11270" width="11.140625" style="779" customWidth="1"/>
    <col min="11271" max="11271" width="2.00390625" style="779" customWidth="1"/>
    <col min="11272" max="11272" width="11.00390625" style="779" customWidth="1"/>
    <col min="11273" max="11273" width="1.8515625" style="779" customWidth="1"/>
    <col min="11274" max="11274" width="10.421875" style="779" bestFit="1" customWidth="1"/>
    <col min="11275" max="11275" width="1.57421875" style="779" customWidth="1"/>
    <col min="11276" max="11276" width="8.57421875" style="779" customWidth="1"/>
    <col min="11277" max="11277" width="1.57421875" style="779" customWidth="1"/>
    <col min="11278" max="11278" width="8.57421875" style="779" customWidth="1"/>
    <col min="11279" max="11279" width="1.57421875" style="779" customWidth="1"/>
    <col min="11280" max="11280" width="10.57421875" style="779" bestFit="1" customWidth="1"/>
    <col min="11281" max="11281" width="1.421875" style="779" customWidth="1"/>
    <col min="11282" max="11282" width="10.421875" style="779" customWidth="1"/>
    <col min="11283" max="11283" width="1.421875" style="779" customWidth="1"/>
    <col min="11284" max="11284" width="10.57421875" style="779" bestFit="1" customWidth="1"/>
    <col min="11285" max="11520" width="11.421875" style="779" customWidth="1"/>
    <col min="11521" max="11521" width="3.57421875" style="779" customWidth="1"/>
    <col min="11522" max="11522" width="9.421875" style="779" bestFit="1" customWidth="1"/>
    <col min="11523" max="11523" width="3.57421875" style="779" customWidth="1"/>
    <col min="11524" max="11524" width="9.421875" style="779" customWidth="1"/>
    <col min="11525" max="11525" width="1.57421875" style="779" customWidth="1"/>
    <col min="11526" max="11526" width="11.140625" style="779" customWidth="1"/>
    <col min="11527" max="11527" width="2.00390625" style="779" customWidth="1"/>
    <col min="11528" max="11528" width="11.00390625" style="779" customWidth="1"/>
    <col min="11529" max="11529" width="1.8515625" style="779" customWidth="1"/>
    <col min="11530" max="11530" width="10.421875" style="779" bestFit="1" customWidth="1"/>
    <col min="11531" max="11531" width="1.57421875" style="779" customWidth="1"/>
    <col min="11532" max="11532" width="8.57421875" style="779" customWidth="1"/>
    <col min="11533" max="11533" width="1.57421875" style="779" customWidth="1"/>
    <col min="11534" max="11534" width="8.57421875" style="779" customWidth="1"/>
    <col min="11535" max="11535" width="1.57421875" style="779" customWidth="1"/>
    <col min="11536" max="11536" width="10.57421875" style="779" bestFit="1" customWidth="1"/>
    <col min="11537" max="11537" width="1.421875" style="779" customWidth="1"/>
    <col min="11538" max="11538" width="10.421875" style="779" customWidth="1"/>
    <col min="11539" max="11539" width="1.421875" style="779" customWidth="1"/>
    <col min="11540" max="11540" width="10.57421875" style="779" bestFit="1" customWidth="1"/>
    <col min="11541" max="11776" width="11.421875" style="779" customWidth="1"/>
    <col min="11777" max="11777" width="3.57421875" style="779" customWidth="1"/>
    <col min="11778" max="11778" width="9.421875" style="779" bestFit="1" customWidth="1"/>
    <col min="11779" max="11779" width="3.57421875" style="779" customWidth="1"/>
    <col min="11780" max="11780" width="9.421875" style="779" customWidth="1"/>
    <col min="11781" max="11781" width="1.57421875" style="779" customWidth="1"/>
    <col min="11782" max="11782" width="11.140625" style="779" customWidth="1"/>
    <col min="11783" max="11783" width="2.00390625" style="779" customWidth="1"/>
    <col min="11784" max="11784" width="11.00390625" style="779" customWidth="1"/>
    <col min="11785" max="11785" width="1.8515625" style="779" customWidth="1"/>
    <col min="11786" max="11786" width="10.421875" style="779" bestFit="1" customWidth="1"/>
    <col min="11787" max="11787" width="1.57421875" style="779" customWidth="1"/>
    <col min="11788" max="11788" width="8.57421875" style="779" customWidth="1"/>
    <col min="11789" max="11789" width="1.57421875" style="779" customWidth="1"/>
    <col min="11790" max="11790" width="8.57421875" style="779" customWidth="1"/>
    <col min="11791" max="11791" width="1.57421875" style="779" customWidth="1"/>
    <col min="11792" max="11792" width="10.57421875" style="779" bestFit="1" customWidth="1"/>
    <col min="11793" max="11793" width="1.421875" style="779" customWidth="1"/>
    <col min="11794" max="11794" width="10.421875" style="779" customWidth="1"/>
    <col min="11795" max="11795" width="1.421875" style="779" customWidth="1"/>
    <col min="11796" max="11796" width="10.57421875" style="779" bestFit="1" customWidth="1"/>
    <col min="11797" max="12032" width="11.421875" style="779" customWidth="1"/>
    <col min="12033" max="12033" width="3.57421875" style="779" customWidth="1"/>
    <col min="12034" max="12034" width="9.421875" style="779" bestFit="1" customWidth="1"/>
    <col min="12035" max="12035" width="3.57421875" style="779" customWidth="1"/>
    <col min="12036" max="12036" width="9.421875" style="779" customWidth="1"/>
    <col min="12037" max="12037" width="1.57421875" style="779" customWidth="1"/>
    <col min="12038" max="12038" width="11.140625" style="779" customWidth="1"/>
    <col min="12039" max="12039" width="2.00390625" style="779" customWidth="1"/>
    <col min="12040" max="12040" width="11.00390625" style="779" customWidth="1"/>
    <col min="12041" max="12041" width="1.8515625" style="779" customWidth="1"/>
    <col min="12042" max="12042" width="10.421875" style="779" bestFit="1" customWidth="1"/>
    <col min="12043" max="12043" width="1.57421875" style="779" customWidth="1"/>
    <col min="12044" max="12044" width="8.57421875" style="779" customWidth="1"/>
    <col min="12045" max="12045" width="1.57421875" style="779" customWidth="1"/>
    <col min="12046" max="12046" width="8.57421875" style="779" customWidth="1"/>
    <col min="12047" max="12047" width="1.57421875" style="779" customWidth="1"/>
    <col min="12048" max="12048" width="10.57421875" style="779" bestFit="1" customWidth="1"/>
    <col min="12049" max="12049" width="1.421875" style="779" customWidth="1"/>
    <col min="12050" max="12050" width="10.421875" style="779" customWidth="1"/>
    <col min="12051" max="12051" width="1.421875" style="779" customWidth="1"/>
    <col min="12052" max="12052" width="10.57421875" style="779" bestFit="1" customWidth="1"/>
    <col min="12053" max="12288" width="11.421875" style="779" customWidth="1"/>
    <col min="12289" max="12289" width="3.57421875" style="779" customWidth="1"/>
    <col min="12290" max="12290" width="9.421875" style="779" bestFit="1" customWidth="1"/>
    <col min="12291" max="12291" width="3.57421875" style="779" customWidth="1"/>
    <col min="12292" max="12292" width="9.421875" style="779" customWidth="1"/>
    <col min="12293" max="12293" width="1.57421875" style="779" customWidth="1"/>
    <col min="12294" max="12294" width="11.140625" style="779" customWidth="1"/>
    <col min="12295" max="12295" width="2.00390625" style="779" customWidth="1"/>
    <col min="12296" max="12296" width="11.00390625" style="779" customWidth="1"/>
    <col min="12297" max="12297" width="1.8515625" style="779" customWidth="1"/>
    <col min="12298" max="12298" width="10.421875" style="779" bestFit="1" customWidth="1"/>
    <col min="12299" max="12299" width="1.57421875" style="779" customWidth="1"/>
    <col min="12300" max="12300" width="8.57421875" style="779" customWidth="1"/>
    <col min="12301" max="12301" width="1.57421875" style="779" customWidth="1"/>
    <col min="12302" max="12302" width="8.57421875" style="779" customWidth="1"/>
    <col min="12303" max="12303" width="1.57421875" style="779" customWidth="1"/>
    <col min="12304" max="12304" width="10.57421875" style="779" bestFit="1" customWidth="1"/>
    <col min="12305" max="12305" width="1.421875" style="779" customWidth="1"/>
    <col min="12306" max="12306" width="10.421875" style="779" customWidth="1"/>
    <col min="12307" max="12307" width="1.421875" style="779" customWidth="1"/>
    <col min="12308" max="12308" width="10.57421875" style="779" bestFit="1" customWidth="1"/>
    <col min="12309" max="12544" width="11.421875" style="779" customWidth="1"/>
    <col min="12545" max="12545" width="3.57421875" style="779" customWidth="1"/>
    <col min="12546" max="12546" width="9.421875" style="779" bestFit="1" customWidth="1"/>
    <col min="12547" max="12547" width="3.57421875" style="779" customWidth="1"/>
    <col min="12548" max="12548" width="9.421875" style="779" customWidth="1"/>
    <col min="12549" max="12549" width="1.57421875" style="779" customWidth="1"/>
    <col min="12550" max="12550" width="11.140625" style="779" customWidth="1"/>
    <col min="12551" max="12551" width="2.00390625" style="779" customWidth="1"/>
    <col min="12552" max="12552" width="11.00390625" style="779" customWidth="1"/>
    <col min="12553" max="12553" width="1.8515625" style="779" customWidth="1"/>
    <col min="12554" max="12554" width="10.421875" style="779" bestFit="1" customWidth="1"/>
    <col min="12555" max="12555" width="1.57421875" style="779" customWidth="1"/>
    <col min="12556" max="12556" width="8.57421875" style="779" customWidth="1"/>
    <col min="12557" max="12557" width="1.57421875" style="779" customWidth="1"/>
    <col min="12558" max="12558" width="8.57421875" style="779" customWidth="1"/>
    <col min="12559" max="12559" width="1.57421875" style="779" customWidth="1"/>
    <col min="12560" max="12560" width="10.57421875" style="779" bestFit="1" customWidth="1"/>
    <col min="12561" max="12561" width="1.421875" style="779" customWidth="1"/>
    <col min="12562" max="12562" width="10.421875" style="779" customWidth="1"/>
    <col min="12563" max="12563" width="1.421875" style="779" customWidth="1"/>
    <col min="12564" max="12564" width="10.57421875" style="779" bestFit="1" customWidth="1"/>
    <col min="12565" max="12800" width="11.421875" style="779" customWidth="1"/>
    <col min="12801" max="12801" width="3.57421875" style="779" customWidth="1"/>
    <col min="12802" max="12802" width="9.421875" style="779" bestFit="1" customWidth="1"/>
    <col min="12803" max="12803" width="3.57421875" style="779" customWidth="1"/>
    <col min="12804" max="12804" width="9.421875" style="779" customWidth="1"/>
    <col min="12805" max="12805" width="1.57421875" style="779" customWidth="1"/>
    <col min="12806" max="12806" width="11.140625" style="779" customWidth="1"/>
    <col min="12807" max="12807" width="2.00390625" style="779" customWidth="1"/>
    <col min="12808" max="12808" width="11.00390625" style="779" customWidth="1"/>
    <col min="12809" max="12809" width="1.8515625" style="779" customWidth="1"/>
    <col min="12810" max="12810" width="10.421875" style="779" bestFit="1" customWidth="1"/>
    <col min="12811" max="12811" width="1.57421875" style="779" customWidth="1"/>
    <col min="12812" max="12812" width="8.57421875" style="779" customWidth="1"/>
    <col min="12813" max="12813" width="1.57421875" style="779" customWidth="1"/>
    <col min="12814" max="12814" width="8.57421875" style="779" customWidth="1"/>
    <col min="12815" max="12815" width="1.57421875" style="779" customWidth="1"/>
    <col min="12816" max="12816" width="10.57421875" style="779" bestFit="1" customWidth="1"/>
    <col min="12817" max="12817" width="1.421875" style="779" customWidth="1"/>
    <col min="12818" max="12818" width="10.421875" style="779" customWidth="1"/>
    <col min="12819" max="12819" width="1.421875" style="779" customWidth="1"/>
    <col min="12820" max="12820" width="10.57421875" style="779" bestFit="1" customWidth="1"/>
    <col min="12821" max="13056" width="11.421875" style="779" customWidth="1"/>
    <col min="13057" max="13057" width="3.57421875" style="779" customWidth="1"/>
    <col min="13058" max="13058" width="9.421875" style="779" bestFit="1" customWidth="1"/>
    <col min="13059" max="13059" width="3.57421875" style="779" customWidth="1"/>
    <col min="13060" max="13060" width="9.421875" style="779" customWidth="1"/>
    <col min="13061" max="13061" width="1.57421875" style="779" customWidth="1"/>
    <col min="13062" max="13062" width="11.140625" style="779" customWidth="1"/>
    <col min="13063" max="13063" width="2.00390625" style="779" customWidth="1"/>
    <col min="13064" max="13064" width="11.00390625" style="779" customWidth="1"/>
    <col min="13065" max="13065" width="1.8515625" style="779" customWidth="1"/>
    <col min="13066" max="13066" width="10.421875" style="779" bestFit="1" customWidth="1"/>
    <col min="13067" max="13067" width="1.57421875" style="779" customWidth="1"/>
    <col min="13068" max="13068" width="8.57421875" style="779" customWidth="1"/>
    <col min="13069" max="13069" width="1.57421875" style="779" customWidth="1"/>
    <col min="13070" max="13070" width="8.57421875" style="779" customWidth="1"/>
    <col min="13071" max="13071" width="1.57421875" style="779" customWidth="1"/>
    <col min="13072" max="13072" width="10.57421875" style="779" bestFit="1" customWidth="1"/>
    <col min="13073" max="13073" width="1.421875" style="779" customWidth="1"/>
    <col min="13074" max="13074" width="10.421875" style="779" customWidth="1"/>
    <col min="13075" max="13075" width="1.421875" style="779" customWidth="1"/>
    <col min="13076" max="13076" width="10.57421875" style="779" bestFit="1" customWidth="1"/>
    <col min="13077" max="13312" width="11.421875" style="779" customWidth="1"/>
    <col min="13313" max="13313" width="3.57421875" style="779" customWidth="1"/>
    <col min="13314" max="13314" width="9.421875" style="779" bestFit="1" customWidth="1"/>
    <col min="13315" max="13315" width="3.57421875" style="779" customWidth="1"/>
    <col min="13316" max="13316" width="9.421875" style="779" customWidth="1"/>
    <col min="13317" max="13317" width="1.57421875" style="779" customWidth="1"/>
    <col min="13318" max="13318" width="11.140625" style="779" customWidth="1"/>
    <col min="13319" max="13319" width="2.00390625" style="779" customWidth="1"/>
    <col min="13320" max="13320" width="11.00390625" style="779" customWidth="1"/>
    <col min="13321" max="13321" width="1.8515625" style="779" customWidth="1"/>
    <col min="13322" max="13322" width="10.421875" style="779" bestFit="1" customWidth="1"/>
    <col min="13323" max="13323" width="1.57421875" style="779" customWidth="1"/>
    <col min="13324" max="13324" width="8.57421875" style="779" customWidth="1"/>
    <col min="13325" max="13325" width="1.57421875" style="779" customWidth="1"/>
    <col min="13326" max="13326" width="8.57421875" style="779" customWidth="1"/>
    <col min="13327" max="13327" width="1.57421875" style="779" customWidth="1"/>
    <col min="13328" max="13328" width="10.57421875" style="779" bestFit="1" customWidth="1"/>
    <col min="13329" max="13329" width="1.421875" style="779" customWidth="1"/>
    <col min="13330" max="13330" width="10.421875" style="779" customWidth="1"/>
    <col min="13331" max="13331" width="1.421875" style="779" customWidth="1"/>
    <col min="13332" max="13332" width="10.57421875" style="779" bestFit="1" customWidth="1"/>
    <col min="13333" max="13568" width="11.421875" style="779" customWidth="1"/>
    <col min="13569" max="13569" width="3.57421875" style="779" customWidth="1"/>
    <col min="13570" max="13570" width="9.421875" style="779" bestFit="1" customWidth="1"/>
    <col min="13571" max="13571" width="3.57421875" style="779" customWidth="1"/>
    <col min="13572" max="13572" width="9.421875" style="779" customWidth="1"/>
    <col min="13573" max="13573" width="1.57421875" style="779" customWidth="1"/>
    <col min="13574" max="13574" width="11.140625" style="779" customWidth="1"/>
    <col min="13575" max="13575" width="2.00390625" style="779" customWidth="1"/>
    <col min="13576" max="13576" width="11.00390625" style="779" customWidth="1"/>
    <col min="13577" max="13577" width="1.8515625" style="779" customWidth="1"/>
    <col min="13578" max="13578" width="10.421875" style="779" bestFit="1" customWidth="1"/>
    <col min="13579" max="13579" width="1.57421875" style="779" customWidth="1"/>
    <col min="13580" max="13580" width="8.57421875" style="779" customWidth="1"/>
    <col min="13581" max="13581" width="1.57421875" style="779" customWidth="1"/>
    <col min="13582" max="13582" width="8.57421875" style="779" customWidth="1"/>
    <col min="13583" max="13583" width="1.57421875" style="779" customWidth="1"/>
    <col min="13584" max="13584" width="10.57421875" style="779" bestFit="1" customWidth="1"/>
    <col min="13585" max="13585" width="1.421875" style="779" customWidth="1"/>
    <col min="13586" max="13586" width="10.421875" style="779" customWidth="1"/>
    <col min="13587" max="13587" width="1.421875" style="779" customWidth="1"/>
    <col min="13588" max="13588" width="10.57421875" style="779" bestFit="1" customWidth="1"/>
    <col min="13589" max="13824" width="11.421875" style="779" customWidth="1"/>
    <col min="13825" max="13825" width="3.57421875" style="779" customWidth="1"/>
    <col min="13826" max="13826" width="9.421875" style="779" bestFit="1" customWidth="1"/>
    <col min="13827" max="13827" width="3.57421875" style="779" customWidth="1"/>
    <col min="13828" max="13828" width="9.421875" style="779" customWidth="1"/>
    <col min="13829" max="13829" width="1.57421875" style="779" customWidth="1"/>
    <col min="13830" max="13830" width="11.140625" style="779" customWidth="1"/>
    <col min="13831" max="13831" width="2.00390625" style="779" customWidth="1"/>
    <col min="13832" max="13832" width="11.00390625" style="779" customWidth="1"/>
    <col min="13833" max="13833" width="1.8515625" style="779" customWidth="1"/>
    <col min="13834" max="13834" width="10.421875" style="779" bestFit="1" customWidth="1"/>
    <col min="13835" max="13835" width="1.57421875" style="779" customWidth="1"/>
    <col min="13836" max="13836" width="8.57421875" style="779" customWidth="1"/>
    <col min="13837" max="13837" width="1.57421875" style="779" customWidth="1"/>
    <col min="13838" max="13838" width="8.57421875" style="779" customWidth="1"/>
    <col min="13839" max="13839" width="1.57421875" style="779" customWidth="1"/>
    <col min="13840" max="13840" width="10.57421875" style="779" bestFit="1" customWidth="1"/>
    <col min="13841" max="13841" width="1.421875" style="779" customWidth="1"/>
    <col min="13842" max="13842" width="10.421875" style="779" customWidth="1"/>
    <col min="13843" max="13843" width="1.421875" style="779" customWidth="1"/>
    <col min="13844" max="13844" width="10.57421875" style="779" bestFit="1" customWidth="1"/>
    <col min="13845" max="14080" width="11.421875" style="779" customWidth="1"/>
    <col min="14081" max="14081" width="3.57421875" style="779" customWidth="1"/>
    <col min="14082" max="14082" width="9.421875" style="779" bestFit="1" customWidth="1"/>
    <col min="14083" max="14083" width="3.57421875" style="779" customWidth="1"/>
    <col min="14084" max="14084" width="9.421875" style="779" customWidth="1"/>
    <col min="14085" max="14085" width="1.57421875" style="779" customWidth="1"/>
    <col min="14086" max="14086" width="11.140625" style="779" customWidth="1"/>
    <col min="14087" max="14087" width="2.00390625" style="779" customWidth="1"/>
    <col min="14088" max="14088" width="11.00390625" style="779" customWidth="1"/>
    <col min="14089" max="14089" width="1.8515625" style="779" customWidth="1"/>
    <col min="14090" max="14090" width="10.421875" style="779" bestFit="1" customWidth="1"/>
    <col min="14091" max="14091" width="1.57421875" style="779" customWidth="1"/>
    <col min="14092" max="14092" width="8.57421875" style="779" customWidth="1"/>
    <col min="14093" max="14093" width="1.57421875" style="779" customWidth="1"/>
    <col min="14094" max="14094" width="8.57421875" style="779" customWidth="1"/>
    <col min="14095" max="14095" width="1.57421875" style="779" customWidth="1"/>
    <col min="14096" max="14096" width="10.57421875" style="779" bestFit="1" customWidth="1"/>
    <col min="14097" max="14097" width="1.421875" style="779" customWidth="1"/>
    <col min="14098" max="14098" width="10.421875" style="779" customWidth="1"/>
    <col min="14099" max="14099" width="1.421875" style="779" customWidth="1"/>
    <col min="14100" max="14100" width="10.57421875" style="779" bestFit="1" customWidth="1"/>
    <col min="14101" max="14336" width="11.421875" style="779" customWidth="1"/>
    <col min="14337" max="14337" width="3.57421875" style="779" customWidth="1"/>
    <col min="14338" max="14338" width="9.421875" style="779" bestFit="1" customWidth="1"/>
    <col min="14339" max="14339" width="3.57421875" style="779" customWidth="1"/>
    <col min="14340" max="14340" width="9.421875" style="779" customWidth="1"/>
    <col min="14341" max="14341" width="1.57421875" style="779" customWidth="1"/>
    <col min="14342" max="14342" width="11.140625" style="779" customWidth="1"/>
    <col min="14343" max="14343" width="2.00390625" style="779" customWidth="1"/>
    <col min="14344" max="14344" width="11.00390625" style="779" customWidth="1"/>
    <col min="14345" max="14345" width="1.8515625" style="779" customWidth="1"/>
    <col min="14346" max="14346" width="10.421875" style="779" bestFit="1" customWidth="1"/>
    <col min="14347" max="14347" width="1.57421875" style="779" customWidth="1"/>
    <col min="14348" max="14348" width="8.57421875" style="779" customWidth="1"/>
    <col min="14349" max="14349" width="1.57421875" style="779" customWidth="1"/>
    <col min="14350" max="14350" width="8.57421875" style="779" customWidth="1"/>
    <col min="14351" max="14351" width="1.57421875" style="779" customWidth="1"/>
    <col min="14352" max="14352" width="10.57421875" style="779" bestFit="1" customWidth="1"/>
    <col min="14353" max="14353" width="1.421875" style="779" customWidth="1"/>
    <col min="14354" max="14354" width="10.421875" style="779" customWidth="1"/>
    <col min="14355" max="14355" width="1.421875" style="779" customWidth="1"/>
    <col min="14356" max="14356" width="10.57421875" style="779" bestFit="1" customWidth="1"/>
    <col min="14357" max="14592" width="11.421875" style="779" customWidth="1"/>
    <col min="14593" max="14593" width="3.57421875" style="779" customWidth="1"/>
    <col min="14594" max="14594" width="9.421875" style="779" bestFit="1" customWidth="1"/>
    <col min="14595" max="14595" width="3.57421875" style="779" customWidth="1"/>
    <col min="14596" max="14596" width="9.421875" style="779" customWidth="1"/>
    <col min="14597" max="14597" width="1.57421875" style="779" customWidth="1"/>
    <col min="14598" max="14598" width="11.140625" style="779" customWidth="1"/>
    <col min="14599" max="14599" width="2.00390625" style="779" customWidth="1"/>
    <col min="14600" max="14600" width="11.00390625" style="779" customWidth="1"/>
    <col min="14601" max="14601" width="1.8515625" style="779" customWidth="1"/>
    <col min="14602" max="14602" width="10.421875" style="779" bestFit="1" customWidth="1"/>
    <col min="14603" max="14603" width="1.57421875" style="779" customWidth="1"/>
    <col min="14604" max="14604" width="8.57421875" style="779" customWidth="1"/>
    <col min="14605" max="14605" width="1.57421875" style="779" customWidth="1"/>
    <col min="14606" max="14606" width="8.57421875" style="779" customWidth="1"/>
    <col min="14607" max="14607" width="1.57421875" style="779" customWidth="1"/>
    <col min="14608" max="14608" width="10.57421875" style="779" bestFit="1" customWidth="1"/>
    <col min="14609" max="14609" width="1.421875" style="779" customWidth="1"/>
    <col min="14610" max="14610" width="10.421875" style="779" customWidth="1"/>
    <col min="14611" max="14611" width="1.421875" style="779" customWidth="1"/>
    <col min="14612" max="14612" width="10.57421875" style="779" bestFit="1" customWidth="1"/>
    <col min="14613" max="14848" width="11.421875" style="779" customWidth="1"/>
    <col min="14849" max="14849" width="3.57421875" style="779" customWidth="1"/>
    <col min="14850" max="14850" width="9.421875" style="779" bestFit="1" customWidth="1"/>
    <col min="14851" max="14851" width="3.57421875" style="779" customWidth="1"/>
    <col min="14852" max="14852" width="9.421875" style="779" customWidth="1"/>
    <col min="14853" max="14853" width="1.57421875" style="779" customWidth="1"/>
    <col min="14854" max="14854" width="11.140625" style="779" customWidth="1"/>
    <col min="14855" max="14855" width="2.00390625" style="779" customWidth="1"/>
    <col min="14856" max="14856" width="11.00390625" style="779" customWidth="1"/>
    <col min="14857" max="14857" width="1.8515625" style="779" customWidth="1"/>
    <col min="14858" max="14858" width="10.421875" style="779" bestFit="1" customWidth="1"/>
    <col min="14859" max="14859" width="1.57421875" style="779" customWidth="1"/>
    <col min="14860" max="14860" width="8.57421875" style="779" customWidth="1"/>
    <col min="14861" max="14861" width="1.57421875" style="779" customWidth="1"/>
    <col min="14862" max="14862" width="8.57421875" style="779" customWidth="1"/>
    <col min="14863" max="14863" width="1.57421875" style="779" customWidth="1"/>
    <col min="14864" max="14864" width="10.57421875" style="779" bestFit="1" customWidth="1"/>
    <col min="14865" max="14865" width="1.421875" style="779" customWidth="1"/>
    <col min="14866" max="14866" width="10.421875" style="779" customWidth="1"/>
    <col min="14867" max="14867" width="1.421875" style="779" customWidth="1"/>
    <col min="14868" max="14868" width="10.57421875" style="779" bestFit="1" customWidth="1"/>
    <col min="14869" max="15104" width="11.421875" style="779" customWidth="1"/>
    <col min="15105" max="15105" width="3.57421875" style="779" customWidth="1"/>
    <col min="15106" max="15106" width="9.421875" style="779" bestFit="1" customWidth="1"/>
    <col min="15107" max="15107" width="3.57421875" style="779" customWidth="1"/>
    <col min="15108" max="15108" width="9.421875" style="779" customWidth="1"/>
    <col min="15109" max="15109" width="1.57421875" style="779" customWidth="1"/>
    <col min="15110" max="15110" width="11.140625" style="779" customWidth="1"/>
    <col min="15111" max="15111" width="2.00390625" style="779" customWidth="1"/>
    <col min="15112" max="15112" width="11.00390625" style="779" customWidth="1"/>
    <col min="15113" max="15113" width="1.8515625" style="779" customWidth="1"/>
    <col min="15114" max="15114" width="10.421875" style="779" bestFit="1" customWidth="1"/>
    <col min="15115" max="15115" width="1.57421875" style="779" customWidth="1"/>
    <col min="15116" max="15116" width="8.57421875" style="779" customWidth="1"/>
    <col min="15117" max="15117" width="1.57421875" style="779" customWidth="1"/>
    <col min="15118" max="15118" width="8.57421875" style="779" customWidth="1"/>
    <col min="15119" max="15119" width="1.57421875" style="779" customWidth="1"/>
    <col min="15120" max="15120" width="10.57421875" style="779" bestFit="1" customWidth="1"/>
    <col min="15121" max="15121" width="1.421875" style="779" customWidth="1"/>
    <col min="15122" max="15122" width="10.421875" style="779" customWidth="1"/>
    <col min="15123" max="15123" width="1.421875" style="779" customWidth="1"/>
    <col min="15124" max="15124" width="10.57421875" style="779" bestFit="1" customWidth="1"/>
    <col min="15125" max="15360" width="11.421875" style="779" customWidth="1"/>
    <col min="15361" max="15361" width="3.57421875" style="779" customWidth="1"/>
    <col min="15362" max="15362" width="9.421875" style="779" bestFit="1" customWidth="1"/>
    <col min="15363" max="15363" width="3.57421875" style="779" customWidth="1"/>
    <col min="15364" max="15364" width="9.421875" style="779" customWidth="1"/>
    <col min="15365" max="15365" width="1.57421875" style="779" customWidth="1"/>
    <col min="15366" max="15366" width="11.140625" style="779" customWidth="1"/>
    <col min="15367" max="15367" width="2.00390625" style="779" customWidth="1"/>
    <col min="15368" max="15368" width="11.00390625" style="779" customWidth="1"/>
    <col min="15369" max="15369" width="1.8515625" style="779" customWidth="1"/>
    <col min="15370" max="15370" width="10.421875" style="779" bestFit="1" customWidth="1"/>
    <col min="15371" max="15371" width="1.57421875" style="779" customWidth="1"/>
    <col min="15372" max="15372" width="8.57421875" style="779" customWidth="1"/>
    <col min="15373" max="15373" width="1.57421875" style="779" customWidth="1"/>
    <col min="15374" max="15374" width="8.57421875" style="779" customWidth="1"/>
    <col min="15375" max="15375" width="1.57421875" style="779" customWidth="1"/>
    <col min="15376" max="15376" width="10.57421875" style="779" bestFit="1" customWidth="1"/>
    <col min="15377" max="15377" width="1.421875" style="779" customWidth="1"/>
    <col min="15378" max="15378" width="10.421875" style="779" customWidth="1"/>
    <col min="15379" max="15379" width="1.421875" style="779" customWidth="1"/>
    <col min="15380" max="15380" width="10.57421875" style="779" bestFit="1" customWidth="1"/>
    <col min="15381" max="15616" width="11.421875" style="779" customWidth="1"/>
    <col min="15617" max="15617" width="3.57421875" style="779" customWidth="1"/>
    <col min="15618" max="15618" width="9.421875" style="779" bestFit="1" customWidth="1"/>
    <col min="15619" max="15619" width="3.57421875" style="779" customWidth="1"/>
    <col min="15620" max="15620" width="9.421875" style="779" customWidth="1"/>
    <col min="15621" max="15621" width="1.57421875" style="779" customWidth="1"/>
    <col min="15622" max="15622" width="11.140625" style="779" customWidth="1"/>
    <col min="15623" max="15623" width="2.00390625" style="779" customWidth="1"/>
    <col min="15624" max="15624" width="11.00390625" style="779" customWidth="1"/>
    <col min="15625" max="15625" width="1.8515625" style="779" customWidth="1"/>
    <col min="15626" max="15626" width="10.421875" style="779" bestFit="1" customWidth="1"/>
    <col min="15627" max="15627" width="1.57421875" style="779" customWidth="1"/>
    <col min="15628" max="15628" width="8.57421875" style="779" customWidth="1"/>
    <col min="15629" max="15629" width="1.57421875" style="779" customWidth="1"/>
    <col min="15630" max="15630" width="8.57421875" style="779" customWidth="1"/>
    <col min="15631" max="15631" width="1.57421875" style="779" customWidth="1"/>
    <col min="15632" max="15632" width="10.57421875" style="779" bestFit="1" customWidth="1"/>
    <col min="15633" max="15633" width="1.421875" style="779" customWidth="1"/>
    <col min="15634" max="15634" width="10.421875" style="779" customWidth="1"/>
    <col min="15635" max="15635" width="1.421875" style="779" customWidth="1"/>
    <col min="15636" max="15636" width="10.57421875" style="779" bestFit="1" customWidth="1"/>
    <col min="15637" max="15872" width="11.421875" style="779" customWidth="1"/>
    <col min="15873" max="15873" width="3.57421875" style="779" customWidth="1"/>
    <col min="15874" max="15874" width="9.421875" style="779" bestFit="1" customWidth="1"/>
    <col min="15875" max="15875" width="3.57421875" style="779" customWidth="1"/>
    <col min="15876" max="15876" width="9.421875" style="779" customWidth="1"/>
    <col min="15877" max="15877" width="1.57421875" style="779" customWidth="1"/>
    <col min="15878" max="15878" width="11.140625" style="779" customWidth="1"/>
    <col min="15879" max="15879" width="2.00390625" style="779" customWidth="1"/>
    <col min="15880" max="15880" width="11.00390625" style="779" customWidth="1"/>
    <col min="15881" max="15881" width="1.8515625" style="779" customWidth="1"/>
    <col min="15882" max="15882" width="10.421875" style="779" bestFit="1" customWidth="1"/>
    <col min="15883" max="15883" width="1.57421875" style="779" customWidth="1"/>
    <col min="15884" max="15884" width="8.57421875" style="779" customWidth="1"/>
    <col min="15885" max="15885" width="1.57421875" style="779" customWidth="1"/>
    <col min="15886" max="15886" width="8.57421875" style="779" customWidth="1"/>
    <col min="15887" max="15887" width="1.57421875" style="779" customWidth="1"/>
    <col min="15888" max="15888" width="10.57421875" style="779" bestFit="1" customWidth="1"/>
    <col min="15889" max="15889" width="1.421875" style="779" customWidth="1"/>
    <col min="15890" max="15890" width="10.421875" style="779" customWidth="1"/>
    <col min="15891" max="15891" width="1.421875" style="779" customWidth="1"/>
    <col min="15892" max="15892" width="10.57421875" style="779" bestFit="1" customWidth="1"/>
    <col min="15893" max="16128" width="11.421875" style="779" customWidth="1"/>
    <col min="16129" max="16129" width="3.57421875" style="779" customWidth="1"/>
    <col min="16130" max="16130" width="9.421875" style="779" bestFit="1" customWidth="1"/>
    <col min="16131" max="16131" width="3.57421875" style="779" customWidth="1"/>
    <col min="16132" max="16132" width="9.421875" style="779" customWidth="1"/>
    <col min="16133" max="16133" width="1.57421875" style="779" customWidth="1"/>
    <col min="16134" max="16134" width="11.140625" style="779" customWidth="1"/>
    <col min="16135" max="16135" width="2.00390625" style="779" customWidth="1"/>
    <col min="16136" max="16136" width="11.00390625" style="779" customWidth="1"/>
    <col min="16137" max="16137" width="1.8515625" style="779" customWidth="1"/>
    <col min="16138" max="16138" width="10.421875" style="779" bestFit="1" customWidth="1"/>
    <col min="16139" max="16139" width="1.57421875" style="779" customWidth="1"/>
    <col min="16140" max="16140" width="8.57421875" style="779" customWidth="1"/>
    <col min="16141" max="16141" width="1.57421875" style="779" customWidth="1"/>
    <col min="16142" max="16142" width="8.57421875" style="779" customWidth="1"/>
    <col min="16143" max="16143" width="1.57421875" style="779" customWidth="1"/>
    <col min="16144" max="16144" width="10.57421875" style="779" bestFit="1" customWidth="1"/>
    <col min="16145" max="16145" width="1.421875" style="779" customWidth="1"/>
    <col min="16146" max="16146" width="10.421875" style="779" customWidth="1"/>
    <col min="16147" max="16147" width="1.421875" style="779" customWidth="1"/>
    <col min="16148" max="16148" width="10.57421875" style="779" bestFit="1" customWidth="1"/>
    <col min="16149" max="16384" width="11.421875" style="779" customWidth="1"/>
  </cols>
  <sheetData>
    <row r="1" ht="13.8">
      <c r="A1" s="1243" t="s">
        <v>1063</v>
      </c>
    </row>
    <row r="2" spans="1:20" s="762" customFormat="1" ht="28.2">
      <c r="A2" s="782" t="s">
        <v>853</v>
      </c>
      <c r="B2" s="845"/>
      <c r="C2" s="845"/>
      <c r="D2" s="845"/>
      <c r="E2" s="845"/>
      <c r="F2" s="845"/>
      <c r="G2" s="845"/>
      <c r="H2" s="845"/>
      <c r="I2" s="845"/>
      <c r="J2" s="845"/>
      <c r="K2" s="845"/>
      <c r="L2" s="845"/>
      <c r="M2" s="845"/>
      <c r="N2" s="845"/>
      <c r="O2" s="845"/>
      <c r="P2" s="845"/>
      <c r="Q2" s="845"/>
      <c r="R2" s="845"/>
      <c r="S2" s="845"/>
      <c r="T2" s="845"/>
    </row>
    <row r="3" spans="1:20" s="765" customFormat="1" ht="17.4">
      <c r="A3" s="846"/>
      <c r="B3" s="847">
        <v>45016</v>
      </c>
      <c r="C3" s="848"/>
      <c r="D3" s="848"/>
      <c r="E3" s="848"/>
      <c r="F3" s="848"/>
      <c r="G3" s="848"/>
      <c r="H3" s="848"/>
      <c r="I3" s="848"/>
      <c r="J3" s="848"/>
      <c r="K3" s="848"/>
      <c r="L3" s="848"/>
      <c r="M3" s="848"/>
      <c r="N3" s="848"/>
      <c r="O3" s="848"/>
      <c r="P3" s="848"/>
      <c r="Q3" s="848"/>
      <c r="R3" s="848"/>
      <c r="S3" s="848"/>
      <c r="T3" s="848"/>
    </row>
    <row r="4" spans="1:20" s="850" customFormat="1" ht="20.1" customHeight="1" thickBot="1">
      <c r="A4" s="849"/>
      <c r="B4" s="849"/>
      <c r="C4" s="849"/>
      <c r="D4" s="849"/>
      <c r="E4" s="849"/>
      <c r="F4" s="849"/>
      <c r="G4" s="849"/>
      <c r="H4" s="849"/>
      <c r="I4" s="849"/>
      <c r="J4" s="849"/>
      <c r="K4" s="849"/>
      <c r="L4" s="849"/>
      <c r="M4" s="849"/>
      <c r="N4" s="849"/>
      <c r="O4" s="849"/>
      <c r="P4" s="849"/>
      <c r="Q4" s="849"/>
      <c r="R4" s="849"/>
      <c r="S4" s="849"/>
      <c r="T4" s="849"/>
    </row>
    <row r="5" spans="1:20" s="856" customFormat="1" ht="21.75" customHeight="1">
      <c r="A5" s="851" t="s">
        <v>854</v>
      </c>
      <c r="B5" s="851"/>
      <c r="C5" s="851"/>
      <c r="D5" s="851"/>
      <c r="E5" s="851"/>
      <c r="F5" s="852" t="s">
        <v>855</v>
      </c>
      <c r="G5" s="852"/>
      <c r="H5" s="852"/>
      <c r="I5" s="853"/>
      <c r="J5" s="854" t="s">
        <v>856</v>
      </c>
      <c r="K5" s="854"/>
      <c r="L5" s="854"/>
      <c r="M5" s="854"/>
      <c r="N5" s="854"/>
      <c r="O5" s="854"/>
      <c r="P5" s="854"/>
      <c r="Q5" s="855"/>
      <c r="R5" s="852" t="s">
        <v>433</v>
      </c>
      <c r="S5" s="852"/>
      <c r="T5" s="852"/>
    </row>
    <row r="6" spans="1:29" s="864" customFormat="1" ht="24.75" customHeight="1">
      <c r="A6" s="857"/>
      <c r="B6" s="857"/>
      <c r="C6" s="857"/>
      <c r="D6" s="857"/>
      <c r="E6" s="857"/>
      <c r="F6" s="858"/>
      <c r="G6" s="858"/>
      <c r="H6" s="858"/>
      <c r="I6" s="859"/>
      <c r="J6" s="860" t="s">
        <v>857</v>
      </c>
      <c r="K6" s="860"/>
      <c r="L6" s="860"/>
      <c r="M6" s="860"/>
      <c r="N6" s="861" t="s">
        <v>858</v>
      </c>
      <c r="O6" s="861"/>
      <c r="P6" s="862"/>
      <c r="Q6" s="863"/>
      <c r="R6" s="858"/>
      <c r="S6" s="858"/>
      <c r="T6" s="858"/>
      <c r="V6" s="865"/>
      <c r="W6" s="865"/>
      <c r="X6" s="865"/>
      <c r="Y6" s="865"/>
      <c r="Z6" s="865"/>
      <c r="AA6" s="865"/>
      <c r="AB6" s="865"/>
      <c r="AC6" s="865"/>
    </row>
    <row r="7" spans="1:20" s="864" customFormat="1" ht="15" customHeight="1">
      <c r="A7" s="866" t="s">
        <v>859</v>
      </c>
      <c r="B7" s="866"/>
      <c r="C7" s="866"/>
      <c r="D7" s="866"/>
      <c r="E7" s="866"/>
      <c r="F7" s="867" t="s">
        <v>860</v>
      </c>
      <c r="G7" s="867"/>
      <c r="H7" s="867" t="s">
        <v>373</v>
      </c>
      <c r="I7" s="867"/>
      <c r="J7" s="867" t="s">
        <v>860</v>
      </c>
      <c r="K7" s="867"/>
      <c r="L7" s="867" t="s">
        <v>373</v>
      </c>
      <c r="M7" s="867"/>
      <c r="N7" s="867" t="s">
        <v>860</v>
      </c>
      <c r="O7" s="867"/>
      <c r="P7" s="867" t="s">
        <v>373</v>
      </c>
      <c r="Q7" s="867"/>
      <c r="R7" s="867" t="s">
        <v>860</v>
      </c>
      <c r="S7" s="867"/>
      <c r="T7" s="868" t="s">
        <v>373</v>
      </c>
    </row>
    <row r="8" spans="1:20" s="864" customFormat="1" ht="15" customHeight="1">
      <c r="A8" s="869"/>
      <c r="B8" s="869"/>
      <c r="C8" s="869"/>
      <c r="D8" s="869"/>
      <c r="E8" s="869"/>
      <c r="F8" s="869"/>
      <c r="G8" s="869"/>
      <c r="H8" s="869" t="s">
        <v>861</v>
      </c>
      <c r="I8" s="869"/>
      <c r="J8" s="869"/>
      <c r="K8" s="869"/>
      <c r="L8" s="869" t="s">
        <v>861</v>
      </c>
      <c r="M8" s="869"/>
      <c r="N8" s="869"/>
      <c r="O8" s="869"/>
      <c r="P8" s="869" t="s">
        <v>861</v>
      </c>
      <c r="Q8" s="869"/>
      <c r="R8" s="869"/>
      <c r="S8" s="869"/>
      <c r="T8" s="870" t="s">
        <v>861</v>
      </c>
    </row>
    <row r="9" spans="1:20" s="874" customFormat="1" ht="5.25" customHeight="1">
      <c r="A9" s="871"/>
      <c r="B9" s="871"/>
      <c r="C9" s="871"/>
      <c r="D9" s="871"/>
      <c r="E9" s="871"/>
      <c r="F9" s="872"/>
      <c r="G9" s="873"/>
      <c r="H9" s="872"/>
      <c r="I9" s="873"/>
      <c r="J9" s="872"/>
      <c r="K9" s="873"/>
      <c r="L9" s="872"/>
      <c r="M9" s="873"/>
      <c r="N9" s="872"/>
      <c r="O9" s="872"/>
      <c r="P9" s="872"/>
      <c r="Q9" s="872"/>
      <c r="R9" s="872"/>
      <c r="S9" s="872"/>
      <c r="T9" s="872"/>
    </row>
    <row r="10" spans="1:20" s="876" customFormat="1" ht="11.25" customHeight="1">
      <c r="A10" s="875"/>
      <c r="C10" s="875"/>
      <c r="D10" s="877"/>
      <c r="F10" s="878"/>
      <c r="G10" s="878"/>
      <c r="H10" s="878"/>
      <c r="I10" s="878"/>
      <c r="J10" s="878"/>
      <c r="K10" s="878"/>
      <c r="L10" s="878"/>
      <c r="M10" s="878"/>
      <c r="N10" s="878"/>
      <c r="O10" s="878"/>
      <c r="P10" s="878"/>
      <c r="Q10" s="878"/>
      <c r="R10" s="878"/>
      <c r="S10" s="878"/>
      <c r="T10" s="878"/>
    </row>
    <row r="11" spans="1:21" s="824" customFormat="1" ht="15.75" customHeight="1">
      <c r="A11" s="811" t="s">
        <v>862</v>
      </c>
      <c r="C11" s="879"/>
      <c r="D11" s="880"/>
      <c r="F11" s="881">
        <v>28773</v>
      </c>
      <c r="G11" s="881"/>
      <c r="H11" s="881">
        <v>190.20645000000002</v>
      </c>
      <c r="I11" s="881"/>
      <c r="J11" s="881">
        <v>2</v>
      </c>
      <c r="K11" s="881">
        <v>0</v>
      </c>
      <c r="L11" s="881">
        <v>243.11157999999998</v>
      </c>
      <c r="M11" s="881">
        <v>0</v>
      </c>
      <c r="N11" s="881">
        <v>64</v>
      </c>
      <c r="O11" s="881">
        <v>0</v>
      </c>
      <c r="P11" s="881">
        <v>198.69357</v>
      </c>
      <c r="Q11" s="881">
        <v>0</v>
      </c>
      <c r="R11" s="881">
        <v>28839</v>
      </c>
      <c r="S11" s="881">
        <v>0</v>
      </c>
      <c r="T11" s="881">
        <v>632.0115999999999</v>
      </c>
      <c r="U11" s="882"/>
    </row>
    <row r="12" spans="1:21" s="824" customFormat="1" ht="12.9" customHeight="1">
      <c r="A12" s="879"/>
      <c r="B12" s="883" t="s">
        <v>863</v>
      </c>
      <c r="C12" s="883"/>
      <c r="D12" s="884">
        <v>12571.400000000001</v>
      </c>
      <c r="F12" s="885">
        <v>28771</v>
      </c>
      <c r="G12" s="885"/>
      <c r="H12" s="885">
        <v>137.81538</v>
      </c>
      <c r="I12" s="885"/>
      <c r="J12" s="885">
        <v>0</v>
      </c>
      <c r="K12" s="885">
        <v>0</v>
      </c>
      <c r="L12" s="885">
        <v>0</v>
      </c>
      <c r="M12" s="885">
        <v>0</v>
      </c>
      <c r="N12" s="885">
        <v>61</v>
      </c>
      <c r="O12" s="885">
        <v>0</v>
      </c>
      <c r="P12" s="885">
        <v>59.38597999999999</v>
      </c>
      <c r="Q12" s="885">
        <v>0</v>
      </c>
      <c r="R12" s="885">
        <v>28832</v>
      </c>
      <c r="S12" s="885">
        <v>0</v>
      </c>
      <c r="T12" s="885">
        <v>197.2013599999999</v>
      </c>
      <c r="U12" s="882"/>
    </row>
    <row r="13" spans="1:21" s="824" customFormat="1" ht="12.9" customHeight="1">
      <c r="A13" s="879" t="s">
        <v>864</v>
      </c>
      <c r="B13" s="884">
        <v>12571.400000000001</v>
      </c>
      <c r="C13" s="886" t="s">
        <v>865</v>
      </c>
      <c r="D13" s="884">
        <v>31428.5</v>
      </c>
      <c r="F13" s="885">
        <v>2</v>
      </c>
      <c r="G13" s="885"/>
      <c r="H13" s="885">
        <v>52.39107</v>
      </c>
      <c r="I13" s="885"/>
      <c r="J13" s="885">
        <v>1</v>
      </c>
      <c r="K13" s="885">
        <v>0</v>
      </c>
      <c r="L13" s="885">
        <v>25.271759999999997</v>
      </c>
      <c r="M13" s="885">
        <v>0</v>
      </c>
      <c r="N13" s="885">
        <v>2</v>
      </c>
      <c r="O13" s="885">
        <v>0</v>
      </c>
      <c r="P13" s="885">
        <v>43.542120000000004</v>
      </c>
      <c r="Q13" s="885">
        <v>0</v>
      </c>
      <c r="R13" s="885">
        <v>5</v>
      </c>
      <c r="S13" s="885">
        <v>0</v>
      </c>
      <c r="T13" s="885">
        <v>121.20495</v>
      </c>
      <c r="U13" s="882"/>
    </row>
    <row r="14" spans="1:21" s="824" customFormat="1" ht="12.9" customHeight="1">
      <c r="A14" s="879" t="s">
        <v>864</v>
      </c>
      <c r="B14" s="884">
        <v>31428.5</v>
      </c>
      <c r="C14" s="886" t="s">
        <v>865</v>
      </c>
      <c r="D14" s="884">
        <v>62857</v>
      </c>
      <c r="F14" s="885" t="s">
        <v>56</v>
      </c>
      <c r="G14" s="885"/>
      <c r="H14" s="885" t="s">
        <v>56</v>
      </c>
      <c r="I14" s="885"/>
      <c r="J14" s="885" t="s">
        <v>56</v>
      </c>
      <c r="K14" s="885">
        <v>0</v>
      </c>
      <c r="L14" s="885" t="s">
        <v>56</v>
      </c>
      <c r="M14" s="885">
        <v>0</v>
      </c>
      <c r="N14" s="885" t="s">
        <v>56</v>
      </c>
      <c r="O14" s="885">
        <v>0</v>
      </c>
      <c r="P14" s="885" t="s">
        <v>56</v>
      </c>
      <c r="Q14" s="885">
        <v>0</v>
      </c>
      <c r="R14" s="885" t="s">
        <v>56</v>
      </c>
      <c r="S14" s="885">
        <v>0</v>
      </c>
      <c r="T14" s="885" t="s">
        <v>56</v>
      </c>
      <c r="U14" s="882"/>
    </row>
    <row r="15" spans="1:21" s="824" customFormat="1" ht="12.9" customHeight="1">
      <c r="A15" s="879" t="s">
        <v>864</v>
      </c>
      <c r="B15" s="884">
        <v>62857</v>
      </c>
      <c r="C15" s="886" t="s">
        <v>865</v>
      </c>
      <c r="D15" s="884">
        <v>125714</v>
      </c>
      <c r="F15" s="885" t="s">
        <v>56</v>
      </c>
      <c r="G15" s="885"/>
      <c r="H15" s="885" t="s">
        <v>56</v>
      </c>
      <c r="I15" s="885"/>
      <c r="J15" s="885" t="s">
        <v>56</v>
      </c>
      <c r="K15" s="885">
        <v>0</v>
      </c>
      <c r="L15" s="885" t="s">
        <v>56</v>
      </c>
      <c r="M15" s="885">
        <v>0</v>
      </c>
      <c r="N15" s="885">
        <v>1</v>
      </c>
      <c r="O15" s="885">
        <v>0</v>
      </c>
      <c r="P15" s="885">
        <v>95.76547000000001</v>
      </c>
      <c r="Q15" s="885">
        <v>0</v>
      </c>
      <c r="R15" s="885">
        <v>1</v>
      </c>
      <c r="S15" s="885">
        <v>0</v>
      </c>
      <c r="T15" s="885">
        <v>95.76547000000001</v>
      </c>
      <c r="U15" s="882"/>
    </row>
    <row r="16" spans="1:21" s="824" customFormat="1" ht="12.9" customHeight="1">
      <c r="A16" s="879" t="s">
        <v>864</v>
      </c>
      <c r="B16" s="884">
        <v>125714</v>
      </c>
      <c r="C16" s="886" t="s">
        <v>865</v>
      </c>
      <c r="D16" s="884">
        <v>251428</v>
      </c>
      <c r="F16" s="885" t="s">
        <v>56</v>
      </c>
      <c r="G16" s="885"/>
      <c r="H16" s="885" t="s">
        <v>56</v>
      </c>
      <c r="I16" s="885"/>
      <c r="J16" s="885">
        <v>1</v>
      </c>
      <c r="K16" s="885">
        <v>0</v>
      </c>
      <c r="L16" s="885">
        <v>217.83982</v>
      </c>
      <c r="M16" s="885">
        <v>0</v>
      </c>
      <c r="N16" s="885" t="s">
        <v>56</v>
      </c>
      <c r="O16" s="885">
        <v>0</v>
      </c>
      <c r="P16" s="885" t="s">
        <v>56</v>
      </c>
      <c r="Q16" s="885">
        <v>0</v>
      </c>
      <c r="R16" s="885">
        <v>1</v>
      </c>
      <c r="S16" s="885">
        <v>0</v>
      </c>
      <c r="T16" s="885">
        <v>217.83982</v>
      </c>
      <c r="U16" s="882"/>
    </row>
    <row r="17" spans="1:21" s="824" customFormat="1" ht="12.9" customHeight="1">
      <c r="A17" s="879" t="s">
        <v>864</v>
      </c>
      <c r="B17" s="884">
        <v>251428</v>
      </c>
      <c r="C17" s="886" t="s">
        <v>865</v>
      </c>
      <c r="D17" s="884">
        <v>502856</v>
      </c>
      <c r="F17" s="885" t="s">
        <v>56</v>
      </c>
      <c r="G17" s="885"/>
      <c r="H17" s="885" t="s">
        <v>56</v>
      </c>
      <c r="I17" s="885"/>
      <c r="J17" s="885" t="s">
        <v>56</v>
      </c>
      <c r="K17" s="885">
        <v>0</v>
      </c>
      <c r="L17" s="885" t="s">
        <v>56</v>
      </c>
      <c r="M17" s="885">
        <v>0</v>
      </c>
      <c r="N17" s="885" t="s">
        <v>56</v>
      </c>
      <c r="O17" s="885">
        <v>0</v>
      </c>
      <c r="P17" s="885" t="s">
        <v>56</v>
      </c>
      <c r="Q17" s="885">
        <v>0</v>
      </c>
      <c r="R17" s="885" t="s">
        <v>56</v>
      </c>
      <c r="S17" s="885">
        <v>0</v>
      </c>
      <c r="T17" s="885" t="s">
        <v>56</v>
      </c>
      <c r="U17" s="882"/>
    </row>
    <row r="18" spans="1:21" s="824" customFormat="1" ht="12.9" customHeight="1">
      <c r="A18" s="879" t="s">
        <v>864</v>
      </c>
      <c r="B18" s="884">
        <v>502856</v>
      </c>
      <c r="C18" s="886" t="s">
        <v>865</v>
      </c>
      <c r="D18" s="884">
        <v>754284</v>
      </c>
      <c r="F18" s="885" t="s">
        <v>56</v>
      </c>
      <c r="G18" s="885"/>
      <c r="H18" s="885" t="s">
        <v>56</v>
      </c>
      <c r="I18" s="885"/>
      <c r="J18" s="885" t="s">
        <v>56</v>
      </c>
      <c r="K18" s="885">
        <v>0</v>
      </c>
      <c r="L18" s="885" t="s">
        <v>56</v>
      </c>
      <c r="M18" s="885">
        <v>0</v>
      </c>
      <c r="N18" s="885" t="s">
        <v>56</v>
      </c>
      <c r="O18" s="885">
        <v>0</v>
      </c>
      <c r="P18" s="885" t="s">
        <v>56</v>
      </c>
      <c r="Q18" s="885">
        <v>0</v>
      </c>
      <c r="R18" s="885" t="s">
        <v>56</v>
      </c>
      <c r="S18" s="885">
        <v>0</v>
      </c>
      <c r="T18" s="885" t="s">
        <v>56</v>
      </c>
      <c r="U18" s="882"/>
    </row>
    <row r="19" spans="1:21" s="824" customFormat="1" ht="12.9" customHeight="1">
      <c r="A19" s="879" t="s">
        <v>864</v>
      </c>
      <c r="B19" s="884">
        <v>754284</v>
      </c>
      <c r="C19" s="886" t="s">
        <v>865</v>
      </c>
      <c r="D19" s="884">
        <v>1005712</v>
      </c>
      <c r="F19" s="885" t="s">
        <v>56</v>
      </c>
      <c r="G19" s="885"/>
      <c r="H19" s="885" t="s">
        <v>56</v>
      </c>
      <c r="I19" s="885"/>
      <c r="J19" s="885" t="s">
        <v>56</v>
      </c>
      <c r="K19" s="885">
        <v>0</v>
      </c>
      <c r="L19" s="885" t="s">
        <v>56</v>
      </c>
      <c r="M19" s="885">
        <v>0</v>
      </c>
      <c r="N19" s="885" t="s">
        <v>56</v>
      </c>
      <c r="O19" s="885">
        <v>0</v>
      </c>
      <c r="P19" s="885" t="s">
        <v>56</v>
      </c>
      <c r="Q19" s="885">
        <v>0</v>
      </c>
      <c r="R19" s="885" t="s">
        <v>56</v>
      </c>
      <c r="S19" s="885">
        <v>0</v>
      </c>
      <c r="T19" s="885" t="s">
        <v>56</v>
      </c>
      <c r="U19" s="882"/>
    </row>
    <row r="20" spans="1:21" s="824" customFormat="1" ht="12.9" customHeight="1">
      <c r="A20" s="879" t="s">
        <v>864</v>
      </c>
      <c r="B20" s="884">
        <v>1005712</v>
      </c>
      <c r="C20" s="886" t="s">
        <v>865</v>
      </c>
      <c r="D20" s="884">
        <v>1257140</v>
      </c>
      <c r="F20" s="885" t="s">
        <v>56</v>
      </c>
      <c r="G20" s="885"/>
      <c r="H20" s="885" t="s">
        <v>56</v>
      </c>
      <c r="I20" s="885"/>
      <c r="J20" s="885" t="s">
        <v>56</v>
      </c>
      <c r="K20" s="885">
        <v>0</v>
      </c>
      <c r="L20" s="885" t="s">
        <v>56</v>
      </c>
      <c r="M20" s="885">
        <v>0</v>
      </c>
      <c r="N20" s="885" t="s">
        <v>56</v>
      </c>
      <c r="O20" s="885">
        <v>0</v>
      </c>
      <c r="P20" s="885" t="s">
        <v>56</v>
      </c>
      <c r="Q20" s="885">
        <v>0</v>
      </c>
      <c r="R20" s="885" t="s">
        <v>56</v>
      </c>
      <c r="S20" s="885">
        <v>0</v>
      </c>
      <c r="T20" s="885" t="s">
        <v>56</v>
      </c>
      <c r="U20" s="882"/>
    </row>
    <row r="21" spans="1:21" s="824" customFormat="1" ht="12.9" customHeight="1">
      <c r="A21" s="879" t="s">
        <v>864</v>
      </c>
      <c r="B21" s="884">
        <v>1257140</v>
      </c>
      <c r="C21" s="886" t="s">
        <v>865</v>
      </c>
      <c r="D21" s="884">
        <v>1885710</v>
      </c>
      <c r="F21" s="885" t="s">
        <v>56</v>
      </c>
      <c r="G21" s="885"/>
      <c r="H21" s="885" t="s">
        <v>56</v>
      </c>
      <c r="I21" s="885"/>
      <c r="J21" s="885" t="s">
        <v>56</v>
      </c>
      <c r="K21" s="885">
        <v>0</v>
      </c>
      <c r="L21" s="885" t="s">
        <v>56</v>
      </c>
      <c r="M21" s="885">
        <v>0</v>
      </c>
      <c r="N21" s="885" t="s">
        <v>56</v>
      </c>
      <c r="O21" s="885">
        <v>0</v>
      </c>
      <c r="P21" s="885" t="s">
        <v>56</v>
      </c>
      <c r="Q21" s="885">
        <v>0</v>
      </c>
      <c r="R21" s="885" t="s">
        <v>56</v>
      </c>
      <c r="S21" s="885">
        <v>0</v>
      </c>
      <c r="T21" s="885" t="s">
        <v>56</v>
      </c>
      <c r="U21" s="882"/>
    </row>
    <row r="22" spans="1:21" s="824" customFormat="1" ht="12.9" customHeight="1">
      <c r="A22" s="879" t="s">
        <v>864</v>
      </c>
      <c r="B22" s="884">
        <v>1885710</v>
      </c>
      <c r="C22" s="886" t="s">
        <v>865</v>
      </c>
      <c r="D22" s="884">
        <v>2514280</v>
      </c>
      <c r="F22" s="885" t="s">
        <v>56</v>
      </c>
      <c r="G22" s="885"/>
      <c r="H22" s="885" t="s">
        <v>56</v>
      </c>
      <c r="I22" s="885"/>
      <c r="J22" s="885" t="s">
        <v>56</v>
      </c>
      <c r="K22" s="885">
        <v>0</v>
      </c>
      <c r="L22" s="885" t="s">
        <v>56</v>
      </c>
      <c r="M22" s="885">
        <v>0</v>
      </c>
      <c r="N22" s="885" t="s">
        <v>56</v>
      </c>
      <c r="O22" s="885">
        <v>0</v>
      </c>
      <c r="P22" s="885" t="s">
        <v>56</v>
      </c>
      <c r="Q22" s="885">
        <v>0</v>
      </c>
      <c r="R22" s="885" t="s">
        <v>56</v>
      </c>
      <c r="S22" s="885">
        <v>0</v>
      </c>
      <c r="T22" s="885" t="s">
        <v>56</v>
      </c>
      <c r="U22" s="882"/>
    </row>
    <row r="23" spans="1:21" s="824" customFormat="1" ht="12.9" customHeight="1">
      <c r="A23" s="879" t="s">
        <v>864</v>
      </c>
      <c r="B23" s="884">
        <v>2514280</v>
      </c>
      <c r="C23" s="886" t="s">
        <v>865</v>
      </c>
      <c r="D23" s="884">
        <v>6285700</v>
      </c>
      <c r="F23" s="885" t="s">
        <v>56</v>
      </c>
      <c r="G23" s="885"/>
      <c r="H23" s="885" t="s">
        <v>56</v>
      </c>
      <c r="I23" s="885"/>
      <c r="J23" s="885" t="s">
        <v>56</v>
      </c>
      <c r="K23" s="885">
        <v>0</v>
      </c>
      <c r="L23" s="885" t="s">
        <v>56</v>
      </c>
      <c r="M23" s="885">
        <v>0</v>
      </c>
      <c r="N23" s="885" t="s">
        <v>56</v>
      </c>
      <c r="O23" s="885">
        <v>0</v>
      </c>
      <c r="P23" s="885" t="s">
        <v>56</v>
      </c>
      <c r="Q23" s="885">
        <v>0</v>
      </c>
      <c r="R23" s="885" t="s">
        <v>56</v>
      </c>
      <c r="S23" s="885">
        <v>0</v>
      </c>
      <c r="T23" s="885" t="s">
        <v>56</v>
      </c>
      <c r="U23" s="882"/>
    </row>
    <row r="24" spans="1:21" s="824" customFormat="1" ht="12.9" customHeight="1">
      <c r="A24" s="879" t="s">
        <v>864</v>
      </c>
      <c r="B24" s="884">
        <v>6285700</v>
      </c>
      <c r="C24" s="886" t="s">
        <v>865</v>
      </c>
      <c r="D24" s="884">
        <v>12571400</v>
      </c>
      <c r="F24" s="885" t="s">
        <v>56</v>
      </c>
      <c r="G24" s="885"/>
      <c r="H24" s="885" t="s">
        <v>56</v>
      </c>
      <c r="I24" s="885"/>
      <c r="J24" s="885" t="s">
        <v>56</v>
      </c>
      <c r="K24" s="885">
        <v>0</v>
      </c>
      <c r="L24" s="885" t="s">
        <v>56</v>
      </c>
      <c r="M24" s="885">
        <v>0</v>
      </c>
      <c r="N24" s="885" t="s">
        <v>56</v>
      </c>
      <c r="O24" s="885">
        <v>0</v>
      </c>
      <c r="P24" s="885" t="s">
        <v>56</v>
      </c>
      <c r="Q24" s="885">
        <v>0</v>
      </c>
      <c r="R24" s="885" t="s">
        <v>56</v>
      </c>
      <c r="S24" s="885">
        <v>0</v>
      </c>
      <c r="T24" s="885" t="s">
        <v>56</v>
      </c>
      <c r="U24" s="882"/>
    </row>
    <row r="25" spans="1:21" s="824" customFormat="1" ht="12.9" customHeight="1">
      <c r="A25" s="879" t="s">
        <v>864</v>
      </c>
      <c r="B25" s="884">
        <v>12571400</v>
      </c>
      <c r="C25" s="886" t="s">
        <v>865</v>
      </c>
      <c r="D25" s="887" t="s">
        <v>866</v>
      </c>
      <c r="F25" s="885" t="s">
        <v>56</v>
      </c>
      <c r="G25" s="885"/>
      <c r="H25" s="885" t="s">
        <v>56</v>
      </c>
      <c r="I25" s="885"/>
      <c r="J25" s="885" t="s">
        <v>56</v>
      </c>
      <c r="K25" s="885">
        <v>0</v>
      </c>
      <c r="L25" s="885" t="s">
        <v>56</v>
      </c>
      <c r="M25" s="885">
        <v>0</v>
      </c>
      <c r="N25" s="885" t="s">
        <v>56</v>
      </c>
      <c r="O25" s="885">
        <v>0</v>
      </c>
      <c r="P25" s="885" t="s">
        <v>56</v>
      </c>
      <c r="Q25" s="885">
        <v>0</v>
      </c>
      <c r="R25" s="885" t="s">
        <v>56</v>
      </c>
      <c r="S25" s="885">
        <v>0</v>
      </c>
      <c r="T25" s="885" t="s">
        <v>56</v>
      </c>
      <c r="U25" s="882"/>
    </row>
    <row r="26" spans="1:21" s="824" customFormat="1" ht="13.5" customHeight="1">
      <c r="A26" s="879"/>
      <c r="C26" s="879"/>
      <c r="D26" s="880"/>
      <c r="F26" s="878"/>
      <c r="H26" s="878"/>
      <c r="I26" s="878"/>
      <c r="J26" s="878"/>
      <c r="K26" s="878"/>
      <c r="L26" s="878"/>
      <c r="M26" s="878"/>
      <c r="N26" s="878"/>
      <c r="O26" s="878"/>
      <c r="P26" s="878"/>
      <c r="Q26" s="878"/>
      <c r="R26" s="878"/>
      <c r="S26" s="878"/>
      <c r="T26" s="878"/>
      <c r="U26" s="882"/>
    </row>
    <row r="27" spans="1:21" s="824" customFormat="1" ht="18" customHeight="1">
      <c r="A27" s="811" t="s">
        <v>92</v>
      </c>
      <c r="C27" s="879"/>
      <c r="D27" s="880"/>
      <c r="F27" s="881">
        <v>2696759</v>
      </c>
      <c r="G27" s="881"/>
      <c r="H27" s="881">
        <v>1239893.5803099999</v>
      </c>
      <c r="I27" s="881"/>
      <c r="J27" s="881">
        <v>842</v>
      </c>
      <c r="K27" s="881">
        <v>0</v>
      </c>
      <c r="L27" s="881">
        <v>15313.26232</v>
      </c>
      <c r="M27" s="881">
        <v>0</v>
      </c>
      <c r="N27" s="881">
        <v>4346</v>
      </c>
      <c r="O27" s="881">
        <v>0</v>
      </c>
      <c r="P27" s="881">
        <v>28824.14406</v>
      </c>
      <c r="Q27" s="881">
        <v>0</v>
      </c>
      <c r="R27" s="881">
        <v>2701947</v>
      </c>
      <c r="S27" s="881">
        <v>0</v>
      </c>
      <c r="T27" s="881">
        <v>1284030.9866900002</v>
      </c>
      <c r="U27" s="882"/>
    </row>
    <row r="28" spans="1:21" s="824" customFormat="1" ht="12.9" customHeight="1">
      <c r="A28" s="879"/>
      <c r="B28" s="883" t="s">
        <v>863</v>
      </c>
      <c r="C28" s="883"/>
      <c r="D28" s="884">
        <v>12571.400000000001</v>
      </c>
      <c r="F28" s="885">
        <v>2676159</v>
      </c>
      <c r="G28" s="885"/>
      <c r="H28" s="885">
        <v>432594.88125999994</v>
      </c>
      <c r="I28" s="885"/>
      <c r="J28" s="885">
        <v>738</v>
      </c>
      <c r="K28" s="885">
        <v>0</v>
      </c>
      <c r="L28" s="885">
        <v>551.3200399999987</v>
      </c>
      <c r="M28" s="885">
        <v>0</v>
      </c>
      <c r="N28" s="885">
        <v>4170</v>
      </c>
      <c r="O28" s="885">
        <v>0</v>
      </c>
      <c r="P28" s="885">
        <v>1104.455039999997</v>
      </c>
      <c r="Q28" s="885">
        <v>0</v>
      </c>
      <c r="R28" s="885">
        <v>2681067</v>
      </c>
      <c r="S28" s="885">
        <v>0</v>
      </c>
      <c r="T28" s="885">
        <v>434250.6563400001</v>
      </c>
      <c r="U28" s="882"/>
    </row>
    <row r="29" spans="1:21" s="824" customFormat="1" ht="12.9" customHeight="1">
      <c r="A29" s="879" t="s">
        <v>864</v>
      </c>
      <c r="B29" s="884">
        <v>12571.400000000001</v>
      </c>
      <c r="C29" s="886" t="s">
        <v>865</v>
      </c>
      <c r="D29" s="884">
        <v>31428.5</v>
      </c>
      <c r="F29" s="885">
        <v>12741</v>
      </c>
      <c r="G29" s="885"/>
      <c r="H29" s="885">
        <v>256081.18428</v>
      </c>
      <c r="I29" s="885"/>
      <c r="J29" s="885">
        <v>34</v>
      </c>
      <c r="K29" s="885">
        <v>0</v>
      </c>
      <c r="L29" s="885">
        <v>646.7560500000001</v>
      </c>
      <c r="M29" s="885">
        <v>0</v>
      </c>
      <c r="N29" s="885">
        <v>66</v>
      </c>
      <c r="O29" s="885">
        <v>0</v>
      </c>
      <c r="P29" s="885">
        <v>1288.49251</v>
      </c>
      <c r="Q29" s="885">
        <v>0</v>
      </c>
      <c r="R29" s="885">
        <v>12841</v>
      </c>
      <c r="S29" s="885">
        <v>0</v>
      </c>
      <c r="T29" s="885">
        <v>258016.43284</v>
      </c>
      <c r="U29" s="882"/>
    </row>
    <row r="30" spans="1:21" s="824" customFormat="1" ht="12.9" customHeight="1">
      <c r="A30" s="879" t="s">
        <v>864</v>
      </c>
      <c r="B30" s="884">
        <v>31428.5</v>
      </c>
      <c r="C30" s="886" t="s">
        <v>865</v>
      </c>
      <c r="D30" s="884">
        <v>62857</v>
      </c>
      <c r="F30" s="885">
        <v>4968</v>
      </c>
      <c r="G30" s="885"/>
      <c r="H30" s="885">
        <v>218712.80208000002</v>
      </c>
      <c r="I30" s="885"/>
      <c r="J30" s="885">
        <v>27</v>
      </c>
      <c r="K30" s="885">
        <v>0</v>
      </c>
      <c r="L30" s="885">
        <v>1200.0698300000001</v>
      </c>
      <c r="M30" s="885">
        <v>0</v>
      </c>
      <c r="N30" s="885">
        <v>31</v>
      </c>
      <c r="O30" s="885">
        <v>0</v>
      </c>
      <c r="P30" s="885">
        <v>1404.31897</v>
      </c>
      <c r="Q30" s="885">
        <v>0</v>
      </c>
      <c r="R30" s="885">
        <v>5026</v>
      </c>
      <c r="S30" s="885">
        <v>0</v>
      </c>
      <c r="T30" s="885">
        <v>221317.19088</v>
      </c>
      <c r="U30" s="882"/>
    </row>
    <row r="31" spans="1:21" s="824" customFormat="1" ht="12.9" customHeight="1">
      <c r="A31" s="879" t="s">
        <v>864</v>
      </c>
      <c r="B31" s="884">
        <v>62857</v>
      </c>
      <c r="C31" s="886" t="s">
        <v>865</v>
      </c>
      <c r="D31" s="884">
        <v>125714</v>
      </c>
      <c r="F31" s="885">
        <v>2255</v>
      </c>
      <c r="G31" s="885"/>
      <c r="H31" s="885">
        <v>199778.88827000002</v>
      </c>
      <c r="I31" s="885"/>
      <c r="J31" s="885">
        <v>20</v>
      </c>
      <c r="K31" s="885">
        <v>0</v>
      </c>
      <c r="L31" s="885">
        <v>1833.05477</v>
      </c>
      <c r="M31" s="885">
        <v>0</v>
      </c>
      <c r="N31" s="885">
        <v>29</v>
      </c>
      <c r="O31" s="885">
        <v>0</v>
      </c>
      <c r="P31" s="885">
        <v>2710.9805499999998</v>
      </c>
      <c r="Q31" s="885">
        <v>0</v>
      </c>
      <c r="R31" s="885">
        <v>2304</v>
      </c>
      <c r="S31" s="885">
        <v>0</v>
      </c>
      <c r="T31" s="885">
        <v>204322.92359</v>
      </c>
      <c r="U31" s="882"/>
    </row>
    <row r="32" spans="1:21" s="824" customFormat="1" ht="12.9" customHeight="1">
      <c r="A32" s="879" t="s">
        <v>864</v>
      </c>
      <c r="B32" s="884">
        <v>125714</v>
      </c>
      <c r="C32" s="886" t="s">
        <v>865</v>
      </c>
      <c r="D32" s="884">
        <v>251428</v>
      </c>
      <c r="F32" s="885">
        <v>531</v>
      </c>
      <c r="G32" s="885"/>
      <c r="H32" s="885">
        <v>84924.87456</v>
      </c>
      <c r="I32" s="885"/>
      <c r="J32" s="885">
        <v>10</v>
      </c>
      <c r="K32" s="885">
        <v>0</v>
      </c>
      <c r="L32" s="885">
        <v>1664.13677</v>
      </c>
      <c r="M32" s="885">
        <v>0</v>
      </c>
      <c r="N32" s="885">
        <v>25</v>
      </c>
      <c r="O32" s="885">
        <v>0</v>
      </c>
      <c r="P32" s="885">
        <v>4379.93604</v>
      </c>
      <c r="Q32" s="885">
        <v>0</v>
      </c>
      <c r="R32" s="885">
        <v>566</v>
      </c>
      <c r="S32" s="885">
        <v>0</v>
      </c>
      <c r="T32" s="885">
        <v>90968.94737000001</v>
      </c>
      <c r="U32" s="882"/>
    </row>
    <row r="33" spans="1:21" s="824" customFormat="1" ht="12.9" customHeight="1">
      <c r="A33" s="879" t="s">
        <v>864</v>
      </c>
      <c r="B33" s="884">
        <v>251428</v>
      </c>
      <c r="C33" s="886" t="s">
        <v>865</v>
      </c>
      <c r="D33" s="884">
        <v>502856</v>
      </c>
      <c r="F33" s="885">
        <v>82</v>
      </c>
      <c r="G33" s="885"/>
      <c r="H33" s="885">
        <v>27073.12138</v>
      </c>
      <c r="I33" s="885"/>
      <c r="J33" s="885">
        <v>9</v>
      </c>
      <c r="K33" s="885">
        <v>0</v>
      </c>
      <c r="L33" s="885">
        <v>3517.45281</v>
      </c>
      <c r="M33" s="885">
        <v>0</v>
      </c>
      <c r="N33" s="885">
        <v>13</v>
      </c>
      <c r="O33" s="885">
        <v>0</v>
      </c>
      <c r="P33" s="885">
        <v>4168.5818</v>
      </c>
      <c r="Q33" s="885">
        <v>0</v>
      </c>
      <c r="R33" s="885">
        <v>104</v>
      </c>
      <c r="S33" s="885">
        <v>0</v>
      </c>
      <c r="T33" s="885">
        <v>34759.15599</v>
      </c>
      <c r="U33" s="882"/>
    </row>
    <row r="34" spans="1:21" s="824" customFormat="1" ht="12.9" customHeight="1">
      <c r="A34" s="879" t="s">
        <v>864</v>
      </c>
      <c r="B34" s="884">
        <v>502856</v>
      </c>
      <c r="C34" s="886" t="s">
        <v>865</v>
      </c>
      <c r="D34" s="884">
        <v>754284</v>
      </c>
      <c r="F34" s="885">
        <v>14</v>
      </c>
      <c r="G34" s="885"/>
      <c r="H34" s="885">
        <v>8391.58152</v>
      </c>
      <c r="I34" s="885"/>
      <c r="J34" s="885">
        <v>1</v>
      </c>
      <c r="K34" s="885">
        <v>0</v>
      </c>
      <c r="L34" s="885">
        <v>609.71299</v>
      </c>
      <c r="M34" s="885">
        <v>0</v>
      </c>
      <c r="N34" s="885">
        <v>6</v>
      </c>
      <c r="O34" s="885">
        <v>0</v>
      </c>
      <c r="P34" s="885">
        <v>4013.74451</v>
      </c>
      <c r="Q34" s="885">
        <v>0</v>
      </c>
      <c r="R34" s="885">
        <v>21</v>
      </c>
      <c r="S34" s="885">
        <v>0</v>
      </c>
      <c r="T34" s="885">
        <v>13015.03902</v>
      </c>
      <c r="U34" s="882"/>
    </row>
    <row r="35" spans="1:21" s="824" customFormat="1" ht="12.9" customHeight="1">
      <c r="A35" s="879" t="s">
        <v>864</v>
      </c>
      <c r="B35" s="884">
        <v>754284</v>
      </c>
      <c r="C35" s="886" t="s">
        <v>865</v>
      </c>
      <c r="D35" s="884">
        <v>1005712</v>
      </c>
      <c r="F35" s="885">
        <v>3</v>
      </c>
      <c r="G35" s="885"/>
      <c r="H35" s="885">
        <v>2726.2747000000004</v>
      </c>
      <c r="I35" s="885"/>
      <c r="J35" s="885" t="s">
        <v>56</v>
      </c>
      <c r="K35" s="885">
        <v>0</v>
      </c>
      <c r="L35" s="885" t="s">
        <v>56</v>
      </c>
      <c r="M35" s="885">
        <v>0</v>
      </c>
      <c r="N35" s="885">
        <v>1</v>
      </c>
      <c r="O35" s="885">
        <v>0</v>
      </c>
      <c r="P35" s="885">
        <v>861.13134</v>
      </c>
      <c r="Q35" s="885">
        <v>0</v>
      </c>
      <c r="R35" s="885">
        <v>4</v>
      </c>
      <c r="S35" s="885">
        <v>0</v>
      </c>
      <c r="T35" s="885">
        <v>3587.40604</v>
      </c>
      <c r="U35" s="882"/>
    </row>
    <row r="36" spans="1:21" s="824" customFormat="1" ht="12.9" customHeight="1">
      <c r="A36" s="879" t="s">
        <v>864</v>
      </c>
      <c r="B36" s="884">
        <v>1005712</v>
      </c>
      <c r="C36" s="886" t="s">
        <v>865</v>
      </c>
      <c r="D36" s="884">
        <v>1257140</v>
      </c>
      <c r="F36" s="885">
        <v>4</v>
      </c>
      <c r="G36" s="885"/>
      <c r="H36" s="885">
        <v>4684.12457</v>
      </c>
      <c r="I36" s="885"/>
      <c r="J36" s="885">
        <v>1</v>
      </c>
      <c r="K36" s="885">
        <v>0</v>
      </c>
      <c r="L36" s="885">
        <v>1246.4186000000002</v>
      </c>
      <c r="M36" s="885">
        <v>0</v>
      </c>
      <c r="N36" s="885">
        <v>2</v>
      </c>
      <c r="O36" s="885">
        <v>0</v>
      </c>
      <c r="P36" s="885">
        <v>2257.4690699999996</v>
      </c>
      <c r="Q36" s="885">
        <v>0</v>
      </c>
      <c r="R36" s="885">
        <v>7</v>
      </c>
      <c r="S36" s="885">
        <v>0</v>
      </c>
      <c r="T36" s="885">
        <v>8188.01224</v>
      </c>
      <c r="U36" s="882"/>
    </row>
    <row r="37" spans="1:21" s="824" customFormat="1" ht="12.9" customHeight="1">
      <c r="A37" s="879" t="s">
        <v>864</v>
      </c>
      <c r="B37" s="884">
        <v>1257140</v>
      </c>
      <c r="C37" s="886" t="s">
        <v>865</v>
      </c>
      <c r="D37" s="884">
        <v>1885710</v>
      </c>
      <c r="F37" s="885">
        <v>1</v>
      </c>
      <c r="G37" s="885"/>
      <c r="H37" s="885">
        <v>1268.78031</v>
      </c>
      <c r="I37" s="885"/>
      <c r="J37" s="885">
        <v>1</v>
      </c>
      <c r="K37" s="885">
        <v>0</v>
      </c>
      <c r="L37" s="885">
        <v>1384.89432</v>
      </c>
      <c r="M37" s="885">
        <v>0</v>
      </c>
      <c r="N37" s="885">
        <v>1</v>
      </c>
      <c r="O37" s="885">
        <v>0</v>
      </c>
      <c r="P37" s="885">
        <v>1302.55991</v>
      </c>
      <c r="Q37" s="885">
        <v>0</v>
      </c>
      <c r="R37" s="885">
        <v>3</v>
      </c>
      <c r="S37" s="885">
        <v>0</v>
      </c>
      <c r="T37" s="885">
        <v>3956.23454</v>
      </c>
      <c r="U37" s="882"/>
    </row>
    <row r="38" spans="1:21" s="824" customFormat="1" ht="12.9" customHeight="1">
      <c r="A38" s="879" t="s">
        <v>864</v>
      </c>
      <c r="B38" s="884">
        <v>1885710</v>
      </c>
      <c r="C38" s="886" t="s">
        <v>865</v>
      </c>
      <c r="D38" s="884">
        <v>2514280</v>
      </c>
      <c r="F38" s="885" t="s">
        <v>56</v>
      </c>
      <c r="G38" s="885"/>
      <c r="H38" s="885" t="s">
        <v>56</v>
      </c>
      <c r="I38" s="885"/>
      <c r="J38" s="885" t="s">
        <v>56</v>
      </c>
      <c r="K38" s="885">
        <v>0</v>
      </c>
      <c r="L38" s="885" t="s">
        <v>56</v>
      </c>
      <c r="M38" s="885">
        <v>0</v>
      </c>
      <c r="N38" s="885">
        <v>1</v>
      </c>
      <c r="O38" s="885">
        <v>0</v>
      </c>
      <c r="P38" s="885">
        <v>2406.1149</v>
      </c>
      <c r="Q38" s="885">
        <v>0</v>
      </c>
      <c r="R38" s="885">
        <v>1</v>
      </c>
      <c r="S38" s="885">
        <v>0</v>
      </c>
      <c r="T38" s="885">
        <v>2406.1149</v>
      </c>
      <c r="U38" s="882"/>
    </row>
    <row r="39" spans="1:21" s="824" customFormat="1" ht="12.9" customHeight="1">
      <c r="A39" s="879" t="s">
        <v>864</v>
      </c>
      <c r="B39" s="884">
        <v>2514280</v>
      </c>
      <c r="C39" s="886" t="s">
        <v>865</v>
      </c>
      <c r="D39" s="884">
        <v>6285700</v>
      </c>
      <c r="F39" s="885">
        <v>1</v>
      </c>
      <c r="G39" s="885"/>
      <c r="H39" s="885">
        <v>3657.06738</v>
      </c>
      <c r="I39" s="885"/>
      <c r="J39" s="885">
        <v>1</v>
      </c>
      <c r="K39" s="885">
        <v>0</v>
      </c>
      <c r="L39" s="885">
        <v>2659.44614</v>
      </c>
      <c r="M39" s="885">
        <v>0</v>
      </c>
      <c r="N39" s="885">
        <v>1</v>
      </c>
      <c r="O39" s="885">
        <v>0</v>
      </c>
      <c r="P39" s="885">
        <v>2926.35942</v>
      </c>
      <c r="Q39" s="885">
        <v>0</v>
      </c>
      <c r="R39" s="885">
        <v>3</v>
      </c>
      <c r="S39" s="885">
        <v>0</v>
      </c>
      <c r="T39" s="885">
        <v>9242.87294</v>
      </c>
      <c r="U39" s="882"/>
    </row>
    <row r="40" spans="1:21" s="824" customFormat="1" ht="12.9" customHeight="1">
      <c r="A40" s="879" t="s">
        <v>864</v>
      </c>
      <c r="B40" s="884">
        <v>6285700</v>
      </c>
      <c r="C40" s="886" t="s">
        <v>865</v>
      </c>
      <c r="D40" s="884">
        <v>12571400</v>
      </c>
      <c r="F40" s="885" t="s">
        <v>56</v>
      </c>
      <c r="G40" s="885"/>
      <c r="H40" s="885" t="s">
        <v>56</v>
      </c>
      <c r="I40" s="885"/>
      <c r="J40" s="885" t="s">
        <v>56</v>
      </c>
      <c r="K40" s="885">
        <v>0</v>
      </c>
      <c r="L40" s="885" t="s">
        <v>56</v>
      </c>
      <c r="M40" s="885">
        <v>0</v>
      </c>
      <c r="N40" s="885" t="s">
        <v>56</v>
      </c>
      <c r="O40" s="885">
        <v>0</v>
      </c>
      <c r="P40" s="885" t="s">
        <v>56</v>
      </c>
      <c r="Q40" s="885">
        <v>0</v>
      </c>
      <c r="R40" s="885" t="s">
        <v>56</v>
      </c>
      <c r="S40" s="885">
        <v>0</v>
      </c>
      <c r="T40" s="885" t="s">
        <v>56</v>
      </c>
      <c r="U40" s="882"/>
    </row>
    <row r="41" spans="1:21" s="824" customFormat="1" ht="12.9" customHeight="1">
      <c r="A41" s="879" t="s">
        <v>864</v>
      </c>
      <c r="B41" s="884">
        <v>12571400</v>
      </c>
      <c r="C41" s="886" t="s">
        <v>865</v>
      </c>
      <c r="D41" s="887" t="s">
        <v>866</v>
      </c>
      <c r="F41" s="885" t="s">
        <v>56</v>
      </c>
      <c r="G41" s="885"/>
      <c r="H41" s="885" t="s">
        <v>56</v>
      </c>
      <c r="I41" s="885"/>
      <c r="J41" s="885" t="s">
        <v>56</v>
      </c>
      <c r="K41" s="885">
        <v>0</v>
      </c>
      <c r="L41" s="885" t="s">
        <v>56</v>
      </c>
      <c r="M41" s="885">
        <v>0</v>
      </c>
      <c r="N41" s="885" t="s">
        <v>56</v>
      </c>
      <c r="O41" s="885">
        <v>0</v>
      </c>
      <c r="P41" s="885" t="s">
        <v>56</v>
      </c>
      <c r="Q41" s="885">
        <v>0</v>
      </c>
      <c r="R41" s="885" t="s">
        <v>56</v>
      </c>
      <c r="S41" s="885">
        <v>0</v>
      </c>
      <c r="T41" s="885" t="s">
        <v>56</v>
      </c>
      <c r="U41" s="882"/>
    </row>
    <row r="42" spans="1:21" s="824" customFormat="1" ht="12" customHeight="1">
      <c r="A42" s="879"/>
      <c r="C42" s="879"/>
      <c r="D42" s="880"/>
      <c r="F42" s="878"/>
      <c r="H42" s="878"/>
      <c r="I42" s="878"/>
      <c r="J42" s="878"/>
      <c r="K42" s="878"/>
      <c r="L42" s="878"/>
      <c r="M42" s="878"/>
      <c r="N42" s="878"/>
      <c r="O42" s="878"/>
      <c r="P42" s="878"/>
      <c r="Q42" s="878"/>
      <c r="R42" s="878"/>
      <c r="S42" s="878"/>
      <c r="T42" s="878"/>
      <c r="U42" s="882"/>
    </row>
    <row r="43" spans="1:21" s="824" customFormat="1" ht="18" customHeight="1">
      <c r="A43" s="811" t="s">
        <v>74</v>
      </c>
      <c r="C43" s="879"/>
      <c r="D43" s="880"/>
      <c r="F43" s="881">
        <v>196440</v>
      </c>
      <c r="G43" s="881"/>
      <c r="H43" s="881">
        <v>4119049.15868</v>
      </c>
      <c r="I43" s="881"/>
      <c r="J43" s="881">
        <v>492</v>
      </c>
      <c r="K43" s="881">
        <v>0</v>
      </c>
      <c r="L43" s="881">
        <v>819836.27831</v>
      </c>
      <c r="M43" s="881">
        <v>0</v>
      </c>
      <c r="N43" s="881">
        <v>1276</v>
      </c>
      <c r="O43" s="881">
        <v>0</v>
      </c>
      <c r="P43" s="881">
        <v>1386562.54453</v>
      </c>
      <c r="Q43" s="881">
        <v>0</v>
      </c>
      <c r="R43" s="881">
        <v>198208</v>
      </c>
      <c r="S43" s="881">
        <v>0</v>
      </c>
      <c r="T43" s="881">
        <v>6325447.981520001</v>
      </c>
      <c r="U43" s="882"/>
    </row>
    <row r="44" spans="1:21" s="824" customFormat="1" ht="12.9" customHeight="1">
      <c r="A44" s="879"/>
      <c r="B44" s="883" t="s">
        <v>863</v>
      </c>
      <c r="C44" s="883"/>
      <c r="D44" s="884">
        <v>12571.400000000001</v>
      </c>
      <c r="F44" s="885">
        <v>151031</v>
      </c>
      <c r="G44" s="885"/>
      <c r="H44" s="885">
        <v>113490.37551000016</v>
      </c>
      <c r="I44" s="885"/>
      <c r="J44" s="885">
        <v>367</v>
      </c>
      <c r="K44" s="885">
        <v>0</v>
      </c>
      <c r="L44" s="885">
        <v>121.73982000001706</v>
      </c>
      <c r="M44" s="885">
        <v>0</v>
      </c>
      <c r="N44" s="885">
        <v>1122</v>
      </c>
      <c r="O44" s="885">
        <v>0</v>
      </c>
      <c r="P44" s="885">
        <v>289.46690000011586</v>
      </c>
      <c r="Q44" s="885">
        <v>0</v>
      </c>
      <c r="R44" s="885">
        <v>152520</v>
      </c>
      <c r="S44" s="885">
        <v>0</v>
      </c>
      <c r="T44" s="885">
        <v>113901.58223000076</v>
      </c>
      <c r="U44" s="882"/>
    </row>
    <row r="45" spans="1:21" s="824" customFormat="1" ht="12.9" customHeight="1">
      <c r="A45" s="879" t="s">
        <v>864</v>
      </c>
      <c r="B45" s="884">
        <v>12571.400000000001</v>
      </c>
      <c r="C45" s="886" t="s">
        <v>865</v>
      </c>
      <c r="D45" s="884">
        <v>31428.5</v>
      </c>
      <c r="F45" s="885">
        <v>13402</v>
      </c>
      <c r="G45" s="885"/>
      <c r="H45" s="885">
        <v>289385.90408999997</v>
      </c>
      <c r="I45" s="885"/>
      <c r="J45" s="885">
        <v>5</v>
      </c>
      <c r="K45" s="885">
        <v>0</v>
      </c>
      <c r="L45" s="885">
        <v>94.04527</v>
      </c>
      <c r="M45" s="885">
        <v>0</v>
      </c>
      <c r="N45" s="885">
        <v>13</v>
      </c>
      <c r="O45" s="885">
        <v>0</v>
      </c>
      <c r="P45" s="885">
        <v>289.27378000000004</v>
      </c>
      <c r="Q45" s="885">
        <v>0</v>
      </c>
      <c r="R45" s="885">
        <v>13420</v>
      </c>
      <c r="S45" s="885">
        <v>0</v>
      </c>
      <c r="T45" s="885">
        <v>289769.22313999996</v>
      </c>
      <c r="U45" s="882"/>
    </row>
    <row r="46" spans="1:21" s="824" customFormat="1" ht="12.9" customHeight="1">
      <c r="A46" s="879" t="s">
        <v>864</v>
      </c>
      <c r="B46" s="884">
        <v>31428.5</v>
      </c>
      <c r="C46" s="886" t="s">
        <v>865</v>
      </c>
      <c r="D46" s="884">
        <v>62857</v>
      </c>
      <c r="F46" s="885">
        <v>11341</v>
      </c>
      <c r="G46" s="885"/>
      <c r="H46" s="885">
        <v>533214.7157</v>
      </c>
      <c r="I46" s="885"/>
      <c r="J46" s="885">
        <v>4</v>
      </c>
      <c r="K46" s="885">
        <v>0</v>
      </c>
      <c r="L46" s="885">
        <v>191.49151999999998</v>
      </c>
      <c r="M46" s="885">
        <v>0</v>
      </c>
      <c r="N46" s="885">
        <v>8</v>
      </c>
      <c r="O46" s="885">
        <v>0</v>
      </c>
      <c r="P46" s="885">
        <v>405.36188</v>
      </c>
      <c r="Q46" s="885">
        <v>0</v>
      </c>
      <c r="R46" s="885">
        <v>11353</v>
      </c>
      <c r="S46" s="885">
        <v>0</v>
      </c>
      <c r="T46" s="885">
        <v>533811.5691000001</v>
      </c>
      <c r="U46" s="882"/>
    </row>
    <row r="47" spans="1:21" s="824" customFormat="1" ht="12.9" customHeight="1">
      <c r="A47" s="879" t="s">
        <v>864</v>
      </c>
      <c r="B47" s="884">
        <v>62857</v>
      </c>
      <c r="C47" s="886" t="s">
        <v>865</v>
      </c>
      <c r="D47" s="884">
        <v>125714</v>
      </c>
      <c r="F47" s="885">
        <v>14284</v>
      </c>
      <c r="G47" s="885"/>
      <c r="H47" s="885">
        <v>1363333.14625</v>
      </c>
      <c r="I47" s="885"/>
      <c r="J47" s="885">
        <v>5</v>
      </c>
      <c r="K47" s="885">
        <v>0</v>
      </c>
      <c r="L47" s="885">
        <v>513.06007</v>
      </c>
      <c r="M47" s="885">
        <v>0</v>
      </c>
      <c r="N47" s="885">
        <v>8</v>
      </c>
      <c r="O47" s="885">
        <v>0</v>
      </c>
      <c r="P47" s="885">
        <v>824.5114699999999</v>
      </c>
      <c r="Q47" s="885">
        <v>0</v>
      </c>
      <c r="R47" s="885">
        <v>14297</v>
      </c>
      <c r="S47" s="885">
        <v>0</v>
      </c>
      <c r="T47" s="885">
        <v>1364670.71779</v>
      </c>
      <c r="U47" s="882"/>
    </row>
    <row r="48" spans="1:21" s="824" customFormat="1" ht="12.9" customHeight="1">
      <c r="A48" s="879" t="s">
        <v>864</v>
      </c>
      <c r="B48" s="884">
        <v>125714</v>
      </c>
      <c r="C48" s="886" t="s">
        <v>865</v>
      </c>
      <c r="D48" s="884">
        <v>251428</v>
      </c>
      <c r="F48" s="885">
        <v>4467</v>
      </c>
      <c r="G48" s="885"/>
      <c r="H48" s="885">
        <v>773543.34858</v>
      </c>
      <c r="I48" s="885"/>
      <c r="J48" s="885">
        <v>8</v>
      </c>
      <c r="K48" s="885">
        <v>0</v>
      </c>
      <c r="L48" s="885">
        <v>1571.10012</v>
      </c>
      <c r="M48" s="885">
        <v>0</v>
      </c>
      <c r="N48" s="885">
        <v>8</v>
      </c>
      <c r="O48" s="885">
        <v>0</v>
      </c>
      <c r="P48" s="885">
        <v>1451.23496</v>
      </c>
      <c r="Q48" s="885">
        <v>0</v>
      </c>
      <c r="R48" s="885">
        <v>4483</v>
      </c>
      <c r="S48" s="885">
        <v>0</v>
      </c>
      <c r="T48" s="885">
        <v>776565.68366</v>
      </c>
      <c r="U48" s="882"/>
    </row>
    <row r="49" spans="1:21" s="824" customFormat="1" ht="12.9" customHeight="1">
      <c r="A49" s="879" t="s">
        <v>864</v>
      </c>
      <c r="B49" s="884">
        <v>251428</v>
      </c>
      <c r="C49" s="886" t="s">
        <v>865</v>
      </c>
      <c r="D49" s="884">
        <v>502856</v>
      </c>
      <c r="F49" s="885">
        <v>1341</v>
      </c>
      <c r="G49" s="885"/>
      <c r="H49" s="885">
        <v>464636.22382</v>
      </c>
      <c r="I49" s="885"/>
      <c r="J49" s="885">
        <v>6</v>
      </c>
      <c r="K49" s="885">
        <v>0</v>
      </c>
      <c r="L49" s="885">
        <v>2479.81277</v>
      </c>
      <c r="M49" s="885">
        <v>0</v>
      </c>
      <c r="N49" s="885">
        <v>13</v>
      </c>
      <c r="O49" s="885">
        <v>0</v>
      </c>
      <c r="P49" s="885">
        <v>4947.016769999999</v>
      </c>
      <c r="Q49" s="885">
        <v>0</v>
      </c>
      <c r="R49" s="885">
        <v>1360</v>
      </c>
      <c r="S49" s="885">
        <v>0</v>
      </c>
      <c r="T49" s="885">
        <v>472063.05336</v>
      </c>
      <c r="U49" s="882"/>
    </row>
    <row r="50" spans="1:21" s="824" customFormat="1" ht="12.9" customHeight="1">
      <c r="A50" s="879" t="s">
        <v>864</v>
      </c>
      <c r="B50" s="884">
        <v>502856</v>
      </c>
      <c r="C50" s="886" t="s">
        <v>865</v>
      </c>
      <c r="D50" s="884">
        <v>754284</v>
      </c>
      <c r="F50" s="885">
        <v>303</v>
      </c>
      <c r="G50" s="885"/>
      <c r="H50" s="885">
        <v>182737.1236</v>
      </c>
      <c r="I50" s="885"/>
      <c r="J50" s="885">
        <v>14</v>
      </c>
      <c r="K50" s="885">
        <v>0</v>
      </c>
      <c r="L50" s="885">
        <v>8835.083779999999</v>
      </c>
      <c r="M50" s="885">
        <v>0</v>
      </c>
      <c r="N50" s="885">
        <v>2</v>
      </c>
      <c r="O50" s="885">
        <v>0</v>
      </c>
      <c r="P50" s="885">
        <v>1200</v>
      </c>
      <c r="Q50" s="885">
        <v>0</v>
      </c>
      <c r="R50" s="885">
        <v>319</v>
      </c>
      <c r="S50" s="885">
        <v>0</v>
      </c>
      <c r="T50" s="885">
        <v>192772.20738</v>
      </c>
      <c r="U50" s="882"/>
    </row>
    <row r="51" spans="1:21" s="824" customFormat="1" ht="12.9" customHeight="1">
      <c r="A51" s="879" t="s">
        <v>864</v>
      </c>
      <c r="B51" s="884">
        <v>754284</v>
      </c>
      <c r="C51" s="886" t="s">
        <v>865</v>
      </c>
      <c r="D51" s="884">
        <v>1005712</v>
      </c>
      <c r="F51" s="885">
        <v>128</v>
      </c>
      <c r="G51" s="885"/>
      <c r="H51" s="885">
        <v>112466.73415999999</v>
      </c>
      <c r="I51" s="885"/>
      <c r="J51" s="885">
        <v>6</v>
      </c>
      <c r="K51" s="885">
        <v>0</v>
      </c>
      <c r="L51" s="885">
        <v>5403.6117300000005</v>
      </c>
      <c r="M51" s="885">
        <v>0</v>
      </c>
      <c r="N51" s="885">
        <v>4</v>
      </c>
      <c r="O51" s="885">
        <v>0</v>
      </c>
      <c r="P51" s="885">
        <v>3546.06151</v>
      </c>
      <c r="Q51" s="885">
        <v>0</v>
      </c>
      <c r="R51" s="885">
        <v>138</v>
      </c>
      <c r="S51" s="885">
        <v>0</v>
      </c>
      <c r="T51" s="885">
        <v>121416.40740000001</v>
      </c>
      <c r="U51" s="882"/>
    </row>
    <row r="52" spans="1:21" s="824" customFormat="1" ht="12.9" customHeight="1">
      <c r="A52" s="879" t="s">
        <v>864</v>
      </c>
      <c r="B52" s="884">
        <v>1005712</v>
      </c>
      <c r="C52" s="886" t="s">
        <v>865</v>
      </c>
      <c r="D52" s="884">
        <v>1257140</v>
      </c>
      <c r="F52" s="885">
        <v>52</v>
      </c>
      <c r="G52" s="885"/>
      <c r="H52" s="885">
        <v>58358.54286</v>
      </c>
      <c r="I52" s="885"/>
      <c r="J52" s="885">
        <v>5</v>
      </c>
      <c r="K52" s="885">
        <v>0</v>
      </c>
      <c r="L52" s="885">
        <v>5829.45794</v>
      </c>
      <c r="M52" s="885">
        <v>0</v>
      </c>
      <c r="N52" s="885">
        <v>2</v>
      </c>
      <c r="O52" s="885">
        <v>0</v>
      </c>
      <c r="P52" s="885">
        <v>2175.9152000000004</v>
      </c>
      <c r="Q52" s="885">
        <v>0</v>
      </c>
      <c r="R52" s="885">
        <v>59</v>
      </c>
      <c r="S52" s="885">
        <v>0</v>
      </c>
      <c r="T52" s="885">
        <v>66363.916</v>
      </c>
      <c r="U52" s="882"/>
    </row>
    <row r="53" spans="1:21" s="824" customFormat="1" ht="12.9" customHeight="1">
      <c r="A53" s="879" t="s">
        <v>864</v>
      </c>
      <c r="B53" s="884">
        <v>1257140</v>
      </c>
      <c r="C53" s="886" t="s">
        <v>865</v>
      </c>
      <c r="D53" s="884">
        <v>1885710</v>
      </c>
      <c r="F53" s="885">
        <v>44</v>
      </c>
      <c r="G53" s="885"/>
      <c r="H53" s="885">
        <v>64801.41387</v>
      </c>
      <c r="I53" s="885"/>
      <c r="J53" s="885">
        <v>14</v>
      </c>
      <c r="K53" s="885">
        <v>0</v>
      </c>
      <c r="L53" s="885">
        <v>21690.74973</v>
      </c>
      <c r="M53" s="885">
        <v>0</v>
      </c>
      <c r="N53" s="885">
        <v>5</v>
      </c>
      <c r="O53" s="885">
        <v>0</v>
      </c>
      <c r="P53" s="885">
        <v>7956.855509999999</v>
      </c>
      <c r="Q53" s="885">
        <v>0</v>
      </c>
      <c r="R53" s="885">
        <v>63</v>
      </c>
      <c r="S53" s="885">
        <v>0</v>
      </c>
      <c r="T53" s="885">
        <v>94449.01911</v>
      </c>
      <c r="U53" s="882"/>
    </row>
    <row r="54" spans="1:21" s="824" customFormat="1" ht="12.9" customHeight="1">
      <c r="A54" s="879" t="s">
        <v>864</v>
      </c>
      <c r="B54" s="884">
        <v>1885710</v>
      </c>
      <c r="C54" s="886" t="s">
        <v>865</v>
      </c>
      <c r="D54" s="884">
        <v>2514280</v>
      </c>
      <c r="F54" s="885">
        <v>16</v>
      </c>
      <c r="G54" s="885"/>
      <c r="H54" s="885">
        <v>34640.515289999996</v>
      </c>
      <c r="I54" s="885"/>
      <c r="J54" s="885">
        <v>9</v>
      </c>
      <c r="K54" s="885">
        <v>0</v>
      </c>
      <c r="L54" s="885">
        <v>19359.21886</v>
      </c>
      <c r="M54" s="885">
        <v>0</v>
      </c>
      <c r="N54" s="885">
        <v>8</v>
      </c>
      <c r="O54" s="885">
        <v>0</v>
      </c>
      <c r="P54" s="885">
        <v>18133.72739</v>
      </c>
      <c r="Q54" s="885">
        <v>0</v>
      </c>
      <c r="R54" s="885">
        <v>33</v>
      </c>
      <c r="S54" s="885">
        <v>0</v>
      </c>
      <c r="T54" s="885">
        <v>72133.46154</v>
      </c>
      <c r="U54" s="882"/>
    </row>
    <row r="55" spans="1:21" s="824" customFormat="1" ht="12.9" customHeight="1">
      <c r="A55" s="879" t="s">
        <v>864</v>
      </c>
      <c r="B55" s="884">
        <v>2514280</v>
      </c>
      <c r="C55" s="886" t="s">
        <v>865</v>
      </c>
      <c r="D55" s="884">
        <v>6285700</v>
      </c>
      <c r="F55" s="885">
        <v>27</v>
      </c>
      <c r="G55" s="885"/>
      <c r="H55" s="885">
        <v>96886.3185</v>
      </c>
      <c r="I55" s="885"/>
      <c r="J55" s="885">
        <v>24</v>
      </c>
      <c r="K55" s="885">
        <v>0</v>
      </c>
      <c r="L55" s="885">
        <v>96094.93255</v>
      </c>
      <c r="M55" s="885">
        <v>0</v>
      </c>
      <c r="N55" s="885">
        <v>19</v>
      </c>
      <c r="O55" s="885">
        <v>0</v>
      </c>
      <c r="P55" s="885">
        <v>80403.10501</v>
      </c>
      <c r="Q55" s="885">
        <v>0</v>
      </c>
      <c r="R55" s="885">
        <v>70</v>
      </c>
      <c r="S55" s="885">
        <v>0</v>
      </c>
      <c r="T55" s="885">
        <v>273384.35606</v>
      </c>
      <c r="U55" s="882"/>
    </row>
    <row r="56" spans="1:21" s="824" customFormat="1" ht="12.9" customHeight="1">
      <c r="A56" s="879" t="s">
        <v>864</v>
      </c>
      <c r="B56" s="884">
        <v>6285700</v>
      </c>
      <c r="C56" s="886" t="s">
        <v>865</v>
      </c>
      <c r="D56" s="884">
        <v>12571400</v>
      </c>
      <c r="F56" s="885">
        <v>4</v>
      </c>
      <c r="G56" s="885"/>
      <c r="H56" s="885">
        <v>31554.796449999998</v>
      </c>
      <c r="I56" s="885"/>
      <c r="J56" s="885">
        <v>11</v>
      </c>
      <c r="K56" s="885">
        <v>0</v>
      </c>
      <c r="L56" s="885">
        <v>94988.93136</v>
      </c>
      <c r="M56" s="885">
        <v>0</v>
      </c>
      <c r="N56" s="885">
        <v>23</v>
      </c>
      <c r="O56" s="885">
        <v>0</v>
      </c>
      <c r="P56" s="885">
        <v>208812.46297</v>
      </c>
      <c r="Q56" s="885">
        <v>0</v>
      </c>
      <c r="R56" s="885">
        <v>38</v>
      </c>
      <c r="S56" s="885">
        <v>0</v>
      </c>
      <c r="T56" s="885">
        <v>335356.19077999995</v>
      </c>
      <c r="U56" s="882"/>
    </row>
    <row r="57" spans="1:21" s="824" customFormat="1" ht="12.9" customHeight="1">
      <c r="A57" s="879" t="s">
        <v>864</v>
      </c>
      <c r="B57" s="884">
        <v>12571400</v>
      </c>
      <c r="C57" s="886" t="s">
        <v>865</v>
      </c>
      <c r="D57" s="887" t="s">
        <v>866</v>
      </c>
      <c r="F57" s="885" t="s">
        <v>56</v>
      </c>
      <c r="G57" s="885"/>
      <c r="H57" s="885" t="s">
        <v>56</v>
      </c>
      <c r="I57" s="885"/>
      <c r="J57" s="885">
        <v>14</v>
      </c>
      <c r="K57" s="885">
        <v>0</v>
      </c>
      <c r="L57" s="885">
        <v>562663.04279</v>
      </c>
      <c r="M57" s="885">
        <v>0</v>
      </c>
      <c r="N57" s="885">
        <v>41</v>
      </c>
      <c r="O57" s="885">
        <v>0</v>
      </c>
      <c r="P57" s="885">
        <v>1056127.55118</v>
      </c>
      <c r="Q57" s="885">
        <v>0</v>
      </c>
      <c r="R57" s="885">
        <v>55</v>
      </c>
      <c r="S57" s="885">
        <v>0</v>
      </c>
      <c r="T57" s="885">
        <v>1618790.59397</v>
      </c>
      <c r="U57" s="882"/>
    </row>
    <row r="58" spans="1:22" s="824" customFormat="1" ht="10.5" customHeight="1">
      <c r="A58" s="879"/>
      <c r="B58" s="883"/>
      <c r="C58" s="883"/>
      <c r="D58" s="884"/>
      <c r="F58" s="878"/>
      <c r="H58" s="878"/>
      <c r="I58" s="878"/>
      <c r="J58" s="878"/>
      <c r="K58" s="878"/>
      <c r="L58" s="878"/>
      <c r="M58" s="878"/>
      <c r="N58" s="878"/>
      <c r="O58" s="878"/>
      <c r="P58" s="878"/>
      <c r="Q58" s="878"/>
      <c r="R58" s="878"/>
      <c r="S58" s="878"/>
      <c r="T58" s="878"/>
      <c r="U58" s="888"/>
      <c r="V58" s="888"/>
    </row>
    <row r="59" spans="1:21" s="769" customFormat="1" ht="20.1" customHeight="1">
      <c r="A59" s="811" t="s">
        <v>75</v>
      </c>
      <c r="B59" s="824"/>
      <c r="C59" s="879"/>
      <c r="D59" s="880"/>
      <c r="E59" s="824"/>
      <c r="F59" s="881">
        <v>125440</v>
      </c>
      <c r="G59" s="881"/>
      <c r="H59" s="881">
        <v>498315.68687</v>
      </c>
      <c r="I59" s="881"/>
      <c r="J59" s="881" t="s">
        <v>56</v>
      </c>
      <c r="K59" s="881">
        <v>0</v>
      </c>
      <c r="L59" s="881" t="s">
        <v>56</v>
      </c>
      <c r="M59" s="881">
        <v>0</v>
      </c>
      <c r="N59" s="881" t="s">
        <v>56</v>
      </c>
      <c r="O59" s="881">
        <v>0</v>
      </c>
      <c r="P59" s="881" t="s">
        <v>56</v>
      </c>
      <c r="Q59" s="881">
        <v>0</v>
      </c>
      <c r="R59" s="881">
        <v>125440</v>
      </c>
      <c r="S59" s="881">
        <v>0</v>
      </c>
      <c r="T59" s="881">
        <v>498315.68687</v>
      </c>
      <c r="U59" s="882"/>
    </row>
    <row r="60" spans="1:21" s="824" customFormat="1" ht="12.9" customHeight="1">
      <c r="A60" s="879"/>
      <c r="B60" s="883" t="s">
        <v>863</v>
      </c>
      <c r="C60" s="883"/>
      <c r="D60" s="884">
        <v>12571.400000000001</v>
      </c>
      <c r="F60" s="885">
        <v>116349</v>
      </c>
      <c r="G60" s="885"/>
      <c r="H60" s="885">
        <v>94747.87094</v>
      </c>
      <c r="I60" s="885"/>
      <c r="J60" s="885" t="s">
        <v>56</v>
      </c>
      <c r="K60" s="885">
        <v>0</v>
      </c>
      <c r="L60" s="885" t="s">
        <v>56</v>
      </c>
      <c r="M60" s="885">
        <v>0</v>
      </c>
      <c r="N60" s="885" t="s">
        <v>56</v>
      </c>
      <c r="O60" s="885">
        <v>0</v>
      </c>
      <c r="P60" s="885" t="s">
        <v>56</v>
      </c>
      <c r="Q60" s="885">
        <v>0</v>
      </c>
      <c r="R60" s="885">
        <v>116349</v>
      </c>
      <c r="S60" s="885">
        <v>0</v>
      </c>
      <c r="T60" s="885">
        <v>94747.87094</v>
      </c>
      <c r="U60" s="882"/>
    </row>
    <row r="61" spans="1:21" s="824" customFormat="1" ht="12.9" customHeight="1">
      <c r="A61" s="879" t="s">
        <v>864</v>
      </c>
      <c r="B61" s="884">
        <v>12571.400000000001</v>
      </c>
      <c r="C61" s="886" t="s">
        <v>865</v>
      </c>
      <c r="D61" s="884">
        <v>31428.5</v>
      </c>
      <c r="F61" s="885">
        <v>4944</v>
      </c>
      <c r="G61" s="885"/>
      <c r="H61" s="885">
        <v>98703.23886</v>
      </c>
      <c r="I61" s="885"/>
      <c r="J61" s="885" t="s">
        <v>56</v>
      </c>
      <c r="K61" s="885">
        <v>0</v>
      </c>
      <c r="L61" s="885" t="s">
        <v>56</v>
      </c>
      <c r="M61" s="885">
        <v>0</v>
      </c>
      <c r="N61" s="885" t="s">
        <v>56</v>
      </c>
      <c r="O61" s="885">
        <v>0</v>
      </c>
      <c r="P61" s="885" t="s">
        <v>56</v>
      </c>
      <c r="Q61" s="885">
        <v>0</v>
      </c>
      <c r="R61" s="885">
        <v>4944</v>
      </c>
      <c r="S61" s="885">
        <v>0</v>
      </c>
      <c r="T61" s="885">
        <v>98703.23886</v>
      </c>
      <c r="U61" s="882"/>
    </row>
    <row r="62" spans="1:21" s="824" customFormat="1" ht="12.9" customHeight="1">
      <c r="A62" s="879" t="s">
        <v>864</v>
      </c>
      <c r="B62" s="884">
        <v>31428.5</v>
      </c>
      <c r="C62" s="886" t="s">
        <v>865</v>
      </c>
      <c r="D62" s="884">
        <v>62857</v>
      </c>
      <c r="F62" s="885">
        <v>2431</v>
      </c>
      <c r="G62" s="885"/>
      <c r="H62" s="885">
        <v>106390.31289</v>
      </c>
      <c r="I62" s="885"/>
      <c r="J62" s="885" t="s">
        <v>56</v>
      </c>
      <c r="K62" s="885">
        <v>0</v>
      </c>
      <c r="L62" s="885" t="s">
        <v>56</v>
      </c>
      <c r="M62" s="885">
        <v>0</v>
      </c>
      <c r="N62" s="885" t="s">
        <v>56</v>
      </c>
      <c r="O62" s="885">
        <v>0</v>
      </c>
      <c r="P62" s="885" t="s">
        <v>56</v>
      </c>
      <c r="Q62" s="885">
        <v>0</v>
      </c>
      <c r="R62" s="885">
        <v>2431</v>
      </c>
      <c r="S62" s="885">
        <v>0</v>
      </c>
      <c r="T62" s="885">
        <v>106390.31289</v>
      </c>
      <c r="U62" s="882"/>
    </row>
    <row r="63" spans="1:21" s="824" customFormat="1" ht="12.9" customHeight="1">
      <c r="A63" s="879" t="s">
        <v>864</v>
      </c>
      <c r="B63" s="884">
        <v>62857</v>
      </c>
      <c r="C63" s="886" t="s">
        <v>865</v>
      </c>
      <c r="D63" s="884">
        <v>125714</v>
      </c>
      <c r="F63" s="885">
        <v>1272</v>
      </c>
      <c r="G63" s="885"/>
      <c r="H63" s="885">
        <v>109714.07027</v>
      </c>
      <c r="I63" s="885"/>
      <c r="J63" s="885" t="s">
        <v>56</v>
      </c>
      <c r="K63" s="885">
        <v>0</v>
      </c>
      <c r="L63" s="885" t="s">
        <v>56</v>
      </c>
      <c r="M63" s="885">
        <v>0</v>
      </c>
      <c r="N63" s="885" t="s">
        <v>56</v>
      </c>
      <c r="O63" s="885">
        <v>0</v>
      </c>
      <c r="P63" s="885" t="s">
        <v>56</v>
      </c>
      <c r="Q63" s="885">
        <v>0</v>
      </c>
      <c r="R63" s="885">
        <v>1272</v>
      </c>
      <c r="S63" s="885">
        <v>0</v>
      </c>
      <c r="T63" s="885">
        <v>109714.07027</v>
      </c>
      <c r="U63" s="882"/>
    </row>
    <row r="64" spans="1:21" s="824" customFormat="1" ht="12.9" customHeight="1">
      <c r="A64" s="879" t="s">
        <v>864</v>
      </c>
      <c r="B64" s="884">
        <v>125714</v>
      </c>
      <c r="C64" s="886" t="s">
        <v>865</v>
      </c>
      <c r="D64" s="884">
        <v>251428</v>
      </c>
      <c r="F64" s="885">
        <v>372</v>
      </c>
      <c r="G64" s="885"/>
      <c r="H64" s="885">
        <v>62068.53179</v>
      </c>
      <c r="I64" s="885"/>
      <c r="J64" s="885" t="s">
        <v>56</v>
      </c>
      <c r="K64" s="885">
        <v>0</v>
      </c>
      <c r="L64" s="885" t="s">
        <v>56</v>
      </c>
      <c r="M64" s="885">
        <v>0</v>
      </c>
      <c r="N64" s="885" t="s">
        <v>56</v>
      </c>
      <c r="O64" s="885">
        <v>0</v>
      </c>
      <c r="P64" s="885" t="s">
        <v>56</v>
      </c>
      <c r="Q64" s="885">
        <v>0</v>
      </c>
      <c r="R64" s="885">
        <v>372</v>
      </c>
      <c r="S64" s="885">
        <v>0</v>
      </c>
      <c r="T64" s="885">
        <v>62068.53179</v>
      </c>
      <c r="U64" s="882"/>
    </row>
    <row r="65" spans="1:21" s="824" customFormat="1" ht="12.9" customHeight="1">
      <c r="A65" s="879" t="s">
        <v>864</v>
      </c>
      <c r="B65" s="884">
        <v>251428</v>
      </c>
      <c r="C65" s="886" t="s">
        <v>865</v>
      </c>
      <c r="D65" s="884">
        <v>502856</v>
      </c>
      <c r="F65" s="885">
        <v>65</v>
      </c>
      <c r="G65" s="885"/>
      <c r="H65" s="885">
        <v>21786.8558</v>
      </c>
      <c r="I65" s="885"/>
      <c r="J65" s="885" t="s">
        <v>56</v>
      </c>
      <c r="K65" s="885">
        <v>0</v>
      </c>
      <c r="L65" s="885" t="s">
        <v>56</v>
      </c>
      <c r="M65" s="885">
        <v>0</v>
      </c>
      <c r="N65" s="885" t="s">
        <v>56</v>
      </c>
      <c r="O65" s="885">
        <v>0</v>
      </c>
      <c r="P65" s="885" t="s">
        <v>56</v>
      </c>
      <c r="Q65" s="885">
        <v>0</v>
      </c>
      <c r="R65" s="885">
        <v>65</v>
      </c>
      <c r="S65" s="885">
        <v>0</v>
      </c>
      <c r="T65" s="885">
        <v>21786.8558</v>
      </c>
      <c r="U65" s="882"/>
    </row>
    <row r="66" spans="1:21" s="824" customFormat="1" ht="12.9" customHeight="1">
      <c r="A66" s="879" t="s">
        <v>864</v>
      </c>
      <c r="B66" s="884">
        <v>502856</v>
      </c>
      <c r="C66" s="886" t="s">
        <v>865</v>
      </c>
      <c r="D66" s="884">
        <v>754284</v>
      </c>
      <c r="F66" s="885">
        <v>6</v>
      </c>
      <c r="G66" s="885"/>
      <c r="H66" s="885">
        <v>3861.19691</v>
      </c>
      <c r="I66" s="885"/>
      <c r="J66" s="885" t="s">
        <v>56</v>
      </c>
      <c r="K66" s="885">
        <v>0</v>
      </c>
      <c r="L66" s="885" t="s">
        <v>56</v>
      </c>
      <c r="M66" s="885">
        <v>0</v>
      </c>
      <c r="N66" s="885" t="s">
        <v>56</v>
      </c>
      <c r="O66" s="885">
        <v>0</v>
      </c>
      <c r="P66" s="885" t="s">
        <v>56</v>
      </c>
      <c r="Q66" s="885">
        <v>0</v>
      </c>
      <c r="R66" s="885">
        <v>6</v>
      </c>
      <c r="S66" s="885">
        <v>0</v>
      </c>
      <c r="T66" s="885">
        <v>3861.19691</v>
      </c>
      <c r="U66" s="882"/>
    </row>
    <row r="67" spans="1:21" s="824" customFormat="1" ht="12.9" customHeight="1">
      <c r="A67" s="879" t="s">
        <v>864</v>
      </c>
      <c r="B67" s="884">
        <v>754284</v>
      </c>
      <c r="C67" s="886" t="s">
        <v>865</v>
      </c>
      <c r="D67" s="884">
        <v>1005712</v>
      </c>
      <c r="F67" s="885" t="s">
        <v>56</v>
      </c>
      <c r="G67" s="885"/>
      <c r="H67" s="885" t="s">
        <v>56</v>
      </c>
      <c r="I67" s="885"/>
      <c r="J67" s="885" t="s">
        <v>56</v>
      </c>
      <c r="K67" s="885">
        <v>0</v>
      </c>
      <c r="L67" s="885" t="s">
        <v>56</v>
      </c>
      <c r="M67" s="885">
        <v>0</v>
      </c>
      <c r="N67" s="885" t="s">
        <v>56</v>
      </c>
      <c r="O67" s="885">
        <v>0</v>
      </c>
      <c r="P67" s="885" t="s">
        <v>56</v>
      </c>
      <c r="Q67" s="885">
        <v>0</v>
      </c>
      <c r="R67" s="885" t="s">
        <v>56</v>
      </c>
      <c r="S67" s="885">
        <v>0</v>
      </c>
      <c r="T67" s="885" t="s">
        <v>56</v>
      </c>
      <c r="U67" s="882"/>
    </row>
    <row r="68" spans="1:21" s="824" customFormat="1" ht="12.9" customHeight="1">
      <c r="A68" s="879" t="s">
        <v>864</v>
      </c>
      <c r="B68" s="884">
        <v>1005712</v>
      </c>
      <c r="C68" s="886" t="s">
        <v>865</v>
      </c>
      <c r="D68" s="884">
        <v>1257140</v>
      </c>
      <c r="F68" s="885">
        <v>1</v>
      </c>
      <c r="G68" s="885"/>
      <c r="H68" s="885">
        <v>1043.60941</v>
      </c>
      <c r="I68" s="885"/>
      <c r="J68" s="885" t="s">
        <v>56</v>
      </c>
      <c r="K68" s="885">
        <v>0</v>
      </c>
      <c r="L68" s="885" t="s">
        <v>56</v>
      </c>
      <c r="M68" s="885">
        <v>0</v>
      </c>
      <c r="N68" s="885" t="s">
        <v>56</v>
      </c>
      <c r="O68" s="885">
        <v>0</v>
      </c>
      <c r="P68" s="885" t="s">
        <v>56</v>
      </c>
      <c r="Q68" s="885">
        <v>0</v>
      </c>
      <c r="R68" s="885">
        <v>1</v>
      </c>
      <c r="S68" s="885">
        <v>0</v>
      </c>
      <c r="T68" s="885">
        <v>1043.60941</v>
      </c>
      <c r="U68" s="882"/>
    </row>
    <row r="69" spans="1:21" s="824" customFormat="1" ht="12.9" customHeight="1">
      <c r="A69" s="879" t="s">
        <v>864</v>
      </c>
      <c r="B69" s="884">
        <v>1257140</v>
      </c>
      <c r="C69" s="886" t="s">
        <v>865</v>
      </c>
      <c r="D69" s="884">
        <v>1885710</v>
      </c>
      <c r="F69" s="885" t="s">
        <v>56</v>
      </c>
      <c r="G69" s="885"/>
      <c r="H69" s="885" t="s">
        <v>56</v>
      </c>
      <c r="I69" s="885"/>
      <c r="J69" s="885" t="s">
        <v>56</v>
      </c>
      <c r="K69" s="885">
        <v>0</v>
      </c>
      <c r="L69" s="885" t="s">
        <v>56</v>
      </c>
      <c r="M69" s="885">
        <v>0</v>
      </c>
      <c r="N69" s="885" t="s">
        <v>56</v>
      </c>
      <c r="O69" s="885">
        <v>0</v>
      </c>
      <c r="P69" s="885" t="s">
        <v>56</v>
      </c>
      <c r="Q69" s="885">
        <v>0</v>
      </c>
      <c r="R69" s="885" t="s">
        <v>56</v>
      </c>
      <c r="S69" s="885">
        <v>0</v>
      </c>
      <c r="T69" s="885" t="s">
        <v>56</v>
      </c>
      <c r="U69" s="882"/>
    </row>
    <row r="70" spans="1:21" s="824" customFormat="1" ht="12.9" customHeight="1">
      <c r="A70" s="879" t="s">
        <v>864</v>
      </c>
      <c r="B70" s="884">
        <v>1885710</v>
      </c>
      <c r="C70" s="886" t="s">
        <v>865</v>
      </c>
      <c r="D70" s="884">
        <v>2514280</v>
      </c>
      <c r="F70" s="885" t="s">
        <v>56</v>
      </c>
      <c r="G70" s="885"/>
      <c r="H70" s="885" t="s">
        <v>56</v>
      </c>
      <c r="I70" s="885"/>
      <c r="J70" s="885" t="s">
        <v>56</v>
      </c>
      <c r="K70" s="885">
        <v>0</v>
      </c>
      <c r="L70" s="885" t="s">
        <v>56</v>
      </c>
      <c r="M70" s="885">
        <v>0</v>
      </c>
      <c r="N70" s="885" t="s">
        <v>56</v>
      </c>
      <c r="O70" s="885">
        <v>0</v>
      </c>
      <c r="P70" s="885" t="s">
        <v>56</v>
      </c>
      <c r="Q70" s="885">
        <v>0</v>
      </c>
      <c r="R70" s="885" t="s">
        <v>56</v>
      </c>
      <c r="S70" s="885">
        <v>0</v>
      </c>
      <c r="T70" s="885" t="s">
        <v>56</v>
      </c>
      <c r="U70" s="882"/>
    </row>
    <row r="71" spans="1:21" s="824" customFormat="1" ht="12.9" customHeight="1">
      <c r="A71" s="879" t="s">
        <v>864</v>
      </c>
      <c r="B71" s="884">
        <v>2514280</v>
      </c>
      <c r="C71" s="886" t="s">
        <v>865</v>
      </c>
      <c r="D71" s="884">
        <v>6285700</v>
      </c>
      <c r="F71" s="885" t="s">
        <v>56</v>
      </c>
      <c r="G71" s="885"/>
      <c r="H71" s="885" t="s">
        <v>56</v>
      </c>
      <c r="I71" s="885"/>
      <c r="J71" s="885" t="s">
        <v>56</v>
      </c>
      <c r="K71" s="885">
        <v>0</v>
      </c>
      <c r="L71" s="885" t="s">
        <v>56</v>
      </c>
      <c r="M71" s="885">
        <v>0</v>
      </c>
      <c r="N71" s="885" t="s">
        <v>56</v>
      </c>
      <c r="O71" s="885">
        <v>0</v>
      </c>
      <c r="P71" s="885" t="s">
        <v>56</v>
      </c>
      <c r="Q71" s="885">
        <v>0</v>
      </c>
      <c r="R71" s="885" t="s">
        <v>56</v>
      </c>
      <c r="S71" s="885">
        <v>0</v>
      </c>
      <c r="T71" s="885" t="s">
        <v>56</v>
      </c>
      <c r="U71" s="882"/>
    </row>
    <row r="72" spans="1:21" s="824" customFormat="1" ht="12.9" customHeight="1">
      <c r="A72" s="879" t="s">
        <v>864</v>
      </c>
      <c r="B72" s="884">
        <v>6285700</v>
      </c>
      <c r="C72" s="886" t="s">
        <v>865</v>
      </c>
      <c r="D72" s="884">
        <v>12571400</v>
      </c>
      <c r="F72" s="885" t="s">
        <v>56</v>
      </c>
      <c r="G72" s="885"/>
      <c r="H72" s="885" t="s">
        <v>56</v>
      </c>
      <c r="I72" s="885"/>
      <c r="J72" s="885" t="s">
        <v>56</v>
      </c>
      <c r="K72" s="885">
        <v>0</v>
      </c>
      <c r="L72" s="885" t="s">
        <v>56</v>
      </c>
      <c r="M72" s="885">
        <v>0</v>
      </c>
      <c r="N72" s="885" t="s">
        <v>56</v>
      </c>
      <c r="O72" s="885">
        <v>0</v>
      </c>
      <c r="P72" s="885" t="s">
        <v>56</v>
      </c>
      <c r="Q72" s="885">
        <v>0</v>
      </c>
      <c r="R72" s="885" t="s">
        <v>56</v>
      </c>
      <c r="S72" s="885">
        <v>0</v>
      </c>
      <c r="T72" s="885" t="s">
        <v>56</v>
      </c>
      <c r="U72" s="882"/>
    </row>
    <row r="73" spans="1:21" s="824" customFormat="1" ht="12.9" customHeight="1">
      <c r="A73" s="879" t="s">
        <v>864</v>
      </c>
      <c r="B73" s="884">
        <v>12571400</v>
      </c>
      <c r="C73" s="886" t="s">
        <v>865</v>
      </c>
      <c r="D73" s="887" t="s">
        <v>866</v>
      </c>
      <c r="F73" s="885" t="s">
        <v>56</v>
      </c>
      <c r="G73" s="885"/>
      <c r="H73" s="885" t="s">
        <v>56</v>
      </c>
      <c r="I73" s="885"/>
      <c r="J73" s="885" t="s">
        <v>56</v>
      </c>
      <c r="K73" s="885">
        <v>0</v>
      </c>
      <c r="L73" s="885" t="s">
        <v>56</v>
      </c>
      <c r="M73" s="885">
        <v>0</v>
      </c>
      <c r="N73" s="885" t="s">
        <v>56</v>
      </c>
      <c r="O73" s="885">
        <v>0</v>
      </c>
      <c r="P73" s="885" t="s">
        <v>56</v>
      </c>
      <c r="Q73" s="885">
        <v>0</v>
      </c>
      <c r="R73" s="885" t="s">
        <v>56</v>
      </c>
      <c r="S73" s="885">
        <v>0</v>
      </c>
      <c r="T73" s="885" t="s">
        <v>56</v>
      </c>
      <c r="U73" s="882"/>
    </row>
    <row r="74" spans="1:21" s="824" customFormat="1" ht="10.5" customHeight="1">
      <c r="A74" s="879"/>
      <c r="B74" s="883"/>
      <c r="C74" s="883"/>
      <c r="D74" s="884"/>
      <c r="F74" s="878"/>
      <c r="H74" s="878"/>
      <c r="I74" s="878"/>
      <c r="J74" s="878"/>
      <c r="K74" s="878"/>
      <c r="L74" s="878"/>
      <c r="M74" s="878"/>
      <c r="N74" s="878"/>
      <c r="O74" s="878"/>
      <c r="P74" s="878"/>
      <c r="Q74" s="878"/>
      <c r="R74" s="878"/>
      <c r="S74" s="878"/>
      <c r="T74" s="878"/>
      <c r="U74" s="882"/>
    </row>
    <row r="75" spans="1:21" s="769" customFormat="1" ht="10.2">
      <c r="A75" s="811" t="s">
        <v>76</v>
      </c>
      <c r="B75" s="824"/>
      <c r="C75" s="879"/>
      <c r="D75" s="880"/>
      <c r="E75" s="824"/>
      <c r="F75" s="881">
        <v>2973280</v>
      </c>
      <c r="G75" s="881"/>
      <c r="H75" s="881">
        <v>5857448.63231</v>
      </c>
      <c r="I75" s="881"/>
      <c r="J75" s="881">
        <v>1321</v>
      </c>
      <c r="K75" s="881">
        <v>0</v>
      </c>
      <c r="L75" s="881">
        <v>835392.6522100001</v>
      </c>
      <c r="M75" s="881">
        <v>0</v>
      </c>
      <c r="N75" s="881">
        <v>5654</v>
      </c>
      <c r="O75" s="881">
        <v>0</v>
      </c>
      <c r="P75" s="881">
        <v>1415585.38216</v>
      </c>
      <c r="Q75" s="881">
        <v>0</v>
      </c>
      <c r="R75" s="881">
        <v>2980255</v>
      </c>
      <c r="S75" s="881">
        <v>0</v>
      </c>
      <c r="T75" s="881">
        <v>8108426.666680001</v>
      </c>
      <c r="U75" s="882"/>
    </row>
    <row r="76" spans="1:21" s="824" customFormat="1" ht="12.9" customHeight="1">
      <c r="A76" s="879"/>
      <c r="B76" s="883" t="s">
        <v>863</v>
      </c>
      <c r="C76" s="883"/>
      <c r="D76" s="884">
        <v>12571.400000000001</v>
      </c>
      <c r="E76" s="882"/>
      <c r="F76" s="885">
        <v>2900319</v>
      </c>
      <c r="G76" s="885"/>
      <c r="H76" s="885">
        <v>601435.6831400003</v>
      </c>
      <c r="I76" s="885"/>
      <c r="J76" s="885">
        <v>1095</v>
      </c>
      <c r="K76" s="885">
        <v>0</v>
      </c>
      <c r="L76" s="885">
        <v>653.3381800000789</v>
      </c>
      <c r="M76" s="885">
        <v>0</v>
      </c>
      <c r="N76" s="885">
        <v>5323</v>
      </c>
      <c r="O76" s="885">
        <v>0</v>
      </c>
      <c r="P76" s="885">
        <v>1413.0058599999174</v>
      </c>
      <c r="Q76" s="885">
        <v>0</v>
      </c>
      <c r="R76" s="885">
        <v>2906737</v>
      </c>
      <c r="S76" s="885">
        <v>0</v>
      </c>
      <c r="T76" s="885">
        <v>603502.0271800011</v>
      </c>
      <c r="U76" s="882"/>
    </row>
    <row r="77" spans="1:21" s="824" customFormat="1" ht="12.9" customHeight="1">
      <c r="A77" s="879" t="s">
        <v>864</v>
      </c>
      <c r="B77" s="884">
        <v>12571.400000000001</v>
      </c>
      <c r="C77" s="886" t="s">
        <v>865</v>
      </c>
      <c r="D77" s="884">
        <v>31428.5</v>
      </c>
      <c r="E77" s="882"/>
      <c r="F77" s="885">
        <v>29065</v>
      </c>
      <c r="G77" s="885"/>
      <c r="H77" s="885">
        <v>605624.87646</v>
      </c>
      <c r="I77" s="885"/>
      <c r="J77" s="885">
        <v>39</v>
      </c>
      <c r="K77" s="885">
        <v>0</v>
      </c>
      <c r="L77" s="885">
        <v>735.3692900000001</v>
      </c>
      <c r="M77" s="885">
        <v>0</v>
      </c>
      <c r="N77" s="885">
        <v>81</v>
      </c>
      <c r="O77" s="885">
        <v>0</v>
      </c>
      <c r="P77" s="885">
        <v>1629.2606799999999</v>
      </c>
      <c r="Q77" s="885">
        <v>0</v>
      </c>
      <c r="R77" s="885">
        <v>29185</v>
      </c>
      <c r="S77" s="885">
        <v>0</v>
      </c>
      <c r="T77" s="885">
        <v>607989.50643</v>
      </c>
      <c r="U77" s="882"/>
    </row>
    <row r="78" spans="1:21" s="824" customFormat="1" ht="12.9" customHeight="1">
      <c r="A78" s="879" t="s">
        <v>864</v>
      </c>
      <c r="B78" s="884">
        <v>31428.5</v>
      </c>
      <c r="C78" s="886" t="s">
        <v>865</v>
      </c>
      <c r="D78" s="884">
        <v>62857</v>
      </c>
      <c r="E78" s="882"/>
      <c r="F78" s="885">
        <v>18235</v>
      </c>
      <c r="G78" s="885"/>
      <c r="H78" s="885">
        <v>836877.68236</v>
      </c>
      <c r="I78" s="885"/>
      <c r="J78" s="885">
        <v>29</v>
      </c>
      <c r="K78" s="885">
        <v>0</v>
      </c>
      <c r="L78" s="885">
        <v>1271.63299</v>
      </c>
      <c r="M78" s="885">
        <v>0</v>
      </c>
      <c r="N78" s="885">
        <v>39</v>
      </c>
      <c r="O78" s="885">
        <v>0</v>
      </c>
      <c r="P78" s="885">
        <v>1819.3589399999998</v>
      </c>
      <c r="Q78" s="885">
        <v>0</v>
      </c>
      <c r="R78" s="885">
        <v>18303</v>
      </c>
      <c r="S78" s="885">
        <v>0</v>
      </c>
      <c r="T78" s="885">
        <v>839968.67429</v>
      </c>
      <c r="U78" s="882"/>
    </row>
    <row r="79" spans="1:21" s="824" customFormat="1" ht="12.9" customHeight="1">
      <c r="A79" s="879" t="s">
        <v>864</v>
      </c>
      <c r="B79" s="884">
        <v>62857</v>
      </c>
      <c r="C79" s="886" t="s">
        <v>865</v>
      </c>
      <c r="D79" s="884">
        <v>125714</v>
      </c>
      <c r="E79" s="882"/>
      <c r="F79" s="885">
        <v>17822</v>
      </c>
      <c r="G79" s="885"/>
      <c r="H79" s="885">
        <v>1675418.27715</v>
      </c>
      <c r="I79" s="885"/>
      <c r="J79" s="885">
        <v>24</v>
      </c>
      <c r="K79" s="885">
        <v>0</v>
      </c>
      <c r="L79" s="885">
        <v>2254.87746</v>
      </c>
      <c r="M79" s="885">
        <v>0</v>
      </c>
      <c r="N79" s="885">
        <v>36</v>
      </c>
      <c r="O79" s="885">
        <v>0</v>
      </c>
      <c r="P79" s="885">
        <v>3419.1016099999997</v>
      </c>
      <c r="Q79" s="885">
        <v>0</v>
      </c>
      <c r="R79" s="885">
        <v>17882</v>
      </c>
      <c r="S79" s="885">
        <v>0</v>
      </c>
      <c r="T79" s="885">
        <v>1681092.25622</v>
      </c>
      <c r="U79" s="882"/>
    </row>
    <row r="80" spans="1:21" s="824" customFormat="1" ht="12.9" customHeight="1">
      <c r="A80" s="879" t="s">
        <v>864</v>
      </c>
      <c r="B80" s="884">
        <v>125714</v>
      </c>
      <c r="C80" s="886" t="s">
        <v>865</v>
      </c>
      <c r="D80" s="884">
        <v>251428</v>
      </c>
      <c r="E80" s="882"/>
      <c r="F80" s="885">
        <v>5639</v>
      </c>
      <c r="G80" s="885"/>
      <c r="H80" s="885">
        <v>963720.6991699999</v>
      </c>
      <c r="I80" s="885"/>
      <c r="J80" s="885">
        <v>19</v>
      </c>
      <c r="K80" s="885">
        <v>0</v>
      </c>
      <c r="L80" s="885">
        <v>3518.65557</v>
      </c>
      <c r="M80" s="885">
        <v>0</v>
      </c>
      <c r="N80" s="885">
        <v>34</v>
      </c>
      <c r="O80" s="885">
        <v>0</v>
      </c>
      <c r="P80" s="885">
        <v>6043.66591</v>
      </c>
      <c r="Q80" s="885">
        <v>0</v>
      </c>
      <c r="R80" s="885">
        <v>5692</v>
      </c>
      <c r="S80" s="885">
        <v>0</v>
      </c>
      <c r="T80" s="885">
        <v>973283.02065</v>
      </c>
      <c r="U80" s="882"/>
    </row>
    <row r="81" spans="1:21" s="824" customFormat="1" ht="12.9" customHeight="1">
      <c r="A81" s="879" t="s">
        <v>864</v>
      </c>
      <c r="B81" s="884">
        <v>251428</v>
      </c>
      <c r="C81" s="886" t="s">
        <v>865</v>
      </c>
      <c r="D81" s="884">
        <v>502856</v>
      </c>
      <c r="E81" s="882"/>
      <c r="F81" s="885">
        <v>1558</v>
      </c>
      <c r="G81" s="885"/>
      <c r="H81" s="885">
        <v>534211.52404</v>
      </c>
      <c r="I81" s="885"/>
      <c r="J81" s="885">
        <v>15</v>
      </c>
      <c r="K81" s="885">
        <v>0</v>
      </c>
      <c r="L81" s="885">
        <v>6059.85438</v>
      </c>
      <c r="M81" s="885">
        <v>0</v>
      </c>
      <c r="N81" s="885">
        <v>26</v>
      </c>
      <c r="O81" s="885">
        <v>0</v>
      </c>
      <c r="P81" s="885">
        <v>9115.9195</v>
      </c>
      <c r="Q81" s="885">
        <v>0</v>
      </c>
      <c r="R81" s="885">
        <v>1599</v>
      </c>
      <c r="S81" s="885">
        <v>0</v>
      </c>
      <c r="T81" s="885">
        <v>549387.2979199999</v>
      </c>
      <c r="U81" s="882"/>
    </row>
    <row r="82" spans="1:21" s="824" customFormat="1" ht="12.9" customHeight="1">
      <c r="A82" s="879" t="s">
        <v>864</v>
      </c>
      <c r="B82" s="884">
        <v>502856</v>
      </c>
      <c r="C82" s="886" t="s">
        <v>865</v>
      </c>
      <c r="D82" s="884">
        <v>754284</v>
      </c>
      <c r="E82" s="882"/>
      <c r="F82" s="885">
        <v>348</v>
      </c>
      <c r="G82" s="885"/>
      <c r="H82" s="885">
        <v>210231.03780000002</v>
      </c>
      <c r="I82" s="885"/>
      <c r="J82" s="885">
        <v>14</v>
      </c>
      <c r="K82" s="885">
        <v>0</v>
      </c>
      <c r="L82" s="885">
        <v>8777.703710000002</v>
      </c>
      <c r="M82" s="885">
        <v>0</v>
      </c>
      <c r="N82" s="885">
        <v>8</v>
      </c>
      <c r="O82" s="885">
        <v>0</v>
      </c>
      <c r="P82" s="885">
        <v>5213.7445099999995</v>
      </c>
      <c r="Q82" s="885">
        <v>0</v>
      </c>
      <c r="R82" s="885">
        <v>370</v>
      </c>
      <c r="S82" s="885">
        <v>0</v>
      </c>
      <c r="T82" s="885">
        <v>224222.48602</v>
      </c>
      <c r="U82" s="882"/>
    </row>
    <row r="83" spans="1:21" s="824" customFormat="1" ht="12.9" customHeight="1">
      <c r="A83" s="879" t="s">
        <v>864</v>
      </c>
      <c r="B83" s="884">
        <v>754284</v>
      </c>
      <c r="C83" s="886" t="s">
        <v>865</v>
      </c>
      <c r="D83" s="884">
        <v>1005712</v>
      </c>
      <c r="E83" s="882"/>
      <c r="F83" s="885">
        <v>134</v>
      </c>
      <c r="G83" s="885"/>
      <c r="H83" s="885">
        <v>117417.20438</v>
      </c>
      <c r="I83" s="885"/>
      <c r="J83" s="885">
        <v>6</v>
      </c>
      <c r="K83" s="885">
        <v>0</v>
      </c>
      <c r="L83" s="885">
        <v>5403.61251</v>
      </c>
      <c r="M83" s="885">
        <v>0</v>
      </c>
      <c r="N83" s="885">
        <v>5</v>
      </c>
      <c r="O83" s="885">
        <v>0</v>
      </c>
      <c r="P83" s="885">
        <v>4407.192849999999</v>
      </c>
      <c r="Q83" s="885">
        <v>0</v>
      </c>
      <c r="R83" s="885">
        <v>145</v>
      </c>
      <c r="S83" s="885">
        <v>0</v>
      </c>
      <c r="T83" s="885">
        <v>127228.00974</v>
      </c>
      <c r="U83" s="882"/>
    </row>
    <row r="84" spans="1:21" s="824" customFormat="1" ht="12.9" customHeight="1">
      <c r="A84" s="879" t="s">
        <v>864</v>
      </c>
      <c r="B84" s="884">
        <v>1005712</v>
      </c>
      <c r="C84" s="886" t="s">
        <v>865</v>
      </c>
      <c r="D84" s="884">
        <v>1257140</v>
      </c>
      <c r="E84" s="882"/>
      <c r="F84" s="885">
        <v>61</v>
      </c>
      <c r="G84" s="885"/>
      <c r="H84" s="885">
        <v>68442.49489</v>
      </c>
      <c r="I84" s="885"/>
      <c r="J84" s="885">
        <v>5</v>
      </c>
      <c r="K84" s="885">
        <v>0</v>
      </c>
      <c r="L84" s="885">
        <v>5829.45794</v>
      </c>
      <c r="M84" s="885">
        <v>0</v>
      </c>
      <c r="N84" s="885">
        <v>4</v>
      </c>
      <c r="O84" s="885">
        <v>0</v>
      </c>
      <c r="P84" s="885">
        <v>4433.38427</v>
      </c>
      <c r="Q84" s="885">
        <v>0</v>
      </c>
      <c r="R84" s="885">
        <v>70</v>
      </c>
      <c r="S84" s="885">
        <v>0</v>
      </c>
      <c r="T84" s="885">
        <v>78705.33709999999</v>
      </c>
      <c r="U84" s="882"/>
    </row>
    <row r="85" spans="1:21" s="824" customFormat="1" ht="12.9" customHeight="1">
      <c r="A85" s="879" t="s">
        <v>864</v>
      </c>
      <c r="B85" s="884">
        <v>1257140</v>
      </c>
      <c r="C85" s="886" t="s">
        <v>865</v>
      </c>
      <c r="D85" s="884">
        <v>1885710</v>
      </c>
      <c r="E85" s="882"/>
      <c r="F85" s="885">
        <v>50</v>
      </c>
      <c r="G85" s="885"/>
      <c r="H85" s="885">
        <v>74163.00022</v>
      </c>
      <c r="I85" s="885"/>
      <c r="J85" s="885">
        <v>15</v>
      </c>
      <c r="K85" s="885">
        <v>0</v>
      </c>
      <c r="L85" s="885">
        <v>23035.168329999997</v>
      </c>
      <c r="M85" s="885">
        <v>0</v>
      </c>
      <c r="N85" s="885">
        <v>5</v>
      </c>
      <c r="O85" s="885">
        <v>0</v>
      </c>
      <c r="P85" s="885">
        <v>7956.855509999999</v>
      </c>
      <c r="Q85" s="885">
        <v>0</v>
      </c>
      <c r="R85" s="885">
        <v>70</v>
      </c>
      <c r="S85" s="885">
        <v>0</v>
      </c>
      <c r="T85" s="885">
        <v>105155.02406</v>
      </c>
      <c r="U85" s="882"/>
    </row>
    <row r="86" spans="1:21" s="824" customFormat="1" ht="12.9" customHeight="1">
      <c r="A86" s="879" t="s">
        <v>864</v>
      </c>
      <c r="B86" s="884">
        <v>1885710</v>
      </c>
      <c r="C86" s="886" t="s">
        <v>865</v>
      </c>
      <c r="D86" s="884">
        <v>2514280</v>
      </c>
      <c r="E86" s="882"/>
      <c r="F86" s="885">
        <v>16</v>
      </c>
      <c r="G86" s="885"/>
      <c r="H86" s="885">
        <v>34111.52721</v>
      </c>
      <c r="I86" s="885"/>
      <c r="J86" s="885">
        <v>10</v>
      </c>
      <c r="K86" s="885">
        <v>0</v>
      </c>
      <c r="L86" s="885">
        <v>21446.405010000002</v>
      </c>
      <c r="M86" s="885">
        <v>0</v>
      </c>
      <c r="N86" s="885">
        <v>9</v>
      </c>
      <c r="O86" s="885">
        <v>0</v>
      </c>
      <c r="P86" s="885">
        <v>20555.87806</v>
      </c>
      <c r="Q86" s="885">
        <v>0</v>
      </c>
      <c r="R86" s="885">
        <v>35</v>
      </c>
      <c r="S86" s="885">
        <v>0</v>
      </c>
      <c r="T86" s="885">
        <v>76113.81028</v>
      </c>
      <c r="U86" s="882"/>
    </row>
    <row r="87" spans="1:21" s="824" customFormat="1" ht="12.9" customHeight="1">
      <c r="A87" s="879" t="s">
        <v>864</v>
      </c>
      <c r="B87" s="884">
        <v>2514280</v>
      </c>
      <c r="C87" s="886" t="s">
        <v>865</v>
      </c>
      <c r="D87" s="884">
        <v>6285700</v>
      </c>
      <c r="E87" s="882"/>
      <c r="F87" s="885">
        <v>29</v>
      </c>
      <c r="G87" s="885"/>
      <c r="H87" s="885">
        <v>104238.4588</v>
      </c>
      <c r="I87" s="885"/>
      <c r="J87" s="885">
        <v>25</v>
      </c>
      <c r="K87" s="885">
        <v>0</v>
      </c>
      <c r="L87" s="885">
        <v>98754.47462000001</v>
      </c>
      <c r="M87" s="885">
        <v>0</v>
      </c>
      <c r="N87" s="885">
        <v>20</v>
      </c>
      <c r="O87" s="885">
        <v>0</v>
      </c>
      <c r="P87" s="885">
        <v>83329.46444</v>
      </c>
      <c r="Q87" s="885">
        <v>0</v>
      </c>
      <c r="R87" s="885">
        <v>74</v>
      </c>
      <c r="S87" s="885">
        <v>0</v>
      </c>
      <c r="T87" s="885">
        <v>286322.39786</v>
      </c>
      <c r="U87" s="882"/>
    </row>
    <row r="88" spans="1:21" s="824" customFormat="1" ht="12.9" customHeight="1">
      <c r="A88" s="879" t="s">
        <v>864</v>
      </c>
      <c r="B88" s="884">
        <v>6285700</v>
      </c>
      <c r="C88" s="886" t="s">
        <v>865</v>
      </c>
      <c r="D88" s="884">
        <v>12571400</v>
      </c>
      <c r="E88" s="882"/>
      <c r="F88" s="885">
        <v>4</v>
      </c>
      <c r="G88" s="885"/>
      <c r="H88" s="885">
        <v>31556.166690000002</v>
      </c>
      <c r="I88" s="885"/>
      <c r="J88" s="885">
        <v>11</v>
      </c>
      <c r="K88" s="885">
        <v>0</v>
      </c>
      <c r="L88" s="885">
        <v>94988.93136</v>
      </c>
      <c r="M88" s="885">
        <v>0</v>
      </c>
      <c r="N88" s="885">
        <v>23</v>
      </c>
      <c r="O88" s="885">
        <v>0</v>
      </c>
      <c r="P88" s="885">
        <v>210115.38694</v>
      </c>
      <c r="Q88" s="885">
        <v>0</v>
      </c>
      <c r="R88" s="885">
        <v>38</v>
      </c>
      <c r="S88" s="885">
        <v>0</v>
      </c>
      <c r="T88" s="885">
        <v>336660.48499</v>
      </c>
      <c r="U88" s="882"/>
    </row>
    <row r="89" spans="1:21" s="824" customFormat="1" ht="12.9" customHeight="1">
      <c r="A89" s="879" t="s">
        <v>864</v>
      </c>
      <c r="B89" s="884">
        <v>12571400</v>
      </c>
      <c r="C89" s="886" t="s">
        <v>865</v>
      </c>
      <c r="D89" s="887" t="s">
        <v>866</v>
      </c>
      <c r="E89" s="882"/>
      <c r="F89" s="885" t="s">
        <v>56</v>
      </c>
      <c r="G89" s="885"/>
      <c r="H89" s="885" t="s">
        <v>56</v>
      </c>
      <c r="I89" s="885"/>
      <c r="J89" s="885">
        <v>14</v>
      </c>
      <c r="K89" s="885">
        <v>0</v>
      </c>
      <c r="L89" s="885">
        <v>562663.1708600001</v>
      </c>
      <c r="M89" s="885">
        <v>0</v>
      </c>
      <c r="N89" s="885">
        <v>41</v>
      </c>
      <c r="O89" s="885">
        <v>0</v>
      </c>
      <c r="P89" s="885">
        <v>1056133.16308</v>
      </c>
      <c r="Q89" s="885">
        <v>0</v>
      </c>
      <c r="R89" s="885">
        <v>55</v>
      </c>
      <c r="S89" s="885">
        <v>0</v>
      </c>
      <c r="T89" s="885">
        <v>1618796.33394</v>
      </c>
      <c r="U89" s="882"/>
    </row>
    <row r="90" spans="1:20" s="804" customFormat="1" ht="12" customHeight="1" thickBot="1">
      <c r="A90" s="889"/>
      <c r="B90" s="769"/>
      <c r="C90" s="769"/>
      <c r="D90" s="769"/>
      <c r="E90" s="769"/>
      <c r="F90" s="878"/>
      <c r="G90" s="824"/>
      <c r="H90" s="878"/>
      <c r="I90" s="878"/>
      <c r="J90" s="878"/>
      <c r="K90" s="878"/>
      <c r="L90" s="878"/>
      <c r="M90" s="878"/>
      <c r="N90" s="878"/>
      <c r="O90" s="878"/>
      <c r="P90" s="878"/>
      <c r="Q90" s="878"/>
      <c r="R90" s="878"/>
      <c r="S90" s="878"/>
      <c r="T90" s="878"/>
    </row>
    <row r="91" spans="1:20" s="804" customFormat="1" ht="10.2">
      <c r="A91" s="890" t="s">
        <v>867</v>
      </c>
      <c r="B91" s="891"/>
      <c r="C91" s="891"/>
      <c r="D91" s="891"/>
      <c r="E91" s="891"/>
      <c r="F91" s="891"/>
      <c r="G91" s="891"/>
      <c r="H91" s="891"/>
      <c r="I91" s="891"/>
      <c r="J91" s="891"/>
      <c r="K91" s="891"/>
      <c r="L91" s="891"/>
      <c r="M91" s="891"/>
      <c r="N91" s="891"/>
      <c r="O91" s="891"/>
      <c r="P91" s="891"/>
      <c r="Q91" s="891"/>
      <c r="R91" s="891"/>
      <c r="S91" s="891"/>
      <c r="T91" s="891"/>
    </row>
    <row r="92" spans="1:20" ht="15">
      <c r="A92" s="824"/>
      <c r="B92" s="769"/>
      <c r="C92" s="824"/>
      <c r="D92" s="824"/>
      <c r="E92" s="824"/>
      <c r="F92" s="769"/>
      <c r="G92" s="769"/>
      <c r="H92" s="769"/>
      <c r="I92" s="769"/>
      <c r="J92" s="769"/>
      <c r="K92" s="769"/>
      <c r="L92" s="769"/>
      <c r="M92" s="769"/>
      <c r="N92" s="769"/>
      <c r="O92" s="769"/>
      <c r="P92" s="769"/>
      <c r="Q92" s="769"/>
      <c r="R92" s="769"/>
      <c r="S92" s="769"/>
      <c r="T92" s="769"/>
    </row>
    <row r="93" spans="1:20" ht="15">
      <c r="A93" s="769"/>
      <c r="B93" s="769"/>
      <c r="C93" s="769"/>
      <c r="D93" s="824"/>
      <c r="E93" s="769"/>
      <c r="F93" s="885"/>
      <c r="G93" s="769"/>
      <c r="H93" s="885"/>
      <c r="I93" s="769"/>
      <c r="J93" s="885"/>
      <c r="K93" s="769"/>
      <c r="L93" s="885"/>
      <c r="M93" s="769"/>
      <c r="N93" s="885"/>
      <c r="O93" s="769"/>
      <c r="P93" s="885"/>
      <c r="Q93" s="769"/>
      <c r="R93" s="885"/>
      <c r="S93" s="769"/>
      <c r="T93" s="885"/>
    </row>
    <row r="94" spans="1:20" ht="15">
      <c r="A94" s="769"/>
      <c r="B94" s="769"/>
      <c r="C94" s="769"/>
      <c r="D94" s="769"/>
      <c r="E94" s="769"/>
      <c r="F94" s="885"/>
      <c r="G94" s="769"/>
      <c r="H94" s="885"/>
      <c r="I94" s="769"/>
      <c r="J94" s="885"/>
      <c r="K94" s="769"/>
      <c r="L94" s="885"/>
      <c r="M94" s="769"/>
      <c r="N94" s="885"/>
      <c r="O94" s="769"/>
      <c r="P94" s="885"/>
      <c r="Q94" s="769"/>
      <c r="R94" s="885"/>
      <c r="S94" s="769"/>
      <c r="T94" s="885"/>
    </row>
    <row r="95" spans="1:20" ht="15">
      <c r="A95" s="769"/>
      <c r="B95" s="769"/>
      <c r="C95" s="769"/>
      <c r="D95" s="769"/>
      <c r="E95" s="769"/>
      <c r="F95" s="885"/>
      <c r="G95" s="769"/>
      <c r="H95" s="769"/>
      <c r="I95" s="769"/>
      <c r="J95" s="769"/>
      <c r="K95" s="769"/>
      <c r="L95" s="769"/>
      <c r="M95" s="769"/>
      <c r="N95" s="769"/>
      <c r="O95" s="769"/>
      <c r="P95" s="769"/>
      <c r="Q95" s="769"/>
      <c r="R95" s="769"/>
      <c r="S95" s="769"/>
      <c r="T95" s="769"/>
    </row>
    <row r="96" spans="1:20" ht="15">
      <c r="A96" s="769"/>
      <c r="B96" s="769"/>
      <c r="C96" s="769"/>
      <c r="D96" s="769"/>
      <c r="E96" s="769"/>
      <c r="F96" s="885"/>
      <c r="G96" s="769"/>
      <c r="H96" s="769"/>
      <c r="I96" s="769"/>
      <c r="J96" s="769"/>
      <c r="K96" s="769"/>
      <c r="L96" s="769"/>
      <c r="M96" s="769"/>
      <c r="N96" s="769"/>
      <c r="O96" s="769"/>
      <c r="P96" s="769"/>
      <c r="Q96" s="769"/>
      <c r="R96" s="769"/>
      <c r="S96" s="769"/>
      <c r="T96" s="769"/>
    </row>
    <row r="97" spans="1:20" ht="15">
      <c r="A97" s="769"/>
      <c r="B97" s="769"/>
      <c r="C97" s="769"/>
      <c r="D97" s="769"/>
      <c r="E97" s="769"/>
      <c r="F97" s="885"/>
      <c r="G97" s="769"/>
      <c r="H97" s="769"/>
      <c r="I97" s="769"/>
      <c r="J97" s="769"/>
      <c r="K97" s="769"/>
      <c r="L97" s="769"/>
      <c r="M97" s="769"/>
      <c r="N97" s="769"/>
      <c r="O97" s="769"/>
      <c r="P97" s="769"/>
      <c r="Q97" s="769"/>
      <c r="R97" s="769"/>
      <c r="S97" s="769"/>
      <c r="T97" s="769"/>
    </row>
    <row r="98" spans="1:20" ht="15">
      <c r="A98" s="769"/>
      <c r="B98" s="769"/>
      <c r="C98" s="769"/>
      <c r="D98" s="769"/>
      <c r="E98" s="769"/>
      <c r="F98" s="885"/>
      <c r="G98" s="769"/>
      <c r="H98" s="769"/>
      <c r="I98" s="769"/>
      <c r="J98" s="769"/>
      <c r="K98" s="769"/>
      <c r="L98" s="769"/>
      <c r="M98" s="769"/>
      <c r="N98" s="769"/>
      <c r="O98" s="769"/>
      <c r="P98" s="769"/>
      <c r="Q98" s="769"/>
      <c r="R98" s="769"/>
      <c r="S98" s="769"/>
      <c r="T98" s="769"/>
    </row>
    <row r="99" spans="1:20" ht="15">
      <c r="A99" s="769"/>
      <c r="B99" s="769"/>
      <c r="C99" s="769"/>
      <c r="D99" s="769"/>
      <c r="E99" s="769"/>
      <c r="F99" s="885"/>
      <c r="G99" s="769"/>
      <c r="H99" s="769"/>
      <c r="I99" s="769"/>
      <c r="J99" s="769"/>
      <c r="K99" s="769"/>
      <c r="L99" s="769"/>
      <c r="M99" s="769"/>
      <c r="N99" s="769"/>
      <c r="O99" s="769"/>
      <c r="P99" s="769"/>
      <c r="Q99" s="769"/>
      <c r="R99" s="769"/>
      <c r="S99" s="769"/>
      <c r="T99" s="769"/>
    </row>
    <row r="100" spans="1:20" ht="15">
      <c r="A100" s="769"/>
      <c r="B100" s="769"/>
      <c r="C100" s="769"/>
      <c r="D100" s="769"/>
      <c r="E100" s="769"/>
      <c r="F100" s="885"/>
      <c r="G100" s="769"/>
      <c r="H100" s="769"/>
      <c r="I100" s="769"/>
      <c r="J100" s="769"/>
      <c r="K100" s="769"/>
      <c r="L100" s="769"/>
      <c r="M100" s="769"/>
      <c r="N100" s="769"/>
      <c r="O100" s="769"/>
      <c r="P100" s="769"/>
      <c r="Q100" s="769"/>
      <c r="R100" s="769"/>
      <c r="S100" s="769"/>
      <c r="T100" s="769"/>
    </row>
    <row r="101" spans="1:20" ht="15">
      <c r="A101" s="769"/>
      <c r="B101" s="769"/>
      <c r="C101" s="769"/>
      <c r="D101" s="769"/>
      <c r="E101" s="769"/>
      <c r="F101" s="885"/>
      <c r="G101" s="769"/>
      <c r="H101" s="769"/>
      <c r="I101" s="769"/>
      <c r="J101" s="769"/>
      <c r="K101" s="769"/>
      <c r="L101" s="769"/>
      <c r="M101" s="769"/>
      <c r="N101" s="769"/>
      <c r="O101" s="769"/>
      <c r="P101" s="769"/>
      <c r="Q101" s="769"/>
      <c r="R101" s="769"/>
      <c r="S101" s="769"/>
      <c r="T101" s="769"/>
    </row>
    <row r="102" spans="1:20" ht="15">
      <c r="A102" s="769"/>
      <c r="B102" s="769"/>
      <c r="C102" s="769"/>
      <c r="D102" s="769"/>
      <c r="E102" s="769"/>
      <c r="F102" s="885"/>
      <c r="G102" s="769"/>
      <c r="H102" s="769"/>
      <c r="I102" s="769"/>
      <c r="J102" s="769"/>
      <c r="K102" s="769"/>
      <c r="L102" s="769"/>
      <c r="M102" s="769"/>
      <c r="N102" s="769"/>
      <c r="O102" s="769"/>
      <c r="P102" s="769"/>
      <c r="Q102" s="769"/>
      <c r="R102" s="769"/>
      <c r="S102" s="769"/>
      <c r="T102" s="769"/>
    </row>
    <row r="103" spans="1:20" ht="15">
      <c r="A103" s="769"/>
      <c r="B103" s="769"/>
      <c r="C103" s="769"/>
      <c r="D103" s="769"/>
      <c r="E103" s="769"/>
      <c r="F103" s="885"/>
      <c r="G103" s="769"/>
      <c r="H103" s="769"/>
      <c r="I103" s="769"/>
      <c r="J103" s="769"/>
      <c r="K103" s="769"/>
      <c r="L103" s="769"/>
      <c r="M103" s="769"/>
      <c r="N103" s="769"/>
      <c r="O103" s="769"/>
      <c r="P103" s="769"/>
      <c r="Q103" s="769"/>
      <c r="R103" s="769"/>
      <c r="S103" s="769"/>
      <c r="T103" s="769"/>
    </row>
    <row r="104" spans="1:20" ht="15">
      <c r="A104" s="769"/>
      <c r="B104" s="769"/>
      <c r="C104" s="769"/>
      <c r="D104" s="769"/>
      <c r="E104" s="769"/>
      <c r="F104" s="885"/>
      <c r="G104" s="769"/>
      <c r="H104" s="769"/>
      <c r="I104" s="769"/>
      <c r="J104" s="769"/>
      <c r="K104" s="769"/>
      <c r="L104" s="769"/>
      <c r="M104" s="769"/>
      <c r="N104" s="769"/>
      <c r="O104" s="769"/>
      <c r="P104" s="769"/>
      <c r="Q104" s="769"/>
      <c r="R104" s="769"/>
      <c r="S104" s="769"/>
      <c r="T104" s="769"/>
    </row>
    <row r="105" spans="1:20" ht="13.8">
      <c r="A105" s="892"/>
      <c r="B105" s="892"/>
      <c r="C105" s="892"/>
      <c r="D105" s="892"/>
      <c r="E105" s="892"/>
      <c r="F105" s="893"/>
      <c r="G105" s="892"/>
      <c r="H105" s="892"/>
      <c r="I105" s="892"/>
      <c r="J105" s="892"/>
      <c r="K105" s="892"/>
      <c r="L105" s="892"/>
      <c r="M105" s="892"/>
      <c r="N105" s="892"/>
      <c r="O105" s="892"/>
      <c r="P105" s="892"/>
      <c r="Q105" s="892"/>
      <c r="R105" s="892"/>
      <c r="S105" s="892"/>
      <c r="T105" s="892"/>
    </row>
    <row r="106" spans="1:20" ht="13.8">
      <c r="A106" s="892"/>
      <c r="B106" s="892"/>
      <c r="C106" s="892"/>
      <c r="D106" s="892"/>
      <c r="E106" s="892"/>
      <c r="F106" s="893"/>
      <c r="G106" s="892"/>
      <c r="H106" s="892"/>
      <c r="I106" s="892"/>
      <c r="J106" s="892"/>
      <c r="K106" s="892"/>
      <c r="L106" s="892"/>
      <c r="M106" s="892"/>
      <c r="N106" s="892"/>
      <c r="O106" s="892"/>
      <c r="P106" s="892"/>
      <c r="Q106" s="892"/>
      <c r="R106" s="892"/>
      <c r="S106" s="892"/>
      <c r="T106" s="892"/>
    </row>
    <row r="107" spans="1:20" ht="13.8">
      <c r="A107" s="892"/>
      <c r="B107" s="892"/>
      <c r="C107" s="892"/>
      <c r="D107" s="892"/>
      <c r="E107" s="892"/>
      <c r="F107" s="892"/>
      <c r="G107" s="892"/>
      <c r="H107" s="892"/>
      <c r="I107" s="892"/>
      <c r="J107" s="892"/>
      <c r="K107" s="892"/>
      <c r="L107" s="892"/>
      <c r="M107" s="892"/>
      <c r="N107" s="892"/>
      <c r="O107" s="892"/>
      <c r="P107" s="892"/>
      <c r="Q107" s="892"/>
      <c r="R107" s="892"/>
      <c r="S107" s="892"/>
      <c r="T107" s="892"/>
    </row>
  </sheetData>
  <mergeCells count="19">
    <mergeCell ref="P7:Q7"/>
    <mergeCell ref="R7:S8"/>
    <mergeCell ref="H8:I8"/>
    <mergeCell ref="L8:M8"/>
    <mergeCell ref="P8:Q8"/>
    <mergeCell ref="A91:T91"/>
    <mergeCell ref="A7:E8"/>
    <mergeCell ref="F7:G8"/>
    <mergeCell ref="H7:I7"/>
    <mergeCell ref="J7:K8"/>
    <mergeCell ref="L7:M7"/>
    <mergeCell ref="N7:O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Eduardo Gabriel Cachuan Paucar</cp:lastModifiedBy>
  <dcterms:created xsi:type="dcterms:W3CDTF">2023-05-31T16:18:17Z</dcterms:created>
  <dcterms:modified xsi:type="dcterms:W3CDTF">2023-05-31T16:18:43Z</dcterms:modified>
  <cp:category/>
  <cp:version/>
  <cp:contentType/>
  <cp:contentStatus/>
</cp:coreProperties>
</file>