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28" yWindow="65428" windowWidth="23256" windowHeight="12576"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'1'!$A$1:$AN$142</definedName>
    <definedName name="_xlnm.Print_Area" localSheetId="13">'11'!$A$2:$Z$20</definedName>
    <definedName name="_xlnm.Print_Area" localSheetId="16">'14'!$A$1:$D$68</definedName>
    <definedName name="_xlnm.Print_Area" localSheetId="18">'16'!$A$1:$F$24</definedName>
    <definedName name="_xlnm.Print_Area" localSheetId="19">'17'!$A$1:$K$20</definedName>
    <definedName name="_xlnm.Print_Area" localSheetId="20">'18'!$A$1:$K$29</definedName>
    <definedName name="_xlnm.Print_Area" localSheetId="4">'2'!$A$1:$AN$80</definedName>
    <definedName name="_xlnm.Print_Area" localSheetId="5">'3'!$A$1:$K$32</definedName>
    <definedName name="_xlnm.Print_Area" localSheetId="8">'6'!$A$2:$T$91</definedName>
    <definedName name="_xlnm.Print_Area" localSheetId="10">'8'!$A$1:$K$22</definedName>
    <definedName name="_xlnm.Print_Area" localSheetId="11">'9'!$A$2:$X$24</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'[33]Datos'!$D$4</definedName>
    <definedName name="Fecha" localSheetId="15">'[21]Datos'!$D$4</definedName>
    <definedName name="Fecha" localSheetId="16">'[21]Datos'!$D$4</definedName>
    <definedName name="Fecha" localSheetId="23">'[43]Datos'!$D$4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5">'[29]05-BG'!$B$3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5">'[29]05-BG'!$B$62</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<sst xmlns="http://schemas.openxmlformats.org/spreadsheetml/2006/main" count="6263" uniqueCount="1427">
  <si>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</si>
  <si>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</si>
  <si>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</si>
  <si>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</si>
  <si>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</si>
  <si>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</si>
  <si>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</si>
  <si>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</si>
  <si>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</si>
  <si>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</si>
  <si>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</si>
  <si>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</si>
  <si>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</si>
  <si>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</si>
  <si>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</si>
  <si>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</si>
  <si>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</si>
  <si>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</si>
  <si>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</si>
  <si>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</si>
  <si>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</si>
  <si>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</si>
  <si>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</si>
  <si>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</si>
  <si>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</si>
  <si>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</si>
  <si>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</si>
  <si>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</si>
  <si>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</si>
  <si>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</si>
  <si>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</si>
  <si>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</si>
  <si>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</si>
  <si>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</si>
  <si>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Mitsui Auto Finance</t>
  </si>
  <si>
    <t>Financiera Proempresa</t>
  </si>
  <si>
    <t>Financiera Credinka</t>
  </si>
  <si>
    <t>TOTAL EMPRESAS FINANCIERAS</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</si>
  <si>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</si>
  <si>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</si>
  <si>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</si>
  <si>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</si>
  <si>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</si>
  <si>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</si>
  <si>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</si>
  <si>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</si>
  <si>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</si>
  <si>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</si>
  <si>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</si>
  <si>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</si>
  <si>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</si>
  <si>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</si>
  <si>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</si>
  <si>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</si>
  <si>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</si>
  <si>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</si>
  <si>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</si>
  <si>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</si>
  <si>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</si>
  <si>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</si>
  <si>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</si>
  <si>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</si>
  <si>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</si>
  <si>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</si>
  <si>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Empresas*</t>
  </si>
  <si>
    <t>Apurimac</t>
  </si>
  <si>
    <t>TOTAL (en miles de soles)</t>
  </si>
  <si>
    <t>-</t>
  </si>
  <si>
    <t>Fuente: Anexo N° 10 Depósitos y Colocaciones por Oficina.</t>
  </si>
  <si>
    <t>* Con Resolucion SBS N° 3553-2022 de fecha 18.11.2022, se autorizó la disolución voluntaria de Amerika Financiera S.A.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</si>
  <si>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</si>
  <si>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</si>
  <si>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</si>
  <si>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</si>
  <si>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</si>
  <si>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</si>
  <si>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</si>
  <si>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</si>
  <si>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</si>
  <si>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</si>
  <si>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</si>
  <si>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</si>
  <si>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</si>
  <si>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</si>
  <si>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</si>
  <si>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</si>
  <si>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</si>
  <si>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</si>
  <si>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</si>
  <si>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</si>
  <si>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</si>
  <si>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</si>
  <si>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</si>
  <si>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</si>
  <si>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</si>
  <si>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</si>
  <si>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</si>
  <si>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</si>
  <si>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</si>
  <si>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</si>
  <si>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</si>
  <si>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</si>
  <si>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</si>
  <si>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</si>
  <si>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</si>
  <si>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</si>
  <si>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</si>
  <si>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</si>
  <si>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</si>
  <si>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</si>
  <si>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</si>
  <si>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</si>
  <si>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</si>
  <si>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</si>
  <si>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</si>
  <si>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</si>
  <si>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</si>
  <si>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</si>
  <si>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</si>
  <si>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</si>
  <si>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</si>
  <si>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</si>
  <si>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</si>
  <si>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</si>
  <si>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</si>
  <si>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</si>
  <si>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</si>
  <si>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</si>
  <si>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</si>
  <si>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</si>
  <si>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</si>
  <si>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</si>
  <si>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</si>
  <si>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</si>
  <si>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</si>
  <si>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</si>
  <si>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Chiclayo</t>
  </si>
  <si>
    <t>Jose Leonardo Ortiz</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</si>
  <si>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</si>
  <si>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</si>
  <si>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</si>
  <si>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</si>
  <si>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</si>
  <si>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</si>
  <si>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</si>
  <si>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</si>
  <si>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</si>
  <si>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</si>
  <si>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</si>
  <si>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</si>
  <si>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</si>
  <si>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</si>
  <si>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</si>
  <si>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</si>
  <si>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</si>
  <si>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</si>
  <si>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</si>
  <si>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</si>
  <si>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</si>
  <si>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</si>
  <si>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</si>
  <si>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</si>
  <si>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</si>
  <si>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</si>
  <si>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</si>
  <si>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</si>
  <si>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</si>
  <si>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</si>
  <si>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</si>
  <si>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</si>
  <si>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</si>
  <si>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</si>
  <si>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</si>
  <si>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</si>
  <si>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</si>
  <si>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</si>
  <si>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</si>
  <si>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</si>
  <si>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</si>
  <si>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</si>
  <si>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</si>
  <si>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</si>
  <si>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</si>
  <si>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</si>
  <si>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</si>
  <si>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</si>
  <si>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</si>
  <si>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</si>
  <si>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</si>
  <si>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</si>
  <si>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Callería</t>
  </si>
  <si>
    <t>Padre Abad</t>
  </si>
  <si>
    <t>COMPARTAMOS FINANCIE</t>
  </si>
  <si>
    <t>Utcubamba</t>
  </si>
  <si>
    <t>Bagua Grande</t>
  </si>
  <si>
    <t>Casma</t>
  </si>
  <si>
    <t>Nuevo Chimbote</t>
  </si>
  <si>
    <t>Cerro Colorado</t>
  </si>
  <si>
    <t>Paucarpata</t>
  </si>
  <si>
    <t>Alto Selva Alegre</t>
  </si>
  <si>
    <t>Jacobo Hunter</t>
  </si>
  <si>
    <t>Chota</t>
  </si>
  <si>
    <t>Bellavista</t>
  </si>
  <si>
    <t>San Jeronimo</t>
  </si>
  <si>
    <t>Sanchez Carrion</t>
  </si>
  <si>
    <t>Huamachuco</t>
  </si>
  <si>
    <t>La Esperanza</t>
  </si>
  <si>
    <t>Olmos</t>
  </si>
  <si>
    <t>Ferreñafe</t>
  </si>
  <si>
    <t>Pachacamac</t>
  </si>
  <si>
    <t>El Agustino</t>
  </si>
  <si>
    <t>Huarochiri</t>
  </si>
  <si>
    <t>San Antonio</t>
  </si>
  <si>
    <t>San Juan Bautista</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</si>
  <si>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</si>
  <si>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</si>
  <si>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</si>
  <si>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</si>
  <si>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</si>
  <si>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</si>
  <si>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</si>
  <si>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</si>
  <si>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</si>
  <si>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</si>
  <si>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</si>
  <si>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</si>
  <si>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</si>
  <si>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</si>
  <si>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</si>
  <si>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</si>
  <si>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</si>
  <si>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</si>
  <si>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</si>
  <si>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</si>
  <si>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</si>
  <si>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</si>
  <si>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</si>
  <si>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</si>
  <si>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</si>
  <si>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</si>
  <si>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</si>
  <si>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</si>
  <si>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</si>
  <si>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</si>
  <si>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</si>
  <si>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Tayacaja</t>
  </si>
  <si>
    <t>Pampas</t>
  </si>
  <si>
    <t>Pachitea</t>
  </si>
  <si>
    <t>Panao</t>
  </si>
  <si>
    <t>Perene</t>
  </si>
  <si>
    <t>Chupaca</t>
  </si>
  <si>
    <t>Concepcion</t>
  </si>
  <si>
    <t>Chilca</t>
  </si>
  <si>
    <t>Jauja</t>
  </si>
  <si>
    <t>Satipo</t>
  </si>
  <si>
    <t>Pangoa</t>
  </si>
  <si>
    <t>Tarma</t>
  </si>
  <si>
    <t>Yauli</t>
  </si>
  <si>
    <t>Santa Rosa de Sacco</t>
  </si>
  <si>
    <t>Chocope</t>
  </si>
  <si>
    <t>Otuzco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</si>
  <si>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</si>
  <si>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</si>
  <si>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</si>
  <si>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</si>
  <si>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</si>
  <si>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</si>
  <si>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</si>
  <si>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</si>
  <si>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</si>
  <si>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</si>
  <si>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</si>
  <si>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</si>
  <si>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</si>
  <si>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</si>
  <si>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</si>
  <si>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</si>
  <si>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</si>
  <si>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</si>
  <si>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</si>
  <si>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</si>
  <si>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</si>
  <si>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</si>
  <si>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</si>
  <si>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</si>
  <si>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</si>
  <si>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La Convencion</t>
  </si>
  <si>
    <t>Santa Ana</t>
  </si>
  <si>
    <t>Victor Larco Herrera</t>
  </si>
  <si>
    <t>Pacasmayo</t>
  </si>
  <si>
    <t>Motupe</t>
  </si>
  <si>
    <t>Pueblo Nuevo</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</si>
  <si>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</si>
  <si>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</si>
  <si>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</si>
  <si>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</si>
  <si>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</si>
  <si>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</si>
  <si>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</si>
  <si>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</si>
  <si>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</si>
  <si>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</si>
  <si>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</si>
  <si>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</si>
  <si>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</si>
  <si>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</si>
  <si>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</si>
  <si>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</si>
  <si>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</si>
  <si>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</si>
  <si>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</si>
  <si>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</si>
  <si>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</si>
  <si>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</si>
  <si>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</si>
  <si>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</si>
  <si>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</si>
  <si>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</si>
  <si>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</si>
  <si>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</si>
  <si>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</si>
  <si>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</si>
  <si>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</si>
  <si>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</si>
  <si>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</si>
  <si>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Canchis</t>
  </si>
  <si>
    <t>Sicuani</t>
  </si>
  <si>
    <t>Espinar</t>
  </si>
  <si>
    <t>Santa Teresa</t>
  </si>
  <si>
    <t>Chumbivilcas</t>
  </si>
  <si>
    <t>Santo Tomas</t>
  </si>
  <si>
    <t>Paucartambo</t>
  </si>
  <si>
    <t>Kosñipata</t>
  </si>
  <si>
    <t>Paruro</t>
  </si>
  <si>
    <t>Accha</t>
  </si>
  <si>
    <t>Chucuito</t>
  </si>
  <si>
    <t>Desaguadero</t>
  </si>
  <si>
    <t>Juli</t>
  </si>
  <si>
    <t>El Collao</t>
  </si>
  <si>
    <t>Ilave</t>
  </si>
  <si>
    <t>Melgar</t>
  </si>
  <si>
    <t>Ayaviri</t>
  </si>
  <si>
    <t>Azangaro</t>
  </si>
  <si>
    <t>Carabaya</t>
  </si>
  <si>
    <t>Macusani</t>
  </si>
  <si>
    <t>Huancane</t>
  </si>
  <si>
    <t>MITSUI AUTO FINANCE</t>
  </si>
  <si>
    <t>FINANCIERA OH</t>
  </si>
  <si>
    <t>Breña</t>
  </si>
  <si>
    <t>Barranco</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</si>
  <si>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</si>
  <si>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</si>
  <si>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</si>
  <si>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</si>
  <si>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</si>
  <si>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</si>
  <si>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</si>
  <si>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</si>
  <si>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</si>
  <si>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</si>
  <si>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</si>
  <si>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</si>
  <si>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</si>
  <si>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</si>
  <si>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</si>
  <si>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</si>
  <si>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</si>
  <si>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</si>
  <si>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</si>
  <si>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</si>
  <si>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</si>
  <si>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</si>
  <si>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</si>
  <si>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</si>
  <si>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</si>
  <si>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</si>
  <si>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</si>
  <si>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</si>
  <si>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</si>
  <si>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</si>
  <si>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</si>
  <si>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</si>
  <si>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</si>
  <si>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</si>
  <si>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</si>
  <si>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</si>
  <si>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</si>
  <si>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</si>
  <si>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</si>
  <si>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</si>
  <si>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</si>
  <si>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Empresas**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</si>
  <si>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</si>
  <si>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</si>
  <si>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</si>
  <si>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</si>
  <si>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</si>
  <si>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</si>
  <si>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</si>
  <si>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 Con Resolucion SBS N° 3553-2022 de fecha 18.11.2022, se autorizó la disolución voluntaria de Amerika Financiera S.A.</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</si>
  <si>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</si>
  <si>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</si>
  <si>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</si>
  <si>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</si>
  <si>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</si>
  <si>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</si>
  <si>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</si>
  <si>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</si>
  <si>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</si>
  <si>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</si>
  <si>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</si>
  <si>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</si>
  <si>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</si>
  <si>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</si>
  <si>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</si>
  <si>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</si>
  <si>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</si>
  <si>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</si>
  <si>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</si>
  <si>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</si>
  <si>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</si>
  <si>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</si>
  <si>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</si>
  <si>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</si>
  <si>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</si>
  <si>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</si>
  <si>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</si>
  <si>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</si>
  <si>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</si>
  <si>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</si>
  <si>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</si>
  <si>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</si>
  <si>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</si>
  <si>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</si>
  <si>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</si>
  <si>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</si>
  <si>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</si>
  <si>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</si>
  <si>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</si>
  <si>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</si>
  <si>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</si>
  <si>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</si>
  <si>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</si>
  <si>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</si>
  <si>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</si>
  <si>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</si>
  <si>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</si>
  <si>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</si>
  <si>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</si>
  <si>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</si>
  <si>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</si>
  <si>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</si>
  <si>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</si>
  <si>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</si>
  <si>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</si>
  <si>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</si>
  <si>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</si>
  <si>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</si>
  <si>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</si>
  <si>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</si>
  <si>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</si>
  <si>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</si>
  <si>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</si>
  <si>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</si>
  <si>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</si>
  <si>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</si>
  <si>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</si>
  <si>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</si>
  <si>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</si>
  <si>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3.679</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</si>
  <si>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</si>
  <si>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</si>
  <si>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</si>
  <si>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</si>
  <si>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</si>
  <si>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</si>
  <si>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</si>
  <si>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</si>
  <si>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</si>
  <si>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</si>
  <si>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</si>
  <si>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</si>
  <si>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</si>
  <si>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</si>
  <si>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</si>
  <si>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</si>
  <si>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</si>
  <si>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</si>
  <si>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</si>
  <si>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</si>
  <si>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</si>
  <si>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</si>
  <si>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</si>
  <si>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</si>
  <si>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</si>
  <si>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</si>
  <si>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</si>
  <si>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</si>
  <si>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</si>
  <si>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</si>
  <si>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</si>
  <si>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</si>
  <si>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</si>
  <si>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</si>
  <si>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</si>
  <si>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</si>
  <si>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</si>
  <si>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</si>
  <si>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</si>
  <si>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</si>
  <si>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</si>
  <si>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</si>
  <si>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</si>
  <si>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</si>
  <si>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</si>
  <si>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</si>
  <si>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</si>
  <si>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</si>
  <si>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</si>
  <si>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</si>
  <si>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</si>
  <si>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</si>
  <si>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</si>
  <si>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</si>
  <si>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</si>
  <si>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</si>
  <si>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</si>
  <si>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</si>
  <si>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</si>
  <si>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</si>
  <si>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</si>
  <si>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</si>
  <si>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</si>
  <si>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</si>
  <si>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</si>
  <si>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</si>
  <si>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</si>
  <si>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</si>
  <si>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</si>
  <si>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</si>
  <si>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</si>
  <si>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</si>
  <si>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</si>
  <si>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</si>
  <si>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</si>
  <si>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</si>
  <si>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</si>
  <si>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</si>
  <si>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</si>
  <si>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</si>
  <si>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</si>
  <si>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</si>
  <si>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</si>
  <si>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</si>
  <si>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</si>
  <si>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</si>
  <si>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</si>
  <si>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</si>
  <si>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</si>
  <si>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</si>
  <si>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</si>
  <si>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</si>
  <si>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</si>
  <si>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</si>
  <si>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</si>
  <si>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</si>
  <si>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</si>
  <si>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</si>
  <si>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</si>
  <si>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</si>
  <si>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</si>
  <si>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</si>
  <si>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</si>
  <si>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</si>
  <si>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</si>
  <si>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</si>
  <si>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</si>
  <si>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</si>
  <si>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</si>
  <si>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</si>
  <si>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</si>
  <si>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</si>
  <si>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</si>
  <si>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</si>
  <si>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</si>
  <si>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</si>
  <si>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</si>
  <si>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</si>
  <si>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</si>
  <si>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</si>
  <si>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</si>
  <si>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</si>
  <si>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</si>
  <si>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</si>
  <si>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</si>
  <si>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</si>
  <si>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</si>
  <si>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</si>
  <si>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</si>
  <si>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</si>
  <si>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</si>
  <si>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</si>
  <si>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</si>
  <si>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</si>
  <si>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</si>
  <si>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</si>
  <si>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</si>
  <si>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</si>
  <si>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</si>
  <si>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</si>
  <si>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</si>
  <si>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</si>
  <si>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</si>
  <si>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</si>
  <si>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</si>
  <si>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</si>
  <si>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</si>
  <si>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</si>
  <si>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</si>
  <si>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</si>
  <si>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</si>
  <si>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TOTAL EMPRESAS FINANCIERAS**</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</si>
  <si>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</si>
  <si>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</si>
  <si>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</si>
  <si>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</si>
  <si>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</si>
  <si>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</si>
  <si>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</si>
  <si>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</si>
  <si>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</si>
  <si>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</si>
  <si>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</si>
  <si>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</si>
  <si>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</si>
  <si>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</si>
  <si>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</si>
  <si>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</si>
  <si>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</si>
  <si>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</si>
  <si>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</si>
  <si>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</si>
  <si>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</si>
  <si>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</si>
  <si>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</si>
  <si>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</si>
  <si>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</si>
  <si>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</si>
  <si>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</si>
  <si>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</si>
  <si>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</si>
  <si>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</si>
  <si>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</si>
  <si>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</si>
  <si>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</si>
  <si>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</si>
  <si>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</si>
  <si>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</si>
  <si>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</si>
  <si>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</si>
  <si>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</si>
  <si>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</si>
  <si>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</si>
  <si>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</si>
  <si>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</si>
  <si>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</si>
  <si>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</si>
  <si>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</si>
  <si>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</si>
  <si>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</si>
  <si>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</si>
  <si>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</si>
  <si>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</si>
  <si>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</si>
  <si>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</si>
  <si>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</si>
  <si>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</si>
  <si>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</si>
  <si>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</si>
  <si>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</si>
  <si>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</si>
  <si>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</si>
  <si>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</si>
  <si>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</si>
  <si>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</si>
  <si>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</si>
  <si>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</si>
  <si>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</si>
  <si>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</si>
  <si>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</si>
  <si>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</si>
  <si>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</si>
  <si>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ENTIDAD</t>
  </si>
  <si>
    <t>(a)</t>
  </si>
  <si>
    <t xml:space="preserve"> (b)</t>
  </si>
  <si>
    <t>(d)=(a)+(b)+(c)</t>
  </si>
  <si>
    <t xml:space="preserve"> TOTAL EMPRESAS FINANCIERAS</t>
  </si>
  <si>
    <t>Fuente: Reporte N° 3: Patrimonio Efectivo</t>
  </si>
  <si>
    <t xml:space="preserve">Nota: A partir de enero 2023 entraron en vigencia las modificaciones de la Ley General con el fin de adecuar la composición del patrimonio efectivo al estándar Basilea III (Decreto Legislativo N° 1531 del 18/03/2022). </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</si>
  <si>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</si>
  <si>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</si>
  <si>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</si>
  <si>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</si>
  <si>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</si>
  <si>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</si>
  <si>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</si>
  <si>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</si>
  <si>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</si>
  <si>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</si>
  <si>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</si>
  <si>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r>
      <t>ACTIVOS Y CONTINGENTES PONDERADOS POR RIESGO</t>
    </r>
    <r>
      <rPr>
        <b/>
        <vertAlign val="superscript"/>
        <sz val="10"/>
        <rFont val="Arial Narrow"/>
        <family val="2"/>
      </rPr>
      <t>3/</t>
    </r>
  </si>
  <si>
    <t>PATRIMONIO EFECTIVO TOTAL</t>
  </si>
  <si>
    <t>RATIO DE CAPITAL</t>
  </si>
  <si>
    <t>POR RIESGO</t>
  </si>
  <si>
    <r>
      <t>GLOBAL</t>
    </r>
    <r>
      <rPr>
        <b/>
        <vertAlign val="superscript"/>
        <sz val="10"/>
        <rFont val="Arial Narrow"/>
        <family val="2"/>
      </rPr>
      <t>2/</t>
    </r>
  </si>
  <si>
    <t>EMPRESAS</t>
  </si>
  <si>
    <t>DE CRÉDITO</t>
  </si>
  <si>
    <t>DE MERCADO</t>
  </si>
  <si>
    <t>OPERACIONAL</t>
  </si>
  <si>
    <t>(i)/(h)</t>
  </si>
  <si>
    <t xml:space="preserve"> (C)</t>
  </si>
  <si>
    <t>(e)</t>
  </si>
  <si>
    <t xml:space="preserve"> (f) </t>
  </si>
  <si>
    <t xml:space="preserve"> (g)</t>
  </si>
  <si>
    <t>(h)=(e)+(f)+(g)</t>
  </si>
  <si>
    <t>(i)</t>
  </si>
  <si>
    <t>Fuente: Reportes 2 Requerimiento de Patrimonio Efectivo por Riesgo de Crédito, Mercado y Operacional.</t>
  </si>
  <si>
    <t xml:space="preserve">            Reporte 3 Patrimonio Efectivo</t>
  </si>
  <si>
    <t xml:space="preserve">1/ El plazo de adecuación para el requerimiento del límite global establecido en el artículo 199 de la Ley General es como sigue: i) 8.5% de Enero 2023 a Marzo 2023, ii) 9% de Abril 2023 a Febrero 2024, iii) 9.5% de Marzo 2024 a Agosto 2024 y iv) 10% desde Setiembre 2024 (Resolución SBS N° 2192-2023). </t>
  </si>
  <si>
    <t xml:space="preserve">2/ El Ratio de Capital Global considera el Patrimonio Efectivo como porcentaje de los activos y contingentes ponderados por riesgo de crédito, riesgo de mercado y riesgo operacional. </t>
  </si>
  <si>
    <t>3/ Considera el requerimiento de patrimonio efectivo por cada riesgo multiplicado por la inversa del límite global. En el caso de riesgo de mercado y riesgo operacional se multiplica por un factor de ajuste, conforme al siguiente cronograma: i) 0.85 de Enero a Marzo 2023, ii) 0.9 de Abril 2023 a Febrero 2024, iii) 0.95 de Marzo 2024 a Agosto 2024 y iv) 1.0 desde Setiembre 2024 (Resolución SBS N° 2467-2023).</t>
  </si>
  <si>
    <t>Nota: A partir de enero 2023 entró en vigencia las modificaciones de la Ley General con el fin de adecuar la composición del patrimonio efectivo al estándar Basilea III (Decreto Legislativo N° 1531 del 18/03/2022).</t>
  </si>
  <si>
    <t>Indicadores Financieros por Empresa Financiera</t>
  </si>
  <si>
    <t>( En porcentaje )</t>
  </si>
  <si>
    <t xml:space="preserve">Compartamos Financiera      </t>
  </si>
  <si>
    <t>SOLVENCIA</t>
  </si>
  <si>
    <t>Ratio de Capital Global (al 30/04/2023)</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</si>
  <si>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</si>
  <si>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</si>
  <si>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</si>
  <si>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</si>
  <si>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</si>
  <si>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</si>
  <si>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</si>
  <si>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</si>
  <si>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</si>
  <si>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</si>
  <si>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</si>
  <si>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</si>
  <si>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</si>
  <si>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</si>
  <si>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</si>
  <si>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</si>
  <si>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</si>
  <si>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</si>
  <si>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</si>
  <si>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</si>
  <si>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</si>
  <si>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</si>
  <si>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</si>
  <si>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</si>
  <si>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</si>
  <si>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</si>
  <si>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</si>
  <si>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</si>
  <si>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 xml:space="preserve">Amérika Financiera </t>
  </si>
  <si>
    <t>Personal Según Categoría Laboral por Empresa Financiera</t>
  </si>
  <si>
    <t>(En número de personas)</t>
  </si>
  <si>
    <t>Gerentes</t>
  </si>
  <si>
    <t>Funcionarios</t>
  </si>
  <si>
    <t>Empleados</t>
  </si>
  <si>
    <t>Total*</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</si>
  <si>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</si>
  <si>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</si>
  <si>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</si>
  <si>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</si>
  <si>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</si>
  <si>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</si>
  <si>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</si>
  <si>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</si>
  <si>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</si>
  <si>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</si>
  <si>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</si>
  <si>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</si>
  <si>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</si>
  <si>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</si>
  <si>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</si>
  <si>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</si>
  <si>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</si>
  <si>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</si>
  <si>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</si>
  <si>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</si>
  <si>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</si>
  <si>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</si>
  <si>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</si>
  <si>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</si>
  <si>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</si>
  <si>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</si>
  <si>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</si>
  <si>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</si>
  <si>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</si>
  <si>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</si>
  <si>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</si>
  <si>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</si>
  <si>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</si>
  <si>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</si>
  <si>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</si>
  <si>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</si>
  <si>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</si>
  <si>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</si>
  <si>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</si>
  <si>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</si>
  <si>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</si>
  <si>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</si>
  <si>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</si>
  <si>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</si>
  <si>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</si>
  <si>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</si>
  <si>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</si>
  <si>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</si>
  <si>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</si>
  <si>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</si>
  <si>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</si>
  <si>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</si>
  <si>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</si>
  <si>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</si>
  <si>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</si>
  <si>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</si>
  <si>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</si>
  <si>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</si>
  <si>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</si>
  <si>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</si>
  <si>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</si>
  <si>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</si>
  <si>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</si>
  <si>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</si>
  <si>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</si>
  <si>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</si>
  <si>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</si>
  <si>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</si>
  <si>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</si>
  <si>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</si>
  <si>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</si>
  <si>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</si>
  <si>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</si>
  <si>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</si>
  <si>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</si>
  <si>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</si>
  <si>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</si>
  <si>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</si>
  <si>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</si>
  <si>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</si>
  <si>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</si>
  <si>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</si>
  <si>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</si>
  <si>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</si>
  <si>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</si>
  <si>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</si>
  <si>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</si>
  <si>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</si>
  <si>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</si>
  <si>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</si>
  <si>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r>
      <t>ACT.Y  CONTING. POND. POR RIESGO DE CRÉDITO</t>
    </r>
    <r>
      <rPr>
        <b/>
        <vertAlign val="superscript"/>
        <sz val="10"/>
        <color indexed="8"/>
        <rFont val="Arial Narrow"/>
        <family val="2"/>
      </rPr>
      <t>3/</t>
    </r>
  </si>
  <si>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</si>
  <si>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</si>
  <si>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</si>
  <si>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</si>
  <si>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</si>
  <si>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</si>
  <si>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</si>
  <si>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</si>
  <si>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r>
      <t>Ponderador</t>
    </r>
    <r>
      <rPr>
        <b/>
        <vertAlign val="superscript"/>
        <sz val="10"/>
        <color indexed="8"/>
        <rFont val="Arial Narrow"/>
        <family val="2"/>
      </rPr>
      <t>3/</t>
    </r>
  </si>
  <si>
    <t>Fuente: Reporte 2-A1-II Distribución por Ponderadores de Riesgo.</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</si>
  <si>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</si>
  <si>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</si>
  <si>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3/  A partir de enero de 2023 (mediante Resolución SBS N° 3952-2022), a consecuencia de los cambios en la composición del patrimonio efectivo, se eliminan algunas exposiciones con sus respectivos ponderadores, que pasan a ser deducciones del patrimonio efectivo.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</si>
  <si>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</si>
  <si>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</si>
  <si>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</si>
  <si>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</si>
  <si>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</si>
  <si>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</si>
  <si>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</si>
  <si>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</si>
  <si>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</si>
  <si>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</si>
  <si>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</si>
  <si>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</si>
  <si>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</si>
  <si>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</si>
  <si>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</si>
  <si>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</si>
  <si>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</si>
  <si>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</si>
  <si>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</si>
  <si>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</si>
  <si>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</si>
  <si>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Fuente: Anexo N° 2 Créditos Directos e Indirectos por Tipo de Garantía.</t>
  </si>
  <si>
    <t>Créditos Directos según Tipo de Crédito y Situación por Empresa Financiera</t>
  </si>
  <si>
    <t>Grandes Empresas</t>
  </si>
  <si>
    <t>Medianas Empresas</t>
  </si>
  <si>
    <t>Pequeñas Empresas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</si>
  <si>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</si>
  <si>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</si>
  <si>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</si>
  <si>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</si>
  <si>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</si>
  <si>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</si>
  <si>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</si>
  <si>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</si>
  <si>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</si>
  <si>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</si>
  <si>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</si>
  <si>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</si>
  <si>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</si>
  <si>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</si>
  <si>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</si>
  <si>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</si>
  <si>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</si>
  <si>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</si>
  <si>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</si>
  <si>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</si>
  <si>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</si>
  <si>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</si>
  <si>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</si>
  <si>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</si>
  <si>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</si>
  <si>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</si>
  <si>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</si>
  <si>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</si>
  <si>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Empresas***</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</si>
  <si>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</si>
  <si>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</si>
  <si>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</si>
  <si>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</si>
  <si>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</si>
  <si>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</si>
  <si>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</si>
  <si>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</si>
  <si>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</si>
  <si>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</si>
  <si>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 Con Resolucion SBS N° 3553-2022 de fecha 18.11.2022, se autorizó la disolución voluntaria de Amerika Financiera S.A.</t>
  </si>
  <si>
    <t>Flujo de Créditos Castigados por Tipo de Crédito y Empresa Financiera</t>
  </si>
  <si>
    <t>en el mes de Mayo de 2023</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</si>
  <si>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</si>
  <si>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</si>
  <si>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</si>
  <si>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</si>
  <si>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</si>
  <si>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</si>
  <si>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</si>
  <si>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</si>
  <si>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</si>
  <si>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</si>
  <si>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</si>
  <si>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</si>
  <si>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</si>
  <si>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</si>
  <si>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</si>
  <si>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</si>
  <si>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</si>
  <si>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</si>
  <si>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</si>
  <si>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</si>
  <si>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</si>
  <si>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</si>
  <si>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</si>
  <si>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</si>
  <si>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</si>
  <si>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</si>
  <si>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</si>
  <si>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</si>
  <si>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</si>
  <si>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</si>
  <si>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</si>
  <si>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</si>
  <si>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</si>
  <si>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</si>
  <si>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</si>
  <si>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</si>
  <si>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</si>
  <si>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</si>
  <si>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</si>
  <si>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</si>
  <si>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</si>
  <si>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</si>
  <si>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</si>
  <si>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</si>
  <si>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</si>
  <si>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</si>
  <si>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</si>
  <si>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</si>
  <si>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</si>
  <si>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</si>
  <si>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</si>
  <si>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</si>
  <si>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</si>
  <si>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</si>
  <si>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</si>
  <si>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</si>
  <si>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</si>
  <si>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</si>
  <si>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</si>
  <si>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</si>
  <si>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</si>
  <si>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</si>
  <si>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</si>
  <si>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</si>
  <si>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</si>
  <si>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</si>
  <si>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</si>
  <si>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</si>
  <si>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</si>
  <si>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</si>
  <si>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</si>
  <si>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</si>
  <si>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</si>
  <si>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</si>
  <si>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</si>
  <si>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</si>
  <si>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</si>
  <si>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</si>
  <si>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Actualizado el 26.07.2023</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</si>
  <si>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</si>
  <si>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</si>
  <si>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</si>
  <si>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</si>
  <si>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</si>
  <si>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</si>
  <si>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</si>
  <si>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</si>
  <si>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</si>
  <si>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</si>
  <si>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</si>
  <si>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</si>
  <si>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t>Requerimiento de Patrimonio Efectivo</t>
  </si>
  <si>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</si>
  <si>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</si>
  <si>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</si>
  <si>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</si>
  <si>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</si>
  <si>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</si>
  <si>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</si>
  <si>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</si>
  <si>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</si>
  <si>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</si>
  <si>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</si>
  <si>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</si>
  <si>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</si>
  <si>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</si>
  <si>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</si>
  <si>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</si>
  <si>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</si>
  <si>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</si>
  <si>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</si>
  <si>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y Reporte 2-C2 Requerimiento del Patrimonio Efectivo por Riesgo Operacional - Método Estándar Alternativo.</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</si>
  <si>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</si>
  <si>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</si>
  <si>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</si>
  <si>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</si>
  <si>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</si>
  <si>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</si>
  <si>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</si>
  <si>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</si>
  <si>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</si>
  <si>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</si>
  <si>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</si>
  <si>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</si>
  <si>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</si>
  <si>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</si>
  <si>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</si>
  <si>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</si>
  <si>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</si>
  <si>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</si>
  <si>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</si>
  <si>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</si>
  <si>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</si>
  <si>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</si>
  <si>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</si>
  <si>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</si>
  <si>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</si>
  <si>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</si>
  <si>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</si>
  <si>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</si>
  <si>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</si>
  <si>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</si>
  <si>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</si>
  <si>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</si>
  <si>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</si>
  <si>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</si>
  <si>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</si>
  <si>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</si>
  <si>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</si>
  <si>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</si>
  <si>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</si>
  <si>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</si>
  <si>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</si>
  <si>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</si>
  <si>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</si>
  <si>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</si>
  <si>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</si>
  <si>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</si>
  <si>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</si>
  <si>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</si>
  <si>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</si>
  <si>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</si>
  <si>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</si>
  <si>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</si>
  <si>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</si>
  <si>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</si>
  <si>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</si>
  <si>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</si>
  <si>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</si>
  <si>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</si>
  <si>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</si>
  <si>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</si>
  <si>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</si>
  <si>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</si>
  <si>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</si>
  <si>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</si>
  <si>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</si>
  <si>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</si>
  <si>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</si>
  <si>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</si>
  <si>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</si>
  <si>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</si>
  <si>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</si>
  <si>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</si>
  <si>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</si>
  <si>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</si>
  <si>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</si>
  <si>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</si>
  <si>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</si>
  <si>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</si>
  <si>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</si>
  <si>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</si>
  <si>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</si>
  <si>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</si>
  <si>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</si>
  <si>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</si>
  <si>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</si>
  <si>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</si>
  <si>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</si>
  <si>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</si>
  <si>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</si>
  <si>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</si>
  <si>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</si>
  <si>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</si>
  <si>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</si>
  <si>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</si>
  <si>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</si>
  <si>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</si>
  <si>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</si>
  <si>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</si>
  <si>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</si>
  <si>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</si>
  <si>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</si>
  <si>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</si>
  <si>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</si>
  <si>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</si>
  <si>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</si>
  <si>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</si>
  <si>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</si>
  <si>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</si>
  <si>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</si>
  <si>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</si>
  <si>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</si>
  <si>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</si>
  <si>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</si>
  <si>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</si>
  <si>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</si>
  <si>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</si>
  <si>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</si>
  <si>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</si>
  <si>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</si>
  <si>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</si>
  <si>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</si>
  <si>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</si>
  <si>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</si>
  <si>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</si>
  <si>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</si>
  <si>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</si>
  <si>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</si>
  <si>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</si>
  <si>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</si>
  <si>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</si>
  <si>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</si>
  <si>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</si>
  <si>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</si>
  <si>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</si>
  <si>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</si>
  <si>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</si>
  <si>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</si>
  <si>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</si>
  <si>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</si>
  <si>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</si>
  <si>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</si>
  <si>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</si>
  <si>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</si>
  <si>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</si>
  <si>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</si>
  <si>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</si>
  <si>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</si>
  <si>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</si>
  <si>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</si>
  <si>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</si>
  <si>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</si>
  <si>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</si>
  <si>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</si>
  <si>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</si>
  <si>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</si>
  <si>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</si>
  <si>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</si>
  <si>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</si>
  <si>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</si>
  <si>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</si>
  <si>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</si>
  <si>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</si>
  <si>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</si>
  <si>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</si>
  <si>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</si>
  <si>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</si>
  <si>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</si>
  <si>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</si>
  <si>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</si>
  <si>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</si>
  <si>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</si>
  <si>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</si>
  <si>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</si>
  <si>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</si>
  <si>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</si>
  <si>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</si>
  <si>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</si>
  <si>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</si>
  <si>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</si>
  <si>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</si>
  <si>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</si>
  <si>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</si>
  <si>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</si>
  <si>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</si>
  <si>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</si>
  <si>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</si>
  <si>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</si>
  <si>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</si>
  <si>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</si>
  <si>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</si>
  <si>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</si>
  <si>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</si>
  <si>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</si>
  <si>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</si>
  <si>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</si>
  <si>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</si>
  <si>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</si>
  <si>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</si>
  <si>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</si>
  <si>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</si>
  <si>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</si>
  <si>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</si>
  <si>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</si>
  <si>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</si>
  <si>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</si>
  <si>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</si>
  <si>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</si>
  <si>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</si>
  <si>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</si>
  <si>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</si>
  <si>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</si>
  <si>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</si>
  <si>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</si>
  <si>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</si>
  <si>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</si>
  <si>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</si>
  <si>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</si>
  <si>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</si>
  <si>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</si>
  <si>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</si>
  <si>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</si>
  <si>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</si>
  <si>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</si>
  <si>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</si>
  <si>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</si>
  <si>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</si>
  <si>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</si>
  <si>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</si>
  <si>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</si>
  <si>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</si>
  <si>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</si>
  <si>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</si>
  <si>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</si>
  <si>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</si>
  <si>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</si>
  <si>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</si>
  <si>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</si>
  <si>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</si>
  <si>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</si>
  <si>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</si>
  <si>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</si>
  <si>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</si>
  <si>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</si>
  <si>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</si>
  <si>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</si>
  <si>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</si>
  <si>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</si>
  <si>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</si>
  <si>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</si>
  <si>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</si>
  <si>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</si>
  <si>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</si>
  <si>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</si>
  <si>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</si>
  <si>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</si>
  <si>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</si>
  <si>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</si>
  <si>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</si>
  <si>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</si>
  <si>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</si>
  <si>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5202-5202.04-5202.05+5203+5204</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</si>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</sst>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_(* #,##0___________);_(* \(#,##0\)__________;_(* &quot;-&quot;??????_);_(@_)"/>
  </numFmts>
  <fonts count="157">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u val="single"/>
      <sz val="11"/>
      <color theme="10"/>
      <name val="Calibri"/>
      <family val="2"/>
      <scheme val="minor"/>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7"/>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8"/>
      <color indexed="12"/>
      <name val="Arial"/>
      <family val="2"/>
    </font>
    <font>
      <sz val="7.5"/>
      <name val="Arial Narrow"/>
      <family val="2"/>
    </font>
    <font>
      <b/>
      <sz val="7.5"/>
      <name val="Arial Narrow"/>
      <family val="2"/>
    </font>
    <font>
      <b/>
      <sz val="14"/>
      <color theme="1"/>
      <name val="Calibri"/>
      <family val="2"/>
      <scheme val="minor"/>
    </font>
    <font>
      <u val="single"/>
      <sz val="10"/>
      <color theme="10"/>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42" fillId="0" borderId="0">
      <alignment/>
      <protection/>
    </xf>
    <xf numFmtId="0" fontId="46" fillId="0" borderId="0" applyNumberForma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0" fontId="1" fillId="0" borderId="0">
      <alignment/>
      <protection/>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6"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97"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42"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3"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264">
    <xf numFmtId="0" fontId="0" fillId="0" borderId="0" xfId="0"/>
    <xf numFmtId="0" fontId="3" fillId="0" borderId="0" xfId="20" applyFo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lignment/>
      <protection/>
    </xf>
    <xf numFmtId="0" fontId="14" fillId="0" borderId="0" xfId="20" applyFont="1">
      <alignment/>
      <protection/>
    </xf>
    <xf numFmtId="0" fontId="13" fillId="0" borderId="0" xfId="20" applyFont="1" applyAlignment="1" quotePrefix="1">
      <alignment horizontal="left" vertical="center"/>
      <protection/>
    </xf>
    <xf numFmtId="165" fontId="13" fillId="0" borderId="0" xfId="20" applyNumberFormat="1" applyFont="1" applyAlignment="1">
      <alignment horizontal="center" vertical="center"/>
      <protection/>
    </xf>
    <xf numFmtId="165" fontId="14" fillId="0" borderId="0" xfId="20" applyNumberFormat="1" applyFont="1" applyAlignment="1">
      <alignment horizontal="center" vertical="center"/>
      <protection/>
    </xf>
    <xf numFmtId="165" fontId="13" fillId="0" borderId="0" xfId="20" applyNumberFormat="1" applyFont="1" applyAlignment="1">
      <alignment vertical="center"/>
      <protection/>
    </xf>
    <xf numFmtId="0" fontId="13" fillId="0" borderId="0" xfId="20" applyFont="1" applyAlignment="1">
      <alignment vertical="center"/>
      <protection/>
    </xf>
    <xf numFmtId="0" fontId="14" fillId="0" borderId="0" xfId="20" applyFont="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lignment/>
      <protection/>
    </xf>
    <xf numFmtId="0" fontId="17" fillId="0" borderId="0" xfId="20" applyFont="1">
      <alignment/>
      <protection/>
    </xf>
    <xf numFmtId="0" fontId="16" fillId="0" borderId="0" xfId="20" applyFont="1" applyAlignment="1">
      <alignment wrapText="1"/>
      <protection/>
    </xf>
    <xf numFmtId="0" fontId="14" fillId="0" borderId="0" xfId="20" applyFont="1" applyAlignment="1">
      <alignment horizontal="center" vertical="center"/>
      <protection/>
    </xf>
    <xf numFmtId="0" fontId="18" fillId="0" borderId="0" xfId="20" applyFont="1">
      <alignment/>
      <protection/>
    </xf>
    <xf numFmtId="0" fontId="14" fillId="0" borderId="0" xfId="20" applyFont="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Font="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Alignment="1">
      <alignment horizontal="center" vertical="center" wrapText="1"/>
      <protection/>
    </xf>
    <xf numFmtId="2" fontId="26" fillId="0" borderId="0" xfId="21" applyNumberFormat="1" applyFont="1" applyAlignment="1">
      <alignment horizontal="center" vertical="center" wrapText="1"/>
      <protection/>
    </xf>
    <xf numFmtId="2" fontId="28" fillId="0" borderId="0" xfId="21" applyNumberFormat="1" applyFont="1" applyAlignment="1">
      <alignment horizontal="center" vertical="center" wrapText="1"/>
      <protection/>
    </xf>
    <xf numFmtId="0" fontId="13" fillId="0" borderId="0" xfId="22" applyFont="1">
      <alignment/>
      <protection/>
    </xf>
    <xf numFmtId="168" fontId="13" fillId="0" borderId="0" xfId="23" applyNumberFormat="1" applyFont="1" applyFill="1" applyBorder="1" applyAlignment="1">
      <alignment horizontal="center" vertical="center"/>
    </xf>
    <xf numFmtId="166" fontId="13" fillId="0" borderId="0" xfId="21" applyFont="1" applyAlignment="1">
      <alignment vertical="center"/>
      <protection/>
    </xf>
    <xf numFmtId="166" fontId="14" fillId="0" borderId="3" xfId="21" applyFont="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Alignment="1">
      <alignment vertical="center"/>
      <protection/>
    </xf>
    <xf numFmtId="166" fontId="14" fillId="0" borderId="0" xfId="21" applyFont="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Alignment="1">
      <alignment horizontal="center" vertical="center"/>
      <protection/>
    </xf>
    <xf numFmtId="0" fontId="13" fillId="0" borderId="0" xfId="20" applyFont="1" applyAlignment="1">
      <alignment horizontal="center" vertical="center" textRotation="90"/>
      <protection/>
    </xf>
    <xf numFmtId="0" fontId="14" fillId="0" borderId="0" xfId="20" applyFont="1" applyAlignment="1">
      <alignment horizontal="right" vertical="center" textRotation="90" wrapText="1"/>
      <protection/>
    </xf>
    <xf numFmtId="0" fontId="13" fillId="0" borderId="0" xfId="20" applyFont="1" applyAlignment="1">
      <alignment horizontal="left" vertical="center" wrapText="1"/>
      <protection/>
    </xf>
    <xf numFmtId="170" fontId="13" fillId="0" borderId="0" xfId="20" applyNumberFormat="1" applyFont="1" applyAlignment="1">
      <alignment horizontal="center" vertical="center"/>
      <protection/>
    </xf>
    <xf numFmtId="171" fontId="14" fillId="0" borderId="0" xfId="20" applyNumberFormat="1" applyFont="1" applyAlignment="1">
      <alignment horizontal="center" vertical="center"/>
      <protection/>
    </xf>
    <xf numFmtId="170" fontId="13" fillId="0" borderId="0" xfId="20" applyNumberFormat="1" applyFont="1" applyAlignment="1">
      <alignment vertical="center"/>
      <protection/>
    </xf>
    <xf numFmtId="0" fontId="13" fillId="0" borderId="0" xfId="20" applyFont="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Border="1" applyAlignment="1">
      <alignment horizontal="center" vertical="center"/>
      <protection/>
    </xf>
    <xf numFmtId="171" fontId="14" fillId="0" borderId="3" xfId="20" applyNumberFormat="1" applyFont="1" applyBorder="1" applyAlignment="1">
      <alignment horizontal="center" vertical="center"/>
      <protection/>
    </xf>
    <xf numFmtId="0" fontId="14" fillId="0" borderId="0" xfId="20" applyFont="1" applyAlignment="1">
      <alignment vertical="center"/>
      <protection/>
    </xf>
    <xf numFmtId="0" fontId="11" fillId="0" borderId="0" xfId="20" applyFont="1">
      <alignment/>
      <protection/>
    </xf>
    <xf numFmtId="0" fontId="13" fillId="0" borderId="0" xfId="20" applyFont="1" applyAlignment="1">
      <alignmen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Alignment="1">
      <alignment horizontal="center" vertical="center" wrapText="1"/>
      <protection/>
    </xf>
    <xf numFmtId="172" fontId="13" fillId="0" borderId="0" xfId="25" applyNumberFormat="1" applyFont="1" applyFill="1" applyBorder="1" applyAlignment="1">
      <alignment horizontal="center" vertical="center"/>
    </xf>
    <xf numFmtId="168" fontId="13" fillId="0" borderId="0" xfId="26" applyNumberFormat="1" applyFont="1" applyFill="1" applyBorder="1" applyAlignment="1">
      <alignment horizontal="right" vertical="center"/>
    </xf>
    <xf numFmtId="172" fontId="14" fillId="0" borderId="0" xfId="20" applyNumberFormat="1" applyFont="1" applyAlignment="1">
      <alignment vertical="center"/>
      <protection/>
    </xf>
    <xf numFmtId="172" fontId="14" fillId="0" borderId="3" xfId="25" applyNumberFormat="1" applyFont="1" applyFill="1" applyBorder="1" applyAlignment="1">
      <alignment horizontal="center" vertical="center"/>
    </xf>
    <xf numFmtId="168" fontId="14" fillId="0" borderId="3" xfId="26" applyNumberFormat="1" applyFont="1" applyFill="1" applyBorder="1" applyAlignment="1">
      <alignment horizontal="right" vertical="center"/>
    </xf>
    <xf numFmtId="172" fontId="14" fillId="0" borderId="3" xfId="20" applyNumberFormat="1" applyFont="1" applyBorder="1" applyAlignment="1">
      <alignment vertical="center"/>
      <protection/>
    </xf>
    <xf numFmtId="172" fontId="13" fillId="0" borderId="0" xfId="20" applyNumberFormat="1" applyFont="1" applyAlignment="1">
      <alignment vertical="center"/>
      <protection/>
    </xf>
    <xf numFmtId="173" fontId="13" fillId="0" borderId="0" xfId="26" applyNumberFormat="1" applyFont="1" applyBorder="1" applyAlignment="1">
      <alignment horizontal="center"/>
    </xf>
    <xf numFmtId="3" fontId="14" fillId="0" borderId="0" xfId="26" applyNumberFormat="1" applyFont="1" applyBorder="1" applyAlignment="1">
      <alignment horizontal="right"/>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40"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1"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7" applyNumberFormat="1" applyFont="1" applyFill="1" applyBorder="1" applyAlignment="1">
      <alignment vertical="center"/>
    </xf>
    <xf numFmtId="174" fontId="13" fillId="0" borderId="0" xfId="28" applyNumberFormat="1" applyFont="1"/>
    <xf numFmtId="174" fontId="13" fillId="0" borderId="0" xfId="20" applyNumberFormat="1" applyFont="1">
      <alignment/>
      <protection/>
    </xf>
    <xf numFmtId="0" fontId="14" fillId="0" borderId="3" xfId="20" applyFont="1" applyBorder="1" applyAlignment="1">
      <alignment horizontal="left" wrapText="1"/>
      <protection/>
    </xf>
    <xf numFmtId="168" fontId="14" fillId="0" borderId="3" xfId="27"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29" applyFont="1" applyAlignment="1">
      <alignment horizontal="center" vertical="top" wrapText="1"/>
      <protection/>
    </xf>
    <xf numFmtId="0" fontId="43" fillId="0" borderId="0" xfId="29" applyFont="1">
      <alignment/>
      <protection/>
    </xf>
    <xf numFmtId="167" fontId="7" fillId="0" borderId="0" xfId="29" applyNumberFormat="1" applyFont="1" applyAlignment="1">
      <alignment horizontal="center"/>
      <protection/>
    </xf>
    <xf numFmtId="0" fontId="4" fillId="0" borderId="0" xfId="29" applyFont="1" applyAlignment="1">
      <alignment horizontal="center"/>
      <protection/>
    </xf>
    <xf numFmtId="0" fontId="44" fillId="0" borderId="0" xfId="29" applyFont="1" applyAlignment="1">
      <alignment horizontal="left"/>
      <protection/>
    </xf>
    <xf numFmtId="0" fontId="4" fillId="0" borderId="4" xfId="29" applyFont="1" applyBorder="1" applyAlignment="1">
      <alignment horizontal="center"/>
      <protection/>
    </xf>
    <xf numFmtId="0" fontId="4" fillId="0" borderId="0" xfId="29" applyFont="1" applyAlignment="1">
      <alignment horizontal="center"/>
      <protection/>
    </xf>
    <xf numFmtId="0" fontId="10" fillId="0" borderId="6" xfId="29" applyFont="1" applyBorder="1" applyAlignment="1">
      <alignment horizontal="left" vertical="center" wrapText="1"/>
      <protection/>
    </xf>
    <xf numFmtId="177" fontId="10" fillId="0" borderId="7" xfId="29" applyNumberFormat="1" applyFont="1" applyBorder="1" applyAlignment="1">
      <alignment horizontal="center"/>
      <protection/>
    </xf>
    <xf numFmtId="177" fontId="10" fillId="0" borderId="8" xfId="29" applyNumberFormat="1" applyFont="1" applyBorder="1" applyAlignment="1">
      <alignment horizontal="center"/>
      <protection/>
    </xf>
    <xf numFmtId="177" fontId="10" fillId="0" borderId="9" xfId="29" applyNumberFormat="1" applyFont="1" applyBorder="1" applyAlignment="1">
      <alignment horizontal="center"/>
      <protection/>
    </xf>
    <xf numFmtId="0" fontId="10" fillId="0" borderId="10" xfId="29" applyFont="1" applyBorder="1" applyAlignment="1">
      <alignment horizontal="center" vertical="center" wrapText="1"/>
      <protection/>
    </xf>
    <xf numFmtId="0" fontId="10" fillId="0" borderId="6" xfId="29" applyFont="1" applyBorder="1" applyAlignment="1">
      <alignment horizontal="center" vertical="center" wrapText="1"/>
      <protection/>
    </xf>
    <xf numFmtId="0" fontId="10" fillId="0" borderId="7" xfId="29" applyFont="1" applyBorder="1" applyAlignment="1">
      <alignment horizontal="center"/>
      <protection/>
    </xf>
    <xf numFmtId="0" fontId="10" fillId="0" borderId="9" xfId="29" applyFont="1" applyBorder="1" applyAlignment="1">
      <alignment horizontal="center"/>
      <protection/>
    </xf>
    <xf numFmtId="0" fontId="10" fillId="0" borderId="11" xfId="29" applyFont="1" applyBorder="1" applyAlignment="1">
      <alignment horizontal="center" vertical="center" wrapText="1"/>
      <protection/>
    </xf>
    <xf numFmtId="0" fontId="10" fillId="0" borderId="12" xfId="29" applyFont="1" applyBorder="1" applyAlignment="1">
      <alignment horizontal="left" vertical="center" wrapText="1"/>
      <protection/>
    </xf>
    <xf numFmtId="0" fontId="10" fillId="0" borderId="13" xfId="29" applyFont="1" applyBorder="1" applyAlignment="1">
      <alignment horizontal="center" vertical="center" wrapText="1"/>
      <protection/>
    </xf>
    <xf numFmtId="0" fontId="10" fillId="0" borderId="7" xfId="29" applyFont="1" applyBorder="1" applyAlignment="1">
      <alignment horizontal="center" vertical="center" wrapText="1"/>
      <protection/>
    </xf>
    <xf numFmtId="0" fontId="10" fillId="0" borderId="14" xfId="29" applyFont="1" applyBorder="1" applyAlignment="1">
      <alignment horizontal="center" vertical="center" wrapText="1"/>
      <protection/>
    </xf>
    <xf numFmtId="0" fontId="10" fillId="0" borderId="15" xfId="29" applyFont="1" applyBorder="1" applyAlignment="1">
      <alignment horizontal="center" vertical="center" wrapText="1"/>
      <protection/>
    </xf>
    <xf numFmtId="0" fontId="10" fillId="0" borderId="16" xfId="29" applyFont="1" applyBorder="1" applyAlignment="1">
      <alignment horizontal="center" vertical="center" wrapText="1"/>
      <protection/>
    </xf>
    <xf numFmtId="0" fontId="1" fillId="0" borderId="17" xfId="20" applyBorder="1">
      <alignment/>
      <protection/>
    </xf>
    <xf numFmtId="174" fontId="1" fillId="0" borderId="17" xfId="20" applyNumberFormat="1" applyBorder="1">
      <alignment/>
      <protection/>
    </xf>
    <xf numFmtId="174" fontId="1" fillId="0" borderId="18" xfId="20" applyNumberFormat="1" applyBorder="1">
      <alignment/>
      <protection/>
    </xf>
    <xf numFmtId="174" fontId="1" fillId="0" borderId="19" xfId="20" applyNumberFormat="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Border="1">
      <alignment/>
      <protection/>
    </xf>
    <xf numFmtId="174" fontId="1" fillId="0" borderId="22" xfId="20" applyNumberFormat="1" applyBorder="1">
      <alignment/>
      <protection/>
    </xf>
    <xf numFmtId="0" fontId="1" fillId="0" borderId="23" xfId="20" applyBorder="1" applyAlignment="1">
      <alignment horizontal="center"/>
      <protection/>
    </xf>
    <xf numFmtId="0" fontId="1" fillId="0" borderId="24" xfId="20" applyBorder="1" applyAlignment="1">
      <alignment horizontal="center"/>
      <protection/>
    </xf>
    <xf numFmtId="174" fontId="1" fillId="0" borderId="23" xfId="20" applyNumberFormat="1" applyBorder="1">
      <alignment/>
      <protection/>
    </xf>
    <xf numFmtId="174" fontId="1" fillId="0" borderId="25" xfId="20" applyNumberFormat="1" applyBorder="1">
      <alignment/>
      <protection/>
    </xf>
    <xf numFmtId="174" fontId="1" fillId="0" borderId="26" xfId="20" applyNumberFormat="1" applyBorder="1">
      <alignment/>
      <protection/>
    </xf>
    <xf numFmtId="0" fontId="45" fillId="0" borderId="0" xfId="29" applyFont="1">
      <alignment/>
      <protection/>
    </xf>
    <xf numFmtId="0" fontId="43" fillId="0" borderId="0" xfId="29"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Alignment="1">
      <alignment vertical="center"/>
      <protection/>
    </xf>
    <xf numFmtId="0" fontId="47" fillId="0" borderId="0" xfId="20" applyFont="1" applyAlignment="1">
      <alignment horizontal="center" vertical="center" wrapText="1"/>
      <protection/>
    </xf>
    <xf numFmtId="2" fontId="48" fillId="0" borderId="0" xfId="20" applyNumberFormat="1" applyFont="1" applyAlignment="1">
      <alignment horizontal="center" vertical="center" wrapText="1"/>
      <protection/>
    </xf>
    <xf numFmtId="2" fontId="49" fillId="0" borderId="0" xfId="20" applyNumberFormat="1" applyFont="1" applyAlignment="1">
      <alignment horizontal="center" vertical="center" wrapText="1"/>
      <protection/>
    </xf>
    <xf numFmtId="168" fontId="13" fillId="0" borderId="0" xfId="27" applyNumberFormat="1" applyFont="1" applyFill="1" applyBorder="1" applyAlignment="1">
      <alignment horizontal="center" vertical="center"/>
    </xf>
    <xf numFmtId="168" fontId="14" fillId="0" borderId="0" xfId="27" applyNumberFormat="1" applyFont="1" applyFill="1" applyBorder="1" applyAlignment="1">
      <alignment horizontal="center" vertical="center"/>
    </xf>
    <xf numFmtId="168" fontId="13" fillId="0" borderId="0" xfId="20" applyNumberFormat="1" applyFont="1" applyAlignment="1">
      <alignment vertical="center"/>
      <protection/>
    </xf>
    <xf numFmtId="168" fontId="14" fillId="0" borderId="3" xfId="27" applyNumberFormat="1" applyFont="1" applyFill="1" applyBorder="1" applyAlignment="1">
      <alignment horizontal="center" vertical="center"/>
    </xf>
    <xf numFmtId="0" fontId="32" fillId="0" borderId="0" xfId="20" applyFont="1" applyAlignment="1">
      <alignment vertical="center"/>
      <protection/>
    </xf>
    <xf numFmtId="0" fontId="3" fillId="0" borderId="0" xfId="20" applyFont="1" applyAlignment="1">
      <alignment horizontal="centerContinuous" vertical="center"/>
      <protection/>
    </xf>
    <xf numFmtId="0" fontId="50" fillId="0" borderId="0" xfId="20" applyFont="1" applyAlignment="1">
      <alignment horizontal="centerContinuous" vertical="center"/>
      <protection/>
    </xf>
    <xf numFmtId="0" fontId="50" fillId="0" borderId="0" xfId="20" applyFont="1" applyAlignment="1">
      <alignment vertical="center"/>
      <protection/>
    </xf>
    <xf numFmtId="0" fontId="5" fillId="0" borderId="0" xfId="20" applyFont="1" applyAlignment="1">
      <alignment horizontal="centerContinuous"/>
      <protection/>
    </xf>
    <xf numFmtId="0" fontId="51" fillId="0" borderId="0" xfId="20" applyFont="1" applyAlignment="1">
      <alignment horizontal="centerContinuous"/>
      <protection/>
    </xf>
    <xf numFmtId="0" fontId="51" fillId="0" borderId="0" xfId="20" applyFont="1">
      <alignment/>
      <protection/>
    </xf>
    <xf numFmtId="0" fontId="7"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4" fillId="0" borderId="0" xfId="20" applyFont="1" applyAlignment="1">
      <alignment horizontal="centerContinuous" vertical="center"/>
      <protection/>
    </xf>
    <xf numFmtId="0" fontId="53" fillId="0" borderId="0" xfId="20" applyFont="1" applyAlignment="1">
      <alignment horizontal="centerContinuous" vertical="center"/>
      <protection/>
    </xf>
    <xf numFmtId="0" fontId="53" fillId="0" borderId="0" xfId="20" applyFont="1" applyAlignment="1">
      <alignment vertical="center"/>
      <protection/>
    </xf>
    <xf numFmtId="0" fontId="4" fillId="0" borderId="0" xfId="20" applyFont="1" applyAlignment="1">
      <alignment horizontal="centerContinuous" vertical="center"/>
      <protection/>
    </xf>
    <xf numFmtId="0" fontId="9" fillId="0" borderId="0" xfId="20" applyFont="1" applyAlignment="1">
      <alignment horizontal="centerContinuous" vertical="center"/>
      <protection/>
    </xf>
    <xf numFmtId="0" fontId="10" fillId="0" borderId="1" xfId="20" applyFont="1" applyBorder="1" applyAlignment="1">
      <alignment horizontal="center" vertical="center" wrapText="1"/>
      <protection/>
    </xf>
    <xf numFmtId="0" fontId="11" fillId="0" borderId="1" xfId="20" applyFont="1" applyBorder="1" applyAlignment="1">
      <alignment horizontal="center" vertical="center" wrapText="1"/>
      <protection/>
    </xf>
    <xf numFmtId="0" fontId="11" fillId="0" borderId="1" xfId="20" applyFont="1" applyBorder="1" applyAlignment="1">
      <alignment horizontal="center" vertical="center"/>
      <protection/>
    </xf>
    <xf numFmtId="0" fontId="10" fillId="0" borderId="2" xfId="20" applyFont="1" applyBorder="1" applyAlignment="1">
      <alignment horizontal="center" vertical="center" wrapText="1"/>
      <protection/>
    </xf>
    <xf numFmtId="0" fontId="11" fillId="0" borderId="2" xfId="20" applyFont="1" applyBorder="1" applyAlignment="1">
      <alignment horizontal="center" vertical="center" wrapText="1"/>
      <protection/>
    </xf>
    <xf numFmtId="0" fontId="11" fillId="0" borderId="2" xfId="20" applyFont="1" applyBorder="1" applyAlignment="1">
      <alignment horizontal="center" vertical="center"/>
      <protection/>
    </xf>
    <xf numFmtId="0" fontId="54" fillId="0" borderId="0" xfId="20" applyFont="1" applyAlignment="1">
      <alignment horizontal="center" vertical="center"/>
      <protection/>
    </xf>
    <xf numFmtId="0" fontId="13" fillId="0" borderId="0" xfId="20" applyFont="1" applyAlignment="1">
      <alignment horizontal="center" vertical="center"/>
      <protection/>
    </xf>
    <xf numFmtId="178" fontId="13" fillId="0" borderId="0" xfId="20" applyNumberFormat="1" applyFont="1" applyAlignment="1">
      <alignment horizontal="center" vertical="center"/>
      <protection/>
    </xf>
    <xf numFmtId="2" fontId="13" fillId="0" borderId="0" xfId="20" applyNumberFormat="1" applyFont="1" applyAlignment="1">
      <alignment horizontal="center" vertical="center"/>
      <protection/>
    </xf>
    <xf numFmtId="4" fontId="14" fillId="0" borderId="0" xfId="20" applyNumberFormat="1" applyFont="1" applyAlignment="1">
      <alignment horizontal="center" vertical="center"/>
      <protection/>
    </xf>
    <xf numFmtId="4" fontId="1" fillId="0" borderId="0" xfId="20" applyNumberFormat="1" applyAlignment="1">
      <alignment vertical="center"/>
      <protection/>
    </xf>
    <xf numFmtId="0" fontId="13" fillId="0" borderId="4" xfId="20" applyFont="1" applyBorder="1" applyAlignment="1">
      <alignment vertical="center"/>
      <protection/>
    </xf>
    <xf numFmtId="178" fontId="54" fillId="0" borderId="4" xfId="20" applyNumberFormat="1" applyFont="1" applyBorder="1" applyAlignment="1">
      <alignment horizontal="center" vertical="center"/>
      <protection/>
    </xf>
    <xf numFmtId="4" fontId="13" fillId="0" borderId="4" xfId="20" applyNumberFormat="1" applyFont="1" applyBorder="1" applyAlignment="1">
      <alignment horizontal="center" vertical="center"/>
      <protection/>
    </xf>
    <xf numFmtId="4" fontId="14" fillId="0" borderId="4" xfId="20" applyNumberFormat="1" applyFont="1" applyBorder="1" applyAlignment="1">
      <alignment horizontal="center" vertical="center"/>
      <protection/>
    </xf>
    <xf numFmtId="0" fontId="55" fillId="0" borderId="0" xfId="20" applyFont="1" applyAlignment="1">
      <alignment vertical="center"/>
      <protection/>
    </xf>
    <xf numFmtId="179" fontId="15" fillId="0" borderId="0" xfId="20" applyNumberFormat="1" applyFont="1" applyAlignment="1">
      <alignment vertical="center"/>
      <protection/>
    </xf>
    <xf numFmtId="180" fontId="1" fillId="0" borderId="0" xfId="20" applyNumberFormat="1" applyAlignment="1">
      <alignment vertical="center"/>
      <protection/>
    </xf>
    <xf numFmtId="0" fontId="19" fillId="0" borderId="0" xfId="20" applyFont="1" applyAlignment="1">
      <alignment horizontal="centerContinuous" vertical="center"/>
      <protection/>
    </xf>
    <xf numFmtId="0" fontId="10" fillId="0" borderId="2" xfId="20" applyFont="1" applyBorder="1" applyAlignment="1">
      <alignment horizontal="center" vertical="center"/>
      <protection/>
    </xf>
    <xf numFmtId="4" fontId="13" fillId="0" borderId="0" xfId="20" applyNumberFormat="1" applyFont="1" applyAlignment="1">
      <alignment horizontal="center" vertical="center"/>
      <protection/>
    </xf>
    <xf numFmtId="0" fontId="13" fillId="0" borderId="4" xfId="20" applyFont="1" applyBorder="1">
      <alignment/>
      <protection/>
    </xf>
    <xf numFmtId="0" fontId="16" fillId="0" borderId="0" xfId="20" applyFont="1" applyAlignment="1">
      <alignment horizontal="left" vertical="center"/>
      <protection/>
    </xf>
    <xf numFmtId="180" fontId="13" fillId="0" borderId="0" xfId="20" applyNumberFormat="1" applyFont="1">
      <alignment/>
      <protection/>
    </xf>
    <xf numFmtId="0" fontId="13" fillId="0" borderId="0" xfId="31" applyFont="1" applyAlignment="1">
      <alignment vertical="center"/>
      <protection/>
    </xf>
    <xf numFmtId="178" fontId="13" fillId="0" borderId="0" xfId="20"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39" fillId="0" borderId="0" xfId="20" applyFont="1" applyAlignment="1">
      <alignment vertical="center"/>
      <protection/>
    </xf>
    <xf numFmtId="0" fontId="4" fillId="0" borderId="0" xfId="20" applyFont="1" applyAlignment="1">
      <alignment horizontal="center" vertical="center"/>
      <protection/>
    </xf>
    <xf numFmtId="0" fontId="11" fillId="0" borderId="1" xfId="20" applyFont="1" applyBorder="1" applyAlignment="1">
      <alignment horizontal="center" vertical="center"/>
      <protection/>
    </xf>
    <xf numFmtId="0" fontId="60" fillId="0" borderId="0" xfId="20" applyFont="1" applyAlignment="1">
      <alignment vertical="center"/>
      <protection/>
    </xf>
    <xf numFmtId="0" fontId="11" fillId="0" borderId="2" xfId="20" applyFont="1" applyBorder="1" applyAlignment="1">
      <alignment horizontal="center" vertical="center"/>
      <protection/>
    </xf>
    <xf numFmtId="2" fontId="13" fillId="0" borderId="0" xfId="32" applyNumberFormat="1" applyFont="1" applyFill="1" applyBorder="1" applyAlignment="1">
      <alignment horizontal="center" vertical="center"/>
    </xf>
    <xf numFmtId="2" fontId="14" fillId="0" borderId="0" xfId="32" applyNumberFormat="1" applyFont="1" applyFill="1" applyBorder="1" applyAlignment="1">
      <alignment horizontal="center" vertical="center"/>
    </xf>
    <xf numFmtId="0" fontId="61" fillId="0" borderId="4" xfId="20" applyFont="1" applyBorder="1" applyAlignment="1">
      <alignment vertical="center"/>
      <protection/>
    </xf>
    <xf numFmtId="2" fontId="61" fillId="0" borderId="4" xfId="20" applyNumberFormat="1" applyFont="1" applyBorder="1" applyAlignment="1">
      <alignment horizontal="left" vertical="center"/>
      <protection/>
    </xf>
    <xf numFmtId="181" fontId="62" fillId="0" borderId="4" xfId="20" applyNumberFormat="1" applyFont="1" applyBorder="1" applyAlignment="1">
      <alignment vertical="center"/>
      <protection/>
    </xf>
    <xf numFmtId="2" fontId="61" fillId="0" borderId="4" xfId="32" applyNumberFormat="1" applyFont="1" applyFill="1" applyBorder="1" applyAlignment="1">
      <alignment horizontal="center" vertical="center"/>
    </xf>
    <xf numFmtId="0" fontId="61" fillId="0" borderId="0" xfId="20" applyFont="1" applyAlignment="1">
      <alignment vertical="center"/>
      <protection/>
    </xf>
    <xf numFmtId="0" fontId="59" fillId="0" borderId="4" xfId="20" applyFont="1" applyBorder="1" applyAlignment="1">
      <alignment vertical="center"/>
      <protection/>
    </xf>
    <xf numFmtId="4" fontId="59" fillId="0" borderId="4" xfId="32" applyNumberFormat="1" applyFont="1" applyBorder="1" applyAlignment="1">
      <alignment horizontal="center" vertical="center"/>
    </xf>
    <xf numFmtId="181" fontId="59" fillId="0" borderId="0" xfId="20" applyNumberFormat="1" applyFont="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Border="1" applyAlignment="1">
      <alignment vertical="center"/>
      <protection/>
    </xf>
    <xf numFmtId="4" fontId="13" fillId="0" borderId="4" xfId="32" applyNumberFormat="1" applyFont="1" applyBorder="1" applyAlignment="1">
      <alignment horizontal="center" vertical="center"/>
    </xf>
    <xf numFmtId="3" fontId="54" fillId="0" borderId="4" xfId="32" applyNumberFormat="1" applyFont="1" applyBorder="1" applyAlignment="1">
      <alignment horizontal="center" vertical="center"/>
    </xf>
    <xf numFmtId="0" fontId="64" fillId="0" borderId="0" xfId="20" applyFont="1">
      <alignment/>
      <protection/>
    </xf>
    <xf numFmtId="171" fontId="64" fillId="0" borderId="0" xfId="32" applyFont="1" applyBorder="1" applyAlignment="1">
      <alignment horizontal="right"/>
    </xf>
    <xf numFmtId="171" fontId="15" fillId="0" borderId="0" xfId="32" applyFont="1" applyBorder="1" applyAlignment="1">
      <alignment horizontal="right"/>
    </xf>
    <xf numFmtId="181" fontId="1" fillId="0" borderId="0" xfId="20" applyNumberFormat="1">
      <alignment/>
      <protection/>
    </xf>
    <xf numFmtId="181" fontId="14" fillId="0" borderId="0" xfId="20" applyNumberFormat="1" applyFont="1">
      <alignment/>
      <protection/>
    </xf>
    <xf numFmtId="0" fontId="3" fillId="0" borderId="0" xfId="33" applyFont="1" applyAlignment="1" applyProtection="1">
      <alignment vertical="center"/>
      <protection locked="0"/>
    </xf>
    <xf numFmtId="0" fontId="34" fillId="0" borderId="0" xfId="33" applyFont="1" applyAlignment="1" applyProtection="1">
      <alignment vertical="center"/>
      <protection locked="0"/>
    </xf>
    <xf numFmtId="0" fontId="5" fillId="0" borderId="0" xfId="33" applyFont="1" applyAlignment="1" applyProtection="1">
      <alignment horizontal="centerContinuous" vertical="center"/>
      <protection locked="0"/>
    </xf>
    <xf numFmtId="0" fontId="5" fillId="0" borderId="0" xfId="33" applyFont="1" applyAlignment="1" applyProtection="1">
      <alignment vertical="center"/>
      <protection locked="0"/>
    </xf>
    <xf numFmtId="167" fontId="65" fillId="0" borderId="0" xfId="33" applyNumberFormat="1" applyFont="1" applyAlignment="1" applyProtection="1">
      <alignment horizontal="centerContinuous" vertical="center"/>
      <protection locked="0"/>
    </xf>
    <xf numFmtId="0" fontId="65" fillId="0" borderId="0" xfId="33" applyFont="1" applyAlignment="1" applyProtection="1">
      <alignment vertical="center"/>
      <protection locked="0"/>
    </xf>
    <xf numFmtId="0" fontId="34" fillId="0" borderId="0" xfId="33" applyFont="1" applyAlignment="1" applyProtection="1">
      <alignment horizontal="centerContinuous" vertical="center"/>
      <protection locked="0"/>
    </xf>
    <xf numFmtId="0" fontId="4" fillId="0" borderId="0" xfId="33" applyFont="1" applyAlignment="1" applyProtection="1">
      <alignment horizontal="centerContinuous" vertical="center"/>
      <protection locked="0"/>
    </xf>
    <xf numFmtId="0" fontId="36" fillId="0" borderId="0" xfId="33" applyFont="1" applyAlignment="1" applyProtection="1">
      <alignment vertical="center"/>
      <protection locked="0"/>
    </xf>
    <xf numFmtId="0" fontId="1" fillId="0" borderId="0" xfId="33" applyAlignment="1" applyProtection="1">
      <alignment vertical="center"/>
      <protection locked="0"/>
    </xf>
    <xf numFmtId="0" fontId="10" fillId="0" borderId="1" xfId="33" applyFont="1" applyBorder="1" applyAlignment="1" applyProtection="1">
      <alignment horizontal="center" vertical="center"/>
      <protection locked="0"/>
    </xf>
    <xf numFmtId="0" fontId="11" fillId="0" borderId="1" xfId="33" applyFont="1" applyBorder="1" applyAlignment="1" applyProtection="1">
      <alignment horizontal="center" vertical="center"/>
      <protection locked="0"/>
    </xf>
    <xf numFmtId="0" fontId="11" fillId="0" borderId="1" xfId="33" applyFont="1" applyBorder="1" applyAlignment="1" applyProtection="1">
      <alignment horizontal="center" vertical="center" wrapText="1"/>
      <protection locked="0"/>
    </xf>
    <xf numFmtId="0" fontId="66" fillId="0" borderId="0" xfId="33" applyFont="1" applyAlignment="1" applyProtection="1">
      <alignment vertical="center"/>
      <protection locked="0"/>
    </xf>
    <xf numFmtId="0" fontId="11" fillId="0" borderId="2" xfId="33" applyFont="1" applyBorder="1" applyAlignment="1" applyProtection="1">
      <alignment horizontal="center" vertical="center"/>
      <protection locked="0"/>
    </xf>
    <xf numFmtId="0" fontId="11" fillId="0" borderId="2" xfId="33" applyFont="1" applyBorder="1" applyAlignment="1" applyProtection="1">
      <alignment horizontal="center" vertical="center" wrapText="1"/>
      <protection locked="0"/>
    </xf>
    <xf numFmtId="0" fontId="13" fillId="0" borderId="0" xfId="33" applyFont="1" applyAlignment="1" applyProtection="1">
      <alignment horizontal="center" vertical="center"/>
      <protection locked="0"/>
    </xf>
    <xf numFmtId="0" fontId="14" fillId="0" borderId="0" xfId="33" applyFont="1" applyAlignment="1" applyProtection="1">
      <alignment horizontal="center" vertical="center"/>
      <protection locked="0"/>
    </xf>
    <xf numFmtId="0" fontId="13" fillId="0" borderId="0" xfId="33" applyFont="1" applyAlignment="1" applyProtection="1">
      <alignment horizontal="center" vertical="center" wrapText="1"/>
      <protection locked="0"/>
    </xf>
    <xf numFmtId="0" fontId="54" fillId="0" borderId="0" xfId="33" applyFont="1" applyAlignment="1" applyProtection="1">
      <alignment horizontal="center" vertical="center"/>
      <protection locked="0"/>
    </xf>
    <xf numFmtId="0" fontId="13" fillId="0" borderId="0" xfId="33" applyFont="1" applyAlignment="1" applyProtection="1">
      <alignment horizontal="left" vertical="center"/>
      <protection locked="0"/>
    </xf>
    <xf numFmtId="182" fontId="13" fillId="0" borderId="0" xfId="34" applyNumberFormat="1" applyFont="1" applyFill="1" applyBorder="1" applyAlignment="1" applyProtection="1">
      <alignment horizontal="right" vertical="center"/>
      <protection locked="0"/>
    </xf>
    <xf numFmtId="2" fontId="13" fillId="0" borderId="0" xfId="34" applyNumberFormat="1" applyFont="1" applyFill="1" applyBorder="1" applyAlignment="1" applyProtection="1">
      <alignment horizontal="center" vertical="center"/>
      <protection locked="0"/>
    </xf>
    <xf numFmtId="2" fontId="14" fillId="0" borderId="0" xfId="34" applyNumberFormat="1" applyFont="1" applyFill="1" applyBorder="1" applyAlignment="1" applyProtection="1">
      <alignment horizontal="center" vertical="center"/>
      <protection locked="0"/>
    </xf>
    <xf numFmtId="0" fontId="13" fillId="0" borderId="0" xfId="33" applyFont="1" applyAlignment="1" applyProtection="1">
      <alignment vertical="center"/>
      <protection locked="0"/>
    </xf>
    <xf numFmtId="0" fontId="13" fillId="0" borderId="4" xfId="33" applyFont="1" applyBorder="1" applyAlignment="1" applyProtection="1">
      <alignment vertical="center"/>
      <protection locked="0"/>
    </xf>
    <xf numFmtId="2" fontId="14" fillId="0" borderId="4" xfId="33" applyNumberFormat="1" applyFont="1" applyBorder="1" applyAlignment="1" applyProtection="1">
      <alignment horizontal="left" vertical="center"/>
      <protection locked="0"/>
    </xf>
    <xf numFmtId="180" fontId="54" fillId="2" borderId="4" xfId="34" applyNumberFormat="1" applyFont="1" applyFill="1" applyBorder="1" applyAlignment="1" applyProtection="1">
      <alignment horizontal="right" vertical="center"/>
      <protection locked="0"/>
    </xf>
    <xf numFmtId="2" fontId="13" fillId="0" borderId="4" xfId="34" applyNumberFormat="1" applyFont="1" applyFill="1" applyBorder="1" applyAlignment="1" applyProtection="1">
      <alignment horizontal="center" vertical="center"/>
      <protection locked="0"/>
    </xf>
    <xf numFmtId="0" fontId="55" fillId="0" borderId="0" xfId="33" applyFont="1" applyAlignment="1" applyProtection="1">
      <alignment vertical="center"/>
      <protection locked="0"/>
    </xf>
    <xf numFmtId="2" fontId="67" fillId="0" borderId="0" xfId="33" applyNumberFormat="1" applyFont="1" applyAlignment="1" applyProtection="1">
      <alignment horizontal="left" vertical="center"/>
      <protection locked="0"/>
    </xf>
    <xf numFmtId="180" fontId="55" fillId="0" borderId="0" xfId="34" applyNumberFormat="1" applyFont="1" applyFill="1" applyBorder="1" applyAlignment="1" applyProtection="1">
      <alignment horizontal="right" vertical="center"/>
      <protection locked="0"/>
    </xf>
    <xf numFmtId="2" fontId="55" fillId="0" borderId="0" xfId="34" applyNumberFormat="1" applyFont="1" applyFill="1" applyBorder="1" applyAlignment="1" applyProtection="1">
      <alignment horizontal="center" vertical="center"/>
      <protection locked="0"/>
    </xf>
    <xf numFmtId="43" fontId="4" fillId="0" borderId="0" xfId="28" applyFont="1" applyFill="1" applyAlignment="1" applyProtection="1">
      <alignment horizontal="centerContinuous" vertical="center"/>
      <protection locked="0"/>
    </xf>
    <xf numFmtId="0" fontId="68" fillId="0" borderId="0" xfId="33" applyFont="1" applyAlignment="1" applyProtection="1">
      <alignment vertical="center"/>
      <protection locked="0"/>
    </xf>
    <xf numFmtId="0" fontId="55" fillId="0" borderId="4" xfId="33" applyFont="1" applyBorder="1" applyAlignment="1" applyProtection="1">
      <alignment vertical="center"/>
      <protection locked="0"/>
    </xf>
    <xf numFmtId="2" fontId="31" fillId="0" borderId="0" xfId="33" applyNumberFormat="1" applyFont="1" applyAlignment="1" applyProtection="1">
      <alignment horizontal="left" vertical="center"/>
      <protection locked="0"/>
    </xf>
    <xf numFmtId="3" fontId="32" fillId="0" borderId="0" xfId="34" applyNumberFormat="1" applyFont="1" applyFill="1" applyBorder="1" applyAlignment="1" applyProtection="1">
      <alignment horizontal="center" vertical="center"/>
      <protection locked="0"/>
    </xf>
    <xf numFmtId="2" fontId="32" fillId="0" borderId="0" xfId="34" applyNumberFormat="1" applyFont="1" applyFill="1" applyBorder="1" applyAlignment="1" applyProtection="1">
      <alignment horizontal="center" vertical="center"/>
      <protection locked="0"/>
    </xf>
    <xf numFmtId="180" fontId="54" fillId="0" borderId="4" xfId="34" applyNumberFormat="1" applyFont="1" applyBorder="1" applyAlignment="1" applyProtection="1">
      <alignment horizontal="right" vertical="center"/>
      <protection locked="0"/>
    </xf>
    <xf numFmtId="2" fontId="13" fillId="0" borderId="4" xfId="34" applyNumberFormat="1" applyFont="1" applyBorder="1" applyAlignment="1" applyProtection="1">
      <alignment horizontal="center" vertical="center"/>
      <protection locked="0"/>
    </xf>
    <xf numFmtId="0" fontId="69" fillId="0" borderId="0" xfId="33" applyFont="1" applyAlignment="1" applyProtection="1">
      <alignment vertical="center"/>
      <protection locked="0"/>
    </xf>
    <xf numFmtId="0" fontId="70" fillId="0" borderId="0" xfId="33" applyFont="1" applyAlignment="1" applyProtection="1">
      <alignment vertical="center"/>
      <protection locked="0"/>
    </xf>
    <xf numFmtId="0" fontId="16" fillId="0" borderId="0" xfId="33" applyFont="1" applyAlignment="1">
      <alignment horizontal="left" vertical="center"/>
      <protection/>
    </xf>
    <xf numFmtId="0" fontId="13" fillId="0" borderId="0" xfId="33" applyFont="1" applyProtection="1">
      <alignment/>
      <protection locked="0"/>
    </xf>
    <xf numFmtId="0" fontId="1" fillId="0" borderId="0" xfId="33" applyProtection="1">
      <alignment/>
      <protection locked="0"/>
    </xf>
    <xf numFmtId="0" fontId="7" fillId="0" borderId="0" xfId="33" applyFont="1" applyAlignment="1">
      <alignment vertical="center"/>
      <protection/>
    </xf>
    <xf numFmtId="0" fontId="50" fillId="0" borderId="0" xfId="33" applyFont="1" applyAlignment="1">
      <alignment vertical="center"/>
      <protection/>
    </xf>
    <xf numFmtId="0" fontId="5" fillId="0" borderId="0" xfId="33" applyFont="1" applyAlignment="1">
      <alignment horizontal="centerContinuous" vertical="center"/>
      <protection/>
    </xf>
    <xf numFmtId="0" fontId="5" fillId="0" borderId="0" xfId="33" applyFont="1">
      <alignment/>
      <protection/>
    </xf>
    <xf numFmtId="167" fontId="7" fillId="0" borderId="0" xfId="33" applyNumberFormat="1" applyFont="1" applyAlignment="1">
      <alignment horizontal="centerContinuous" vertical="center"/>
      <protection/>
    </xf>
    <xf numFmtId="0" fontId="34" fillId="0" borderId="0" xfId="33" applyFont="1" applyAlignment="1">
      <alignment horizontal="centerContinuous" vertical="center"/>
      <protection/>
    </xf>
    <xf numFmtId="0" fontId="4" fillId="0" borderId="0" xfId="33" applyFont="1" applyAlignment="1">
      <alignment vertical="center"/>
      <protection/>
    </xf>
    <xf numFmtId="0" fontId="36" fillId="0" borderId="0" xfId="33" applyFont="1" applyAlignment="1">
      <alignment vertical="center"/>
      <protection/>
    </xf>
    <xf numFmtId="0" fontId="4" fillId="0" borderId="0" xfId="33" applyFont="1" applyAlignment="1">
      <alignment horizontal="centerContinuous" vertical="center"/>
      <protection/>
    </xf>
    <xf numFmtId="0" fontId="1" fillId="0" borderId="0" xfId="33" applyAlignment="1">
      <alignment vertical="center"/>
      <protection/>
    </xf>
    <xf numFmtId="0" fontId="10" fillId="0" borderId="1" xfId="33" applyFont="1" applyBorder="1" applyAlignment="1">
      <alignment horizontal="center" vertical="center"/>
      <protection/>
    </xf>
    <xf numFmtId="0" fontId="11" fillId="0" borderId="1" xfId="33" applyFont="1" applyBorder="1" applyAlignment="1">
      <alignment horizontal="center" vertical="center"/>
      <protection/>
    </xf>
    <xf numFmtId="0" fontId="11" fillId="0" borderId="1" xfId="33" applyFont="1" applyBorder="1" applyAlignment="1">
      <alignment horizontal="center" vertical="center" wrapText="1"/>
      <protection/>
    </xf>
    <xf numFmtId="0" fontId="68" fillId="0" borderId="0" xfId="33" applyFont="1" applyAlignment="1">
      <alignment vertical="center"/>
      <protection/>
    </xf>
    <xf numFmtId="0" fontId="11" fillId="0" borderId="2" xfId="33" applyFont="1" applyBorder="1" applyAlignment="1">
      <alignment horizontal="center" vertical="center"/>
      <protection/>
    </xf>
    <xf numFmtId="0" fontId="11" fillId="0" borderId="2" xfId="33" applyFont="1" applyBorder="1" applyAlignment="1">
      <alignment horizontal="center" vertical="center" wrapText="1"/>
      <protection/>
    </xf>
    <xf numFmtId="0" fontId="13" fillId="0" borderId="0" xfId="33" applyFont="1" applyAlignment="1">
      <alignment vertical="center"/>
      <protection/>
    </xf>
    <xf numFmtId="0" fontId="14" fillId="0" borderId="0" xfId="33" applyFont="1" applyAlignment="1">
      <alignment horizontal="center" vertical="center"/>
      <protection/>
    </xf>
    <xf numFmtId="0" fontId="13" fillId="0" borderId="0" xfId="33" applyFont="1" applyAlignment="1">
      <alignment horizontal="center" vertical="center"/>
      <protection/>
    </xf>
    <xf numFmtId="0" fontId="13" fillId="0" borderId="0" xfId="33" applyFont="1" applyAlignment="1">
      <alignment horizontal="center" vertical="center" wrapText="1"/>
      <protection/>
    </xf>
    <xf numFmtId="0" fontId="54" fillId="0" borderId="0" xfId="33" applyFont="1" applyAlignment="1">
      <alignment horizontal="center" vertical="center"/>
      <protection/>
    </xf>
    <xf numFmtId="0" fontId="13" fillId="0" borderId="0" xfId="33" applyFont="1" applyAlignment="1">
      <alignment horizontal="left" vertical="center"/>
      <protection/>
    </xf>
    <xf numFmtId="180" fontId="13" fillId="0" borderId="0" xfId="34" applyNumberFormat="1" applyFont="1" applyFill="1" applyBorder="1" applyAlignment="1">
      <alignment horizontal="right" vertical="center"/>
    </xf>
    <xf numFmtId="2" fontId="13" fillId="0" borderId="0" xfId="34" applyNumberFormat="1" applyFont="1" applyFill="1" applyBorder="1" applyAlignment="1">
      <alignment horizontal="center" vertical="center"/>
    </xf>
    <xf numFmtId="2" fontId="14" fillId="0" borderId="0" xfId="34" applyNumberFormat="1" applyFont="1" applyFill="1" applyBorder="1" applyAlignment="1">
      <alignment horizontal="center" vertical="center"/>
    </xf>
    <xf numFmtId="0" fontId="13" fillId="0" borderId="4" xfId="33" applyFont="1" applyBorder="1" applyAlignment="1">
      <alignment vertical="center"/>
      <protection/>
    </xf>
    <xf numFmtId="2" fontId="13" fillId="0" borderId="4" xfId="33" applyNumberFormat="1" applyFont="1" applyBorder="1" applyAlignment="1">
      <alignment horizontal="left" vertical="center"/>
      <protection/>
    </xf>
    <xf numFmtId="180" fontId="54" fillId="0" borderId="4" xfId="34" applyNumberFormat="1" applyFont="1" applyFill="1" applyBorder="1" applyAlignment="1">
      <alignment horizontal="right" vertical="center"/>
    </xf>
    <xf numFmtId="2" fontId="13" fillId="0" borderId="4" xfId="34" applyNumberFormat="1" applyFont="1" applyFill="1" applyBorder="1" applyAlignment="1">
      <alignment horizontal="center" vertical="center"/>
    </xf>
    <xf numFmtId="0" fontId="55" fillId="0" borderId="0" xfId="33" applyFont="1" applyAlignment="1">
      <alignment vertical="center"/>
      <protection/>
    </xf>
    <xf numFmtId="180" fontId="1" fillId="0" borderId="0" xfId="33" applyNumberFormat="1" applyAlignment="1">
      <alignment vertical="center"/>
      <protection/>
    </xf>
    <xf numFmtId="3" fontId="13" fillId="0" borderId="0" xfId="33" applyNumberFormat="1" applyFont="1" applyAlignment="1">
      <alignment vertical="center"/>
      <protection/>
    </xf>
    <xf numFmtId="3" fontId="32" fillId="0" borderId="0" xfId="34" applyNumberFormat="1" applyFont="1" applyFill="1" applyBorder="1" applyAlignment="1">
      <alignment horizontal="center" vertical="center"/>
    </xf>
    <xf numFmtId="4" fontId="32" fillId="0" borderId="0" xfId="34" applyNumberFormat="1" applyFont="1" applyFill="1" applyBorder="1" applyAlignment="1">
      <alignment horizontal="center" vertical="center"/>
    </xf>
    <xf numFmtId="2" fontId="13" fillId="0" borderId="0" xfId="33" applyNumberFormat="1" applyFont="1" applyAlignment="1">
      <alignment vertical="center"/>
      <protection/>
    </xf>
    <xf numFmtId="4" fontId="13" fillId="0" borderId="4" xfId="34" applyNumberFormat="1" applyFont="1" applyFill="1" applyBorder="1" applyAlignment="1">
      <alignment horizontal="center" vertical="center"/>
    </xf>
    <xf numFmtId="180" fontId="13" fillId="0" borderId="0" xfId="33" applyNumberFormat="1" applyFont="1" applyAlignment="1">
      <alignment vertical="center"/>
      <protection/>
    </xf>
    <xf numFmtId="0" fontId="70" fillId="0" borderId="0" xfId="33" applyFont="1" applyAlignment="1">
      <alignment vertical="center"/>
      <protection/>
    </xf>
    <xf numFmtId="0" fontId="16" fillId="0" borderId="0" xfId="33" applyFont="1" applyAlignment="1">
      <alignment vertical="center"/>
      <protection/>
    </xf>
    <xf numFmtId="0" fontId="14" fillId="0" borderId="0" xfId="33" applyFont="1" applyAlignment="1">
      <alignment horizontal="center"/>
      <protection/>
    </xf>
    <xf numFmtId="180" fontId="13" fillId="0" borderId="0" xfId="33" applyNumberFormat="1" applyFont="1">
      <alignment/>
      <protection/>
    </xf>
    <xf numFmtId="0" fontId="13" fillId="0" borderId="0" xfId="33" applyFont="1">
      <alignment/>
      <protection/>
    </xf>
    <xf numFmtId="0" fontId="1" fillId="0" borderId="0" xfId="33">
      <alignment/>
      <protection/>
    </xf>
    <xf numFmtId="0" fontId="18" fillId="0" borderId="0" xfId="33" applyFont="1">
      <alignment/>
      <protection/>
    </xf>
    <xf numFmtId="0" fontId="31" fillId="0" borderId="0" xfId="34" applyFont="1" applyFill="1" applyBorder="1" applyAlignment="1">
      <alignment horizontal="right"/>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174" fontId="15" fillId="0" borderId="0" xfId="28" applyNumberFormat="1" applyFont="1"/>
    <xf numFmtId="168" fontId="13" fillId="0" borderId="0" xfId="20" applyNumberFormat="1" applyFont="1">
      <alignment/>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Alignment="1">
      <alignment horizontal="center" textRotation="90"/>
      <protection/>
    </xf>
    <xf numFmtId="0" fontId="14" fillId="0" borderId="0" xfId="20" applyFont="1" applyAlignment="1">
      <alignment textRotation="90" wrapText="1"/>
      <protection/>
    </xf>
    <xf numFmtId="43" fontId="13" fillId="0" borderId="0" xfId="20" applyNumberFormat="1" applyFont="1" applyAlignment="1">
      <alignment horizontal="center" vertical="center"/>
      <protection/>
    </xf>
    <xf numFmtId="3" fontId="13" fillId="0" borderId="0" xfId="20" applyNumberFormat="1" applyFont="1" applyAlignment="1">
      <alignment vertical="center"/>
      <protection/>
    </xf>
    <xf numFmtId="3" fontId="14" fillId="0" borderId="0" xfId="20" applyNumberFormat="1" applyFont="1">
      <alignment/>
      <protection/>
    </xf>
    <xf numFmtId="3" fontId="1" fillId="0" borderId="0" xfId="20" applyNumberForma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4" xfId="20" applyFont="1" applyBorder="1" applyAlignment="1">
      <alignment horizontal="center" vertical="center" wrapText="1"/>
      <protection/>
    </xf>
    <xf numFmtId="0" fontId="60" fillId="0" borderId="28" xfId="35" applyFont="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6" applyNumberFormat="1" applyFont="1" applyFill="1" applyBorder="1" applyAlignment="1">
      <alignment horizontal="center" vertical="center"/>
    </xf>
    <xf numFmtId="0" fontId="14" fillId="0" borderId="3" xfId="35" applyFont="1" applyBorder="1" applyAlignment="1">
      <alignment horizontal="left" vertical="center"/>
      <protection/>
    </xf>
    <xf numFmtId="183" fontId="14" fillId="0" borderId="3" xfId="36" applyNumberFormat="1" applyFont="1" applyFill="1" applyBorder="1" applyAlignment="1">
      <alignment horizontal="center" vertical="center"/>
    </xf>
    <xf numFmtId="0" fontId="3" fillId="0" borderId="0" xfId="37" applyFont="1" applyAlignment="1" applyProtection="1">
      <alignment wrapText="1"/>
      <protection locked="0"/>
    </xf>
    <xf numFmtId="184" fontId="72" fillId="0" borderId="0" xfId="37" applyNumberFormat="1" applyFont="1" applyAlignment="1" applyProtection="1">
      <alignment horizontal="center" wrapText="1"/>
      <protection/>
    </xf>
    <xf numFmtId="184" fontId="72" fillId="0" borderId="0" xfId="37" applyNumberFormat="1" applyFont="1" applyAlignment="1" applyProtection="1">
      <alignment horizontal="center" wrapText="1"/>
      <protection/>
    </xf>
    <xf numFmtId="0" fontId="1" fillId="0" borderId="0" xfId="38">
      <alignment/>
      <protection/>
    </xf>
    <xf numFmtId="0" fontId="5" fillId="0" borderId="0" xfId="37" applyFont="1" applyAlignment="1" applyProtection="1">
      <alignment horizontal="center" wrapText="1"/>
      <protection/>
    </xf>
    <xf numFmtId="0" fontId="33" fillId="0" borderId="0" xfId="38" applyFont="1">
      <alignment/>
      <protection/>
    </xf>
    <xf numFmtId="185" fontId="7" fillId="0" borderId="0" xfId="37" applyNumberFormat="1" applyFont="1" applyAlignment="1" applyProtection="1">
      <alignment horizontal="center" wrapText="1"/>
      <protection locked="0"/>
    </xf>
    <xf numFmtId="185" fontId="7" fillId="0" borderId="0" xfId="37" applyNumberFormat="1" applyFont="1" applyAlignment="1" applyProtection="1">
      <alignment horizontal="center" wrapText="1"/>
      <protection/>
    </xf>
    <xf numFmtId="185" fontId="21" fillId="0" borderId="0" xfId="38" applyNumberFormat="1" applyFont="1">
      <alignment/>
      <protection/>
    </xf>
    <xf numFmtId="186" fontId="34" fillId="0" borderId="0" xfId="37" applyNumberFormat="1" applyFont="1" applyAlignment="1" applyProtection="1">
      <alignment horizontal="center" wrapText="1"/>
      <protection/>
    </xf>
    <xf numFmtId="0" fontId="53" fillId="0" borderId="0" xfId="38" applyFont="1">
      <alignment/>
      <protection/>
    </xf>
    <xf numFmtId="0" fontId="54" fillId="0" borderId="0" xfId="37" applyFont="1" applyProtection="1">
      <alignment/>
      <protection/>
    </xf>
    <xf numFmtId="0" fontId="71" fillId="0" borderId="0" xfId="37" applyFont="1" applyAlignment="1" applyProtection="1">
      <alignment horizontal="left"/>
      <protection/>
    </xf>
    <xf numFmtId="0" fontId="71" fillId="0" borderId="0" xfId="37" applyFont="1" applyProtection="1">
      <alignment/>
      <protection/>
    </xf>
    <xf numFmtId="0" fontId="71" fillId="0" borderId="0" xfId="37" applyFont="1" applyAlignment="1" applyProtection="1">
      <alignment horizontal="right"/>
      <protection/>
    </xf>
    <xf numFmtId="184" fontId="13" fillId="0" borderId="0" xfId="37" applyNumberFormat="1" applyFont="1" applyProtection="1">
      <alignment/>
      <protection/>
    </xf>
    <xf numFmtId="184" fontId="11" fillId="0" borderId="0" xfId="37" applyNumberFormat="1" applyFont="1" applyProtection="1">
      <alignment/>
      <protection/>
    </xf>
    <xf numFmtId="184" fontId="11" fillId="0" borderId="0" xfId="37" applyNumberFormat="1" applyFont="1" applyAlignment="1" applyProtection="1">
      <alignment horizontal="right"/>
      <protection/>
    </xf>
    <xf numFmtId="0" fontId="4" fillId="0" borderId="29" xfId="37" applyFont="1" applyBorder="1" applyAlignment="1" applyProtection="1">
      <alignment horizontal="center" vertical="center"/>
      <protection/>
    </xf>
    <xf numFmtId="0" fontId="10" fillId="0" borderId="30" xfId="38" applyFont="1" applyBorder="1" applyAlignment="1">
      <alignment horizontal="center" vertical="center"/>
      <protection/>
    </xf>
    <xf numFmtId="186" fontId="10" fillId="0" borderId="29" xfId="37" applyNumberFormat="1" applyFont="1" applyBorder="1" applyAlignment="1" applyProtection="1">
      <alignment horizontal="center"/>
      <protection/>
    </xf>
    <xf numFmtId="0" fontId="10" fillId="0" borderId="29" xfId="38" applyFont="1" applyBorder="1" applyAlignment="1">
      <alignment horizontal="center" vertical="center"/>
      <protection/>
    </xf>
    <xf numFmtId="184" fontId="10" fillId="0" borderId="29" xfId="37" applyNumberFormat="1" applyFont="1" applyBorder="1" applyAlignment="1" applyProtection="1">
      <alignment horizontal="center"/>
      <protection/>
    </xf>
    <xf numFmtId="0" fontId="73" fillId="0" borderId="30" xfId="38" applyFont="1" applyBorder="1" applyAlignment="1">
      <alignment horizontal="center" vertical="center"/>
      <protection/>
    </xf>
    <xf numFmtId="0" fontId="1" fillId="0" borderId="0" xfId="38" applyFont="1">
      <alignment/>
      <protection/>
    </xf>
    <xf numFmtId="0" fontId="4" fillId="0" borderId="4" xfId="37" applyFont="1" applyBorder="1" applyAlignment="1" applyProtection="1">
      <alignment horizontal="center" vertical="center"/>
      <protection/>
    </xf>
    <xf numFmtId="186" fontId="10" fillId="0" borderId="4" xfId="37" applyNumberFormat="1" applyFont="1" applyBorder="1" applyAlignment="1" applyProtection="1">
      <alignment horizontal="center" vertical="center"/>
      <protection/>
    </xf>
    <xf numFmtId="186" fontId="10" fillId="0" borderId="8" xfId="37" applyNumberFormat="1" applyFont="1" applyBorder="1" applyAlignment="1" applyProtection="1">
      <alignment horizontal="center" vertical="center"/>
      <protection/>
    </xf>
    <xf numFmtId="184" fontId="10" fillId="0" borderId="4" xfId="37" applyNumberFormat="1" applyFont="1" applyBorder="1" applyAlignment="1" applyProtection="1">
      <alignment horizontal="center" vertical="center"/>
      <protection/>
    </xf>
    <xf numFmtId="184" fontId="10" fillId="0" borderId="8" xfId="37" applyNumberFormat="1" applyFont="1" applyBorder="1" applyAlignment="1" applyProtection="1">
      <alignment horizontal="center" vertical="center"/>
      <protection/>
    </xf>
    <xf numFmtId="0" fontId="13" fillId="0" borderId="28" xfId="37" applyFont="1" applyBorder="1" applyAlignment="1" applyProtection="1">
      <alignment horizontal="center" vertical="center"/>
      <protection/>
    </xf>
    <xf numFmtId="186" fontId="62" fillId="0" borderId="28" xfId="37" applyNumberFormat="1" applyFont="1" applyBorder="1" applyAlignment="1" applyProtection="1">
      <alignment horizontal="center" vertical="center"/>
      <protection/>
    </xf>
    <xf numFmtId="184" fontId="13" fillId="0" borderId="28" xfId="37" applyNumberFormat="1" applyFont="1" applyBorder="1" applyAlignment="1" applyProtection="1">
      <alignment horizontal="center" vertical="center"/>
      <protection/>
    </xf>
    <xf numFmtId="187" fontId="14" fillId="0" borderId="2" xfId="37" applyNumberFormat="1" applyFont="1" applyBorder="1" applyAlignment="1" applyProtection="1">
      <alignment horizontal="left" vertical="center"/>
      <protection/>
    </xf>
    <xf numFmtId="184" fontId="14" fillId="0" borderId="2" xfId="37" applyNumberFormat="1" applyFont="1" applyBorder="1" applyAlignment="1" applyProtection="1">
      <alignment horizontal="center" vertical="center"/>
      <protection/>
    </xf>
    <xf numFmtId="0" fontId="15" fillId="0" borderId="0" xfId="38" applyFont="1" applyAlignment="1">
      <alignment vertical="center"/>
      <protection/>
    </xf>
    <xf numFmtId="187" fontId="13" fillId="0" borderId="31" xfId="37" applyNumberFormat="1" applyFont="1" applyBorder="1" applyAlignment="1" applyProtection="1">
      <alignment horizontal="left" vertical="center"/>
      <protection/>
    </xf>
    <xf numFmtId="184" fontId="13" fillId="0" borderId="0" xfId="37" applyNumberFormat="1" applyFont="1" applyAlignment="1" applyProtection="1">
      <alignment horizontal="center" vertical="center"/>
      <protection/>
    </xf>
    <xf numFmtId="184" fontId="13" fillId="0" borderId="31" xfId="37" applyNumberFormat="1" applyFont="1" applyBorder="1" applyAlignment="1" applyProtection="1">
      <alignment horizontal="center" vertical="center"/>
      <protection/>
    </xf>
    <xf numFmtId="187" fontId="13" fillId="0" borderId="0" xfId="37" applyNumberFormat="1" applyFont="1" applyAlignment="1" applyProtection="1">
      <alignment horizontal="left" vertical="center"/>
      <protection/>
    </xf>
    <xf numFmtId="0" fontId="15" fillId="0" borderId="0" xfId="38" applyFont="1">
      <alignment/>
      <protection/>
    </xf>
    <xf numFmtId="187" fontId="14" fillId="0" borderId="0" xfId="37" applyNumberFormat="1" applyFont="1" applyAlignment="1" applyProtection="1">
      <alignment horizontal="left" vertical="center"/>
      <protection/>
    </xf>
    <xf numFmtId="184" fontId="14" fillId="0" borderId="0" xfId="37" applyNumberFormat="1" applyFont="1" applyAlignment="1" applyProtection="1">
      <alignment horizontal="center" vertical="center"/>
      <protection/>
    </xf>
    <xf numFmtId="184" fontId="13" fillId="0" borderId="0" xfId="37" applyNumberFormat="1" applyFont="1" applyAlignment="1" applyProtection="1">
      <alignment horizontal="left" vertical="center" indent="1"/>
      <protection/>
    </xf>
    <xf numFmtId="187" fontId="14" fillId="0" borderId="0" xfId="37" applyNumberFormat="1" applyFont="1" applyAlignment="1" applyProtection="1">
      <alignment horizontal="left" vertical="center" wrapText="1"/>
      <protection/>
    </xf>
    <xf numFmtId="187" fontId="74" fillId="0" borderId="0" xfId="37" applyNumberFormat="1" applyFont="1" applyAlignment="1" applyProtection="1">
      <alignment horizontal="left" vertical="center"/>
      <protection/>
    </xf>
    <xf numFmtId="187" fontId="14" fillId="0" borderId="32" xfId="37" applyNumberFormat="1" applyFont="1" applyBorder="1" applyAlignment="1" applyProtection="1">
      <alignment horizontal="left" vertical="center"/>
      <protection/>
    </xf>
    <xf numFmtId="184" fontId="14" fillId="0" borderId="32" xfId="37" applyNumberFormat="1" applyFont="1" applyBorder="1" applyAlignment="1" applyProtection="1">
      <alignment horizontal="center" vertical="center"/>
      <protection/>
    </xf>
    <xf numFmtId="187" fontId="59" fillId="0" borderId="33" xfId="37" applyNumberFormat="1" applyFont="1" applyBorder="1" applyAlignment="1" applyProtection="1">
      <alignment horizontal="center" vertical="center"/>
      <protection/>
    </xf>
    <xf numFmtId="187" fontId="61" fillId="0" borderId="33" xfId="37" applyNumberFormat="1" applyFont="1" applyBorder="1" applyAlignment="1" applyProtection="1">
      <alignment horizontal="center" vertical="center"/>
      <protection/>
    </xf>
    <xf numFmtId="184" fontId="59" fillId="0" borderId="33" xfId="37" applyNumberFormat="1" applyFont="1" applyBorder="1" applyAlignment="1" applyProtection="1">
      <alignment vertical="center"/>
      <protection/>
    </xf>
    <xf numFmtId="184" fontId="61" fillId="0" borderId="33" xfId="37" applyNumberFormat="1" applyFont="1" applyBorder="1" applyAlignment="1" applyProtection="1">
      <alignment vertical="center"/>
      <protection/>
    </xf>
    <xf numFmtId="188" fontId="16" fillId="0" borderId="0" xfId="37" applyNumberFormat="1" applyFont="1" applyAlignment="1" applyProtection="1">
      <alignment horizontal="left"/>
      <protection/>
    </xf>
    <xf numFmtId="187" fontId="38" fillId="0" borderId="0" xfId="37" applyNumberFormat="1" applyFont="1" applyAlignment="1" applyProtection="1">
      <alignment horizontal="center"/>
      <protection/>
    </xf>
    <xf numFmtId="184" fontId="16" fillId="0" borderId="0" xfId="37" applyNumberFormat="1" applyFont="1" applyProtection="1">
      <alignment/>
      <protection/>
    </xf>
    <xf numFmtId="184" fontId="38" fillId="0" borderId="0" xfId="37" applyNumberFormat="1" applyFont="1" applyAlignment="1" applyProtection="1">
      <alignment horizontal="right" vertical="center"/>
      <protection/>
    </xf>
    <xf numFmtId="184" fontId="38" fillId="0" borderId="0" xfId="37" applyNumberFormat="1" applyFont="1" applyAlignment="1" applyProtection="1">
      <alignment horizontal="right"/>
      <protection/>
    </xf>
    <xf numFmtId="0" fontId="38" fillId="0" borderId="0" xfId="38" applyFont="1">
      <alignment/>
      <protection/>
    </xf>
    <xf numFmtId="189" fontId="16" fillId="0" borderId="0" xfId="37" applyNumberFormat="1" applyFont="1" applyAlignment="1" applyProtection="1">
      <alignment horizontal="left"/>
      <protection/>
    </xf>
    <xf numFmtId="187" fontId="38" fillId="0" borderId="0" xfId="37" applyNumberFormat="1" applyFont="1" applyAlignment="1" applyProtection="1">
      <alignment horizontal="left"/>
      <protection/>
    </xf>
    <xf numFmtId="184" fontId="31" fillId="0" borderId="0" xfId="37" applyNumberFormat="1" applyFont="1" applyAlignment="1" applyProtection="1">
      <alignment horizontal="center" vertical="center" wrapText="1"/>
      <protection/>
    </xf>
    <xf numFmtId="184" fontId="32" fillId="0" borderId="0" xfId="37" applyNumberFormat="1" applyFont="1" applyAlignment="1" applyProtection="1">
      <alignment horizontal="right" vertical="center"/>
      <protection/>
    </xf>
    <xf numFmtId="184" fontId="38" fillId="0" borderId="0" xfId="37" applyNumberFormat="1" applyFont="1" applyProtection="1">
      <alignment/>
      <protection/>
    </xf>
    <xf numFmtId="184" fontId="32" fillId="0" borderId="0" xfId="37" applyNumberFormat="1" applyFont="1" applyAlignment="1" applyProtection="1">
      <alignment horizontal="right"/>
      <protection/>
    </xf>
    <xf numFmtId="0" fontId="32" fillId="0" borderId="0" xfId="38" applyFont="1">
      <alignment/>
      <protection/>
    </xf>
    <xf numFmtId="187" fontId="15" fillId="0" borderId="0" xfId="37" applyNumberFormat="1" applyFont="1" applyAlignment="1" applyProtection="1">
      <alignment horizontal="center"/>
      <protection/>
    </xf>
    <xf numFmtId="184" fontId="15" fillId="0" borderId="0" xfId="37" applyNumberFormat="1" applyFont="1" applyAlignment="1" applyProtection="1">
      <alignment vertical="center"/>
      <protection/>
    </xf>
    <xf numFmtId="184" fontId="15" fillId="0" borderId="0" xfId="37" applyNumberFormat="1" applyFont="1" applyAlignment="1" applyProtection="1">
      <alignment horizontal="right" vertical="center"/>
      <protection/>
    </xf>
    <xf numFmtId="184" fontId="15" fillId="0" borderId="0" xfId="37" applyNumberFormat="1" applyFont="1" applyAlignment="1" applyProtection="1">
      <alignment horizontal="right"/>
      <protection/>
    </xf>
    <xf numFmtId="184" fontId="15" fillId="0" borderId="0" xfId="37" applyNumberFormat="1" applyFont="1" applyProtection="1">
      <alignment/>
      <protection/>
    </xf>
    <xf numFmtId="187" fontId="13" fillId="0" borderId="0" xfId="37" applyNumberFormat="1" applyFont="1" applyAlignment="1" applyProtection="1">
      <alignment horizontal="center"/>
      <protection/>
    </xf>
    <xf numFmtId="187" fontId="59" fillId="0" borderId="0" xfId="37" applyNumberFormat="1" applyFont="1" applyAlignment="1" applyProtection="1">
      <alignment horizontal="center"/>
      <protection/>
    </xf>
    <xf numFmtId="184" fontId="59" fillId="0" borderId="0" xfId="37" applyNumberFormat="1" applyFont="1" applyAlignment="1" applyProtection="1">
      <alignment horizontal="right" vertical="center"/>
      <protection/>
    </xf>
    <xf numFmtId="184" fontId="59" fillId="0" borderId="0" xfId="37" applyNumberFormat="1" applyFont="1" applyAlignment="1" applyProtection="1">
      <alignment horizontal="right"/>
      <protection/>
    </xf>
    <xf numFmtId="184" fontId="13" fillId="0" borderId="0" xfId="37" applyNumberFormat="1" applyFont="1" applyAlignment="1" applyProtection="1">
      <alignment horizontal="right"/>
      <protection/>
    </xf>
    <xf numFmtId="187" fontId="11" fillId="0" borderId="0" xfId="37" applyNumberFormat="1" applyFont="1" applyAlignment="1" applyProtection="1">
      <alignment horizontal="center"/>
      <protection/>
    </xf>
    <xf numFmtId="184" fontId="11" fillId="0" borderId="0" xfId="37" applyNumberFormat="1" applyFont="1" applyAlignment="1" applyProtection="1">
      <alignment vertical="center"/>
      <protection/>
    </xf>
    <xf numFmtId="184" fontId="11" fillId="0" borderId="0" xfId="37" applyNumberFormat="1" applyFont="1" applyAlignment="1" applyProtection="1">
      <alignment horizontal="left"/>
      <protection/>
    </xf>
    <xf numFmtId="187" fontId="4" fillId="0" borderId="29" xfId="37" applyNumberFormat="1" applyFont="1" applyBorder="1" applyAlignment="1" applyProtection="1">
      <alignment horizontal="center" vertical="center"/>
      <protection/>
    </xf>
    <xf numFmtId="187" fontId="4" fillId="0" borderId="4" xfId="37" applyNumberFormat="1" applyFont="1" applyBorder="1" applyAlignment="1" applyProtection="1">
      <alignment horizontal="center" vertical="center"/>
      <protection/>
    </xf>
    <xf numFmtId="187" fontId="10" fillId="0" borderId="4" xfId="37" applyNumberFormat="1" applyFont="1" applyBorder="1" applyAlignment="1" applyProtection="1">
      <alignment horizontal="center" vertical="center"/>
      <protection/>
    </xf>
    <xf numFmtId="187" fontId="10" fillId="0" borderId="8" xfId="37" applyNumberFormat="1" applyFont="1" applyBorder="1" applyAlignment="1" applyProtection="1">
      <alignment horizontal="center" vertical="center"/>
      <protection/>
    </xf>
    <xf numFmtId="187" fontId="13" fillId="0" borderId="28" xfId="37" applyNumberFormat="1" applyFont="1" applyBorder="1" applyAlignment="1" applyProtection="1">
      <alignment horizontal="center" vertical="center"/>
      <protection/>
    </xf>
    <xf numFmtId="187" fontId="61" fillId="0" borderId="28" xfId="37" applyNumberFormat="1" applyFont="1" applyBorder="1" applyAlignment="1" applyProtection="1">
      <alignment horizontal="center" vertical="center"/>
      <protection/>
    </xf>
    <xf numFmtId="184" fontId="61" fillId="0" borderId="28" xfId="37" applyNumberFormat="1" applyFont="1" applyBorder="1" applyAlignment="1" applyProtection="1">
      <alignment horizontal="center" vertical="center"/>
      <protection/>
    </xf>
    <xf numFmtId="187" fontId="14" fillId="0" borderId="2" xfId="37" applyNumberFormat="1" applyFont="1" applyBorder="1" applyAlignment="1" applyProtection="1">
      <alignment horizontal="left" vertical="center" wrapText="1"/>
      <protection/>
    </xf>
    <xf numFmtId="0" fontId="14" fillId="0" borderId="0" xfId="37" applyFont="1" applyAlignment="1" applyProtection="1">
      <alignment vertical="center"/>
      <protection/>
    </xf>
    <xf numFmtId="187" fontId="13" fillId="0" borderId="33" xfId="37" applyNumberFormat="1" applyFont="1" applyBorder="1" applyAlignment="1" applyProtection="1">
      <alignment horizontal="left" vertical="center"/>
      <protection/>
    </xf>
    <xf numFmtId="187" fontId="16" fillId="0" borderId="0" xfId="37" applyNumberFormat="1" applyFont="1" applyAlignment="1" applyProtection="1">
      <alignment horizontal="left"/>
      <protection/>
    </xf>
    <xf numFmtId="187" fontId="76" fillId="0" borderId="0" xfId="37" applyNumberFormat="1" applyFont="1" applyAlignment="1" applyProtection="1">
      <alignment horizontal="center"/>
      <protection/>
    </xf>
    <xf numFmtId="187" fontId="16" fillId="0" borderId="0" xfId="37" applyNumberFormat="1" applyFont="1" applyAlignment="1" applyProtection="1">
      <alignment horizontal="left" vertical="center"/>
      <protection/>
    </xf>
    <xf numFmtId="187" fontId="76" fillId="0" borderId="0" xfId="37" applyNumberFormat="1" applyFont="1" applyAlignment="1" applyProtection="1">
      <alignment vertical="center"/>
      <protection/>
    </xf>
    <xf numFmtId="187" fontId="38" fillId="0" borderId="0" xfId="37" applyNumberFormat="1" applyFont="1" applyAlignment="1" applyProtection="1">
      <alignment horizontal="center" vertical="center"/>
      <protection/>
    </xf>
    <xf numFmtId="0" fontId="77" fillId="0" borderId="0" xfId="37" applyFont="1" applyProtection="1">
      <alignment/>
      <protection locked="0"/>
    </xf>
    <xf numFmtId="190" fontId="1" fillId="0" borderId="0" xfId="37" applyNumberFormat="1" applyProtection="1">
      <alignment/>
      <protection locked="0"/>
    </xf>
    <xf numFmtId="184" fontId="77" fillId="0" borderId="0" xfId="37" applyNumberFormat="1" applyFont="1" applyProtection="1">
      <alignment/>
      <protection locked="0"/>
    </xf>
    <xf numFmtId="0" fontId="77" fillId="0" borderId="0" xfId="38" applyFont="1" applyProtection="1">
      <alignment/>
      <protection locked="0"/>
    </xf>
    <xf numFmtId="187" fontId="3" fillId="0" borderId="0" xfId="37" applyNumberFormat="1" applyFont="1" applyAlignment="1" applyProtection="1">
      <alignment wrapText="1"/>
      <protection/>
    </xf>
    <xf numFmtId="184" fontId="78" fillId="0" borderId="0" xfId="37" applyNumberFormat="1" applyFont="1" applyAlignment="1" applyProtection="1">
      <alignment horizontal="center" wrapText="1"/>
      <protection/>
    </xf>
    <xf numFmtId="184" fontId="78" fillId="0" borderId="0" xfId="37" applyNumberFormat="1" applyFont="1" applyAlignment="1" applyProtection="1">
      <alignment horizontal="center" vertical="center" wrapText="1"/>
      <protection/>
    </xf>
    <xf numFmtId="0" fontId="79" fillId="0" borderId="0" xfId="38" applyFont="1">
      <alignment/>
      <protection/>
    </xf>
    <xf numFmtId="187" fontId="5" fillId="0" borderId="0" xfId="37" applyNumberFormat="1" applyFont="1" applyAlignment="1" applyProtection="1">
      <alignment horizontal="center" wrapText="1"/>
      <protection/>
    </xf>
    <xf numFmtId="187" fontId="5" fillId="0" borderId="0" xfId="37" applyNumberFormat="1" applyFont="1" applyAlignment="1" applyProtection="1">
      <alignment horizontal="center" wrapText="1"/>
      <protection/>
    </xf>
    <xf numFmtId="187" fontId="71" fillId="0" borderId="0" xfId="37" applyNumberFormat="1" applyFont="1" applyAlignment="1" applyProtection="1">
      <alignment horizontal="center"/>
      <protection/>
    </xf>
    <xf numFmtId="184" fontId="71" fillId="0" borderId="0" xfId="37" applyNumberFormat="1" applyFont="1" applyProtection="1">
      <alignment/>
      <protection/>
    </xf>
    <xf numFmtId="184" fontId="71" fillId="0" borderId="0" xfId="37" applyNumberFormat="1" applyFont="1" applyAlignment="1" applyProtection="1">
      <alignment vertical="center"/>
      <protection/>
    </xf>
    <xf numFmtId="184" fontId="71" fillId="0" borderId="0" xfId="37" applyNumberFormat="1" applyFont="1" applyAlignment="1" applyProtection="1">
      <alignment horizontal="right"/>
      <protection/>
    </xf>
    <xf numFmtId="0" fontId="77" fillId="0" borderId="0" xfId="38" applyFont="1">
      <alignment/>
      <protection/>
    </xf>
    <xf numFmtId="187" fontId="10" fillId="0" borderId="29" xfId="37" applyNumberFormat="1" applyFont="1" applyBorder="1" applyAlignment="1" applyProtection="1">
      <alignment horizontal="center" vertical="center"/>
      <protection/>
    </xf>
    <xf numFmtId="184" fontId="10" fillId="0" borderId="29" xfId="37" applyNumberFormat="1" applyFont="1" applyBorder="1" applyAlignment="1" applyProtection="1">
      <alignment horizontal="center" vertical="center"/>
      <protection/>
    </xf>
    <xf numFmtId="174" fontId="1" fillId="0" borderId="0" xfId="28" applyNumberFormat="1" applyFont="1" applyFill="1"/>
    <xf numFmtId="187" fontId="11" fillId="0" borderId="4" xfId="37" applyNumberFormat="1" applyFont="1" applyBorder="1" applyAlignment="1" applyProtection="1">
      <alignment horizontal="center" vertical="center"/>
      <protection/>
    </xf>
    <xf numFmtId="184" fontId="11" fillId="0" borderId="4" xfId="37" applyNumberFormat="1" applyFont="1" applyBorder="1" applyAlignment="1" applyProtection="1">
      <alignment horizontal="center" vertical="center"/>
      <protection/>
    </xf>
    <xf numFmtId="187" fontId="14" fillId="0" borderId="28" xfId="37" applyNumberFormat="1" applyFont="1" applyBorder="1" applyAlignment="1" applyProtection="1">
      <alignment horizontal="center" vertical="center"/>
      <protection/>
    </xf>
    <xf numFmtId="184" fontId="14" fillId="0" borderId="28" xfId="37" applyNumberFormat="1" applyFont="1" applyBorder="1" applyAlignment="1" applyProtection="1">
      <alignment horizontal="center" vertical="center"/>
      <protection/>
    </xf>
    <xf numFmtId="187" fontId="14" fillId="0" borderId="2" xfId="39" applyNumberFormat="1" applyFont="1" applyFill="1" applyBorder="1" applyAlignment="1">
      <alignment horizontal="left" vertical="center"/>
    </xf>
    <xf numFmtId="184" fontId="15" fillId="0" borderId="0" xfId="38" applyNumberFormat="1" applyFont="1" applyAlignment="1">
      <alignment vertical="center"/>
      <protection/>
    </xf>
    <xf numFmtId="187" fontId="13" fillId="0" borderId="0" xfId="39" applyNumberFormat="1" applyFont="1" applyFill="1" applyBorder="1" applyAlignment="1">
      <alignment horizontal="left" vertical="center"/>
    </xf>
    <xf numFmtId="187" fontId="61" fillId="0" borderId="33" xfId="37" applyNumberFormat="1" applyFont="1" applyBorder="1" applyAlignment="1" applyProtection="1">
      <alignment horizontal="left" vertical="center"/>
      <protection/>
    </xf>
    <xf numFmtId="184" fontId="61" fillId="0" borderId="33" xfId="37" applyNumberFormat="1" applyFont="1" applyBorder="1" applyAlignment="1" applyProtection="1">
      <alignment horizontal="center" vertical="center"/>
      <protection/>
    </xf>
    <xf numFmtId="184" fontId="61" fillId="0" borderId="33" xfId="37" applyNumberFormat="1" applyFont="1" applyBorder="1" applyProtection="1">
      <alignment/>
      <protection/>
    </xf>
    <xf numFmtId="0" fontId="16" fillId="0" borderId="0" xfId="38" applyFont="1">
      <alignment/>
      <protection/>
    </xf>
    <xf numFmtId="184" fontId="16" fillId="0" borderId="0" xfId="38" applyNumberFormat="1" applyFont="1">
      <alignment/>
      <protection/>
    </xf>
    <xf numFmtId="0" fontId="80" fillId="0" borderId="0" xfId="38" applyFont="1">
      <alignment/>
      <protection/>
    </xf>
    <xf numFmtId="174" fontId="0" fillId="0" borderId="0" xfId="28" applyNumberFormat="1" applyFont="1"/>
    <xf numFmtId="190" fontId="1" fillId="0" borderId="0" xfId="38" applyNumberFormat="1">
      <alignment/>
      <protection/>
    </xf>
    <xf numFmtId="184" fontId="1" fillId="0" borderId="0" xfId="38" applyNumberFormat="1">
      <alignment/>
      <protection/>
    </xf>
    <xf numFmtId="0" fontId="5" fillId="0" borderId="0" xfId="20" applyFont="1">
      <alignment/>
      <protection/>
    </xf>
    <xf numFmtId="0" fontId="7" fillId="0" borderId="0" xfId="20" applyFont="1">
      <alignment/>
      <protection/>
    </xf>
    <xf numFmtId="0" fontId="34" fillId="0" borderId="0" xfId="20" applyFont="1" applyAlignment="1">
      <alignment horizontal="center"/>
      <protection/>
    </xf>
    <xf numFmtId="0" fontId="81" fillId="0" borderId="0" xfId="20" applyFont="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40" applyNumberFormat="1" applyFont="1" applyBorder="1" applyAlignment="1">
      <alignment horizontal="right"/>
    </xf>
    <xf numFmtId="43" fontId="13" fillId="0" borderId="31" xfId="40" applyNumberFormat="1" applyFont="1" applyBorder="1" applyAlignment="1">
      <alignment horizontal="right" wrapText="1"/>
    </xf>
    <xf numFmtId="174" fontId="13" fillId="0" borderId="31" xfId="40"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40" applyNumberFormat="1" applyFont="1" applyBorder="1" applyAlignment="1">
      <alignment horizontal="center" vertical="center"/>
    </xf>
    <xf numFmtId="192" fontId="14" fillId="0" borderId="0" xfId="41" applyNumberFormat="1" applyFont="1" applyBorder="1" applyAlignment="1">
      <alignment horizontal="center" vertical="center"/>
    </xf>
    <xf numFmtId="2" fontId="13" fillId="0" borderId="0" xfId="20" applyNumberFormat="1" applyFont="1">
      <alignment/>
      <protection/>
    </xf>
    <xf numFmtId="2" fontId="13" fillId="0" borderId="0" xfId="20" applyNumberFormat="1" applyFont="1" applyAlignment="1">
      <alignment horizontal="center"/>
      <protection/>
    </xf>
    <xf numFmtId="191" fontId="14" fillId="0" borderId="3" xfId="40" applyNumberFormat="1" applyFont="1" applyBorder="1" applyAlignment="1">
      <alignment horizontal="center" vertical="center"/>
    </xf>
    <xf numFmtId="192" fontId="14" fillId="0" borderId="3" xfId="41" applyNumberFormat="1" applyFont="1" applyBorder="1" applyAlignment="1">
      <alignment horizontal="center" vertical="center"/>
    </xf>
    <xf numFmtId="2" fontId="13" fillId="0" borderId="0" xfId="41" applyNumberFormat="1" applyFont="1" applyBorder="1" applyAlignment="1">
      <alignment horizontal="center"/>
    </xf>
    <xf numFmtId="2" fontId="11" fillId="0" borderId="0" xfId="20" applyNumberFormat="1" applyFont="1">
      <alignment/>
      <protection/>
    </xf>
    <xf numFmtId="2" fontId="13" fillId="0" borderId="0" xfId="41" applyNumberFormat="1" applyFont="1" applyBorder="1" applyAlignment="1">
      <alignment horizontal="center" vertical="center"/>
    </xf>
    <xf numFmtId="3" fontId="13" fillId="0" borderId="0" xfId="41" applyNumberFormat="1" applyFont="1" applyBorder="1" applyAlignment="1">
      <alignment horizontal="right" vertical="center"/>
    </xf>
    <xf numFmtId="2" fontId="83" fillId="0" borderId="0" xfId="20" applyNumberFormat="1" applyFont="1">
      <alignment/>
      <protection/>
    </xf>
    <xf numFmtId="2" fontId="83" fillId="0" borderId="0" xfId="20" applyNumberFormat="1" applyFont="1" applyAlignment="1">
      <alignment horizontal="center"/>
      <protection/>
    </xf>
    <xf numFmtId="0" fontId="83" fillId="0" borderId="0" xfId="20" applyFont="1">
      <alignment/>
      <protection/>
    </xf>
    <xf numFmtId="2" fontId="1" fillId="0" borderId="0" xfId="20" applyNumberFormat="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43" fontId="13" fillId="0" borderId="0" xfId="42" applyNumberFormat="1" applyFont="1" applyBorder="1" applyAlignment="1">
      <alignment horizontal="right"/>
    </xf>
    <xf numFmtId="174" fontId="14" fillId="0" borderId="0" xfId="42" applyNumberFormat="1" applyFont="1" applyBorder="1" applyAlignment="1">
      <alignment horizontal="right"/>
    </xf>
    <xf numFmtId="1" fontId="11" fillId="0" borderId="0" xfId="20" applyNumberFormat="1" applyFont="1">
      <alignment/>
      <protection/>
    </xf>
    <xf numFmtId="193" fontId="13" fillId="0" borderId="0" xfId="42" applyNumberFormat="1" applyFont="1" applyBorder="1" applyAlignment="1">
      <alignment horizontal="center" vertical="center"/>
    </xf>
    <xf numFmtId="194" fontId="14" fillId="0" borderId="0" xfId="42" applyNumberFormat="1" applyFont="1" applyBorder="1" applyAlignment="1">
      <alignment horizontal="center" vertical="center"/>
    </xf>
    <xf numFmtId="1" fontId="13" fillId="0" borderId="0" xfId="20" applyNumberFormat="1" applyFont="1">
      <alignment/>
      <protection/>
    </xf>
    <xf numFmtId="193" fontId="14" fillId="0" borderId="3" xfId="42" applyNumberFormat="1" applyFont="1" applyBorder="1" applyAlignment="1">
      <alignment horizontal="center" vertical="center"/>
    </xf>
    <xf numFmtId="194" fontId="14" fillId="0" borderId="3" xfId="42" applyNumberFormat="1" applyFont="1" applyBorder="1" applyAlignment="1">
      <alignment horizontal="center" vertical="center"/>
    </xf>
    <xf numFmtId="195" fontId="13" fillId="0" borderId="0" xfId="43" applyNumberFormat="1" applyFont="1" applyBorder="1" applyAlignment="1">
      <alignment horizontal="center"/>
    </xf>
    <xf numFmtId="0" fontId="42" fillId="0" borderId="0" xfId="20" applyFont="1" applyAlignment="1">
      <alignment horizontal="center"/>
      <protection/>
    </xf>
    <xf numFmtId="0" fontId="10" fillId="0" borderId="27" xfId="20" applyFont="1" applyBorder="1" applyAlignment="1">
      <alignment horizontal="center" vertical="center"/>
      <protection/>
    </xf>
    <xf numFmtId="0" fontId="10" fillId="0" borderId="2" xfId="20" applyFont="1" applyBorder="1">
      <alignment/>
      <protection/>
    </xf>
    <xf numFmtId="0" fontId="54" fillId="0" borderId="0" xfId="20" applyFont="1">
      <alignment/>
      <protection/>
    </xf>
    <xf numFmtId="196" fontId="14" fillId="0" borderId="0" xfId="20" applyNumberFormat="1" applyFont="1" applyAlignment="1">
      <alignment horizontal="right" vertical="center"/>
      <protection/>
    </xf>
    <xf numFmtId="197" fontId="13" fillId="0" borderId="0" xfId="20" applyNumberFormat="1" applyFont="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Alignment="1">
      <alignment horizontal="center" vertical="center"/>
      <protection/>
    </xf>
    <xf numFmtId="191" fontId="13" fillId="0" borderId="0" xfId="20" applyNumberFormat="1" applyFont="1" applyAlignment="1">
      <alignment horizontal="center" vertical="center"/>
      <protection/>
    </xf>
    <xf numFmtId="198" fontId="14" fillId="0" borderId="0" xfId="20" applyNumberFormat="1" applyFont="1" applyAlignment="1">
      <alignment horizontal="center" vertical="center"/>
      <protection/>
    </xf>
    <xf numFmtId="191" fontId="13" fillId="0" borderId="0" xfId="20" applyNumberFormat="1" applyFont="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198" fontId="13" fillId="0" borderId="0" xfId="20" applyNumberFormat="1" applyFont="1">
      <alignment/>
      <protection/>
    </xf>
    <xf numFmtId="0" fontId="1" fillId="0" borderId="0" xfId="20" applyAlignment="1">
      <alignment horizontal="left"/>
      <protection/>
    </xf>
    <xf numFmtId="0" fontId="5" fillId="0" borderId="0" xfId="20" applyFont="1" applyAlignment="1">
      <alignment horizontal="center" vertical="center" wrapText="1"/>
      <protection/>
    </xf>
    <xf numFmtId="199" fontId="7" fillId="0" borderId="0" xfId="20" applyNumberFormat="1" applyFont="1" applyAlignment="1">
      <alignment horizontal="center"/>
      <protection/>
    </xf>
    <xf numFmtId="0" fontId="84" fillId="0" borderId="0" xfId="20" applyFont="1" applyAlignment="1">
      <alignment horizontal="left"/>
      <protection/>
    </xf>
    <xf numFmtId="0" fontId="85" fillId="0" borderId="2" xfId="20" applyFont="1" applyBorder="1" applyAlignment="1">
      <alignment vertical="center"/>
      <protection/>
    </xf>
    <xf numFmtId="0" fontId="84"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Alignment="1">
      <alignment horizontal="center"/>
      <protection/>
    </xf>
    <xf numFmtId="43" fontId="13" fillId="0" borderId="37" xfId="20" applyNumberFormat="1" applyFont="1" applyBorder="1">
      <alignment/>
      <protection/>
    </xf>
    <xf numFmtId="43" fontId="13" fillId="0" borderId="0" xfId="20" applyNumberFormat="1" applyFont="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Alignment="1">
      <alignment horizontal="left" vertical="center" indent="2"/>
      <protection/>
    </xf>
    <xf numFmtId="0" fontId="13" fillId="0" borderId="0" xfId="20" applyFont="1" applyAlignment="1">
      <alignment horizontal="left" vertical="center" indent="3"/>
      <protection/>
    </xf>
    <xf numFmtId="43" fontId="14" fillId="0" borderId="0" xfId="28"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8" applyNumberFormat="1" applyFont="1" applyBorder="1" applyAlignment="1">
      <alignment vertical="center"/>
    </xf>
    <xf numFmtId="174" fontId="14" fillId="0" borderId="31" xfId="28"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lignment/>
      <protection/>
    </xf>
    <xf numFmtId="0" fontId="86" fillId="0" borderId="0" xfId="44" applyAlignment="1" applyProtection="1">
      <alignment/>
      <protection/>
    </xf>
    <xf numFmtId="201" fontId="69" fillId="0" borderId="0" xfId="28" applyNumberFormat="1" applyFont="1" applyBorder="1"/>
    <xf numFmtId="174" fontId="69" fillId="0" borderId="0" xfId="20" applyNumberFormat="1" applyFont="1">
      <alignment/>
      <protection/>
    </xf>
    <xf numFmtId="0" fontId="13" fillId="0" borderId="0" xfId="20" applyFont="1" applyAlignment="1">
      <alignment horizontal="left"/>
      <protection/>
    </xf>
    <xf numFmtId="174" fontId="13" fillId="0" borderId="0" xfId="28" applyNumberFormat="1" applyFont="1" applyBorder="1"/>
    <xf numFmtId="174" fontId="1" fillId="0" borderId="0" xfId="28"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7" fillId="0" borderId="0" xfId="20" applyFont="1">
      <alignment/>
      <protection/>
    </xf>
    <xf numFmtId="0" fontId="88" fillId="0" borderId="27" xfId="20" applyFont="1" applyBorder="1" applyAlignment="1">
      <alignment horizontal="center" vertical="center" wrapText="1"/>
      <protection/>
    </xf>
    <xf numFmtId="173" fontId="13" fillId="0" borderId="0" xfId="25" applyNumberFormat="1" applyFont="1" applyFill="1" applyBorder="1" applyAlignment="1">
      <alignment horizontal="center" vertical="center"/>
    </xf>
    <xf numFmtId="172" fontId="14" fillId="0" borderId="0" xfId="25" applyNumberFormat="1" applyFont="1" applyFill="1" applyBorder="1" applyAlignment="1">
      <alignment horizontal="center" vertical="center"/>
    </xf>
    <xf numFmtId="173" fontId="13" fillId="0" borderId="0" xfId="20" applyNumberFormat="1" applyFont="1" applyAlignment="1">
      <alignment vertical="center"/>
      <protection/>
    </xf>
    <xf numFmtId="173" fontId="14" fillId="0" borderId="3" xfId="25" applyNumberFormat="1" applyFont="1" applyFill="1" applyBorder="1" applyAlignment="1">
      <alignment horizontal="center" vertical="center"/>
    </xf>
    <xf numFmtId="0" fontId="14" fillId="0" borderId="0" xfId="20" applyFont="1" applyAlignment="1">
      <alignment horizontal="left" vertical="center" wrapText="1"/>
      <protection/>
    </xf>
    <xf numFmtId="0" fontId="89" fillId="0" borderId="0" xfId="20" applyFont="1" applyAlignment="1">
      <alignment vertical="center"/>
      <protection/>
    </xf>
    <xf numFmtId="0" fontId="90" fillId="0" borderId="0" xfId="20" applyFont="1">
      <alignment/>
      <protection/>
    </xf>
    <xf numFmtId="0" fontId="39" fillId="0" borderId="0" xfId="20" applyFont="1">
      <alignment/>
      <protection/>
    </xf>
    <xf numFmtId="0" fontId="23" fillId="0" borderId="0" xfId="20" applyFont="1" applyAlignment="1">
      <alignment horizontal="center"/>
      <protection/>
    </xf>
    <xf numFmtId="0" fontId="73" fillId="0" borderId="0" xfId="20" applyFont="1" applyAlignment="1">
      <alignment horizontal="center" vertical="center" wrapText="1"/>
      <protection/>
    </xf>
    <xf numFmtId="0" fontId="13" fillId="0" borderId="0" xfId="20" applyFont="1" applyAlignment="1">
      <alignment horizontal="center" vertical="center" wrapText="1"/>
      <protection/>
    </xf>
    <xf numFmtId="202" fontId="13" fillId="0" borderId="0" xfId="36" applyNumberFormat="1" applyFont="1" applyFill="1" applyBorder="1" applyAlignment="1">
      <alignment horizontal="center" vertical="center"/>
    </xf>
    <xf numFmtId="203" fontId="14" fillId="0" borderId="0" xfId="36" applyNumberFormat="1" applyFont="1" applyFill="1" applyBorder="1" applyAlignment="1">
      <alignment horizontal="right" vertical="center"/>
    </xf>
    <xf numFmtId="4" fontId="13" fillId="0" borderId="0" xfId="45" applyNumberFormat="1" applyFont="1" applyFill="1" applyBorder="1" applyAlignment="1">
      <alignment horizontal="center" vertical="center"/>
    </xf>
    <xf numFmtId="3" fontId="13" fillId="0" borderId="0" xfId="45" applyNumberFormat="1" applyFont="1" applyFill="1" applyBorder="1" applyAlignment="1">
      <alignment horizontal="center" vertical="center"/>
    </xf>
    <xf numFmtId="2" fontId="13" fillId="0" borderId="0" xfId="36" applyNumberFormat="1" applyFont="1" applyFill="1" applyBorder="1" applyAlignment="1">
      <alignment horizontal="center" vertical="center"/>
    </xf>
    <xf numFmtId="3" fontId="14" fillId="0" borderId="0" xfId="36" applyNumberFormat="1" applyFont="1" applyFill="1" applyBorder="1" applyAlignment="1">
      <alignment horizontal="center" vertical="center"/>
    </xf>
    <xf numFmtId="2" fontId="14" fillId="0" borderId="3" xfId="36" applyNumberFormat="1" applyFont="1" applyFill="1" applyBorder="1" applyAlignment="1">
      <alignment horizontal="center" vertical="center"/>
    </xf>
    <xf numFmtId="3" fontId="14" fillId="0" borderId="3" xfId="36" applyNumberFormat="1" applyFont="1" applyFill="1" applyBorder="1" applyAlignment="1">
      <alignment horizontal="center" vertical="center"/>
    </xf>
    <xf numFmtId="4" fontId="15" fillId="0" borderId="0" xfId="45" applyNumberFormat="1" applyFont="1" applyBorder="1" applyAlignment="1">
      <alignment horizontal="center" vertical="center"/>
    </xf>
    <xf numFmtId="0" fontId="15" fillId="0" borderId="0" xfId="20" applyFont="1" applyAlignment="1">
      <alignment vertical="center"/>
      <protection/>
    </xf>
    <xf numFmtId="3" fontId="13" fillId="0" borderId="0" xfId="20" applyNumberFormat="1" applyFont="1" applyAlignment="1">
      <alignment horizontal="center"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Alignment="1">
      <alignment horizontal="center" vertical="center" wrapText="1"/>
      <protection/>
    </xf>
    <xf numFmtId="0" fontId="10" fillId="0" borderId="0" xfId="20" applyFont="1" applyAlignment="1">
      <alignment horizontal="center" vertical="center" wrapText="1"/>
      <protection/>
    </xf>
    <xf numFmtId="0" fontId="61" fillId="0" borderId="0" xfId="20" applyFont="1" applyAlignment="1">
      <alignment horizontal="center" vertical="center" wrapText="1"/>
      <protection/>
    </xf>
    <xf numFmtId="0" fontId="61" fillId="0" borderId="0" xfId="20" applyFont="1" applyAlignment="1">
      <alignment vertical="center" wrapText="1"/>
      <protection/>
    </xf>
    <xf numFmtId="204" fontId="13" fillId="0" borderId="0" xfId="36" applyNumberFormat="1" applyFont="1" applyFill="1" applyBorder="1" applyAlignment="1">
      <alignment horizontal="center" vertical="center"/>
    </xf>
    <xf numFmtId="206" fontId="14" fillId="0" borderId="0" xfId="46" applyNumberFormat="1" applyFont="1" applyFill="1" applyBorder="1" applyAlignment="1">
      <alignment horizontal="center" vertical="center"/>
    </xf>
    <xf numFmtId="4" fontId="13" fillId="0" borderId="0" xfId="20" applyNumberFormat="1" applyFont="1" applyAlignment="1">
      <alignment vertical="center"/>
      <protection/>
    </xf>
    <xf numFmtId="207" fontId="14" fillId="0" borderId="0" xfId="36" applyNumberFormat="1" applyFont="1" applyFill="1" applyBorder="1" applyAlignment="1">
      <alignment horizontal="center" vertical="center"/>
    </xf>
    <xf numFmtId="204" fontId="14" fillId="0" borderId="3" xfId="36" applyNumberFormat="1" applyFont="1" applyFill="1" applyBorder="1" applyAlignment="1">
      <alignment horizontal="center" vertical="center"/>
    </xf>
    <xf numFmtId="207" fontId="14" fillId="0" borderId="3" xfId="36"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1" fillId="0" borderId="0" xfId="20" applyFont="1" applyAlignment="1">
      <alignment horizontal="center"/>
      <protection/>
    </xf>
    <xf numFmtId="0" fontId="11" fillId="0" borderId="4" xfId="20" applyFont="1" applyBorder="1" applyAlignment="1">
      <alignment horizontal="center" vertical="center" wrapText="1"/>
      <protection/>
    </xf>
    <xf numFmtId="0" fontId="92" fillId="0" borderId="0" xfId="20" applyFont="1" applyAlignment="1">
      <alignment horizontal="center" vertical="center" wrapText="1"/>
      <protection/>
    </xf>
    <xf numFmtId="0" fontId="93" fillId="0" borderId="0" xfId="20" applyFont="1" applyAlignment="1">
      <alignment horizontal="center" vertical="center" wrapText="1"/>
      <protection/>
    </xf>
    <xf numFmtId="0" fontId="94" fillId="0" borderId="0" xfId="20" applyFont="1" applyAlignment="1">
      <alignment horizontal="center" vertical="center" wrapText="1"/>
      <protection/>
    </xf>
    <xf numFmtId="4" fontId="13" fillId="0" borderId="0" xfId="28" applyNumberFormat="1" applyFont="1" applyFill="1" applyBorder="1" applyAlignment="1">
      <alignment horizontal="center" vertical="center"/>
    </xf>
    <xf numFmtId="37" fontId="14" fillId="0" borderId="0" xfId="36" applyNumberFormat="1" applyFont="1" applyFill="1" applyBorder="1" applyAlignment="1">
      <alignment horizontal="center" vertical="center"/>
    </xf>
    <xf numFmtId="1" fontId="13" fillId="0" borderId="0" xfId="20" applyNumberFormat="1" applyFont="1" applyAlignment="1">
      <alignment vertical="center"/>
      <protection/>
    </xf>
    <xf numFmtId="200" fontId="13" fillId="0" borderId="0" xfId="20" applyNumberFormat="1" applyFont="1" applyAlignment="1">
      <alignment horizontal="center" vertical="center"/>
      <protection/>
    </xf>
    <xf numFmtId="4" fontId="14" fillId="0" borderId="3" xfId="28" applyNumberFormat="1" applyFont="1" applyFill="1" applyBorder="1" applyAlignment="1">
      <alignment horizontal="center" vertical="center"/>
    </xf>
    <xf numFmtId="37" fontId="14" fillId="0" borderId="3" xfId="36"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0" fontId="89"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8"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31">
      <alignment/>
      <protection/>
    </xf>
    <xf numFmtId="0" fontId="5" fillId="2" borderId="0" xfId="31" applyFont="1" applyFill="1" applyAlignment="1">
      <alignment horizontal="center"/>
      <protection/>
    </xf>
    <xf numFmtId="167" fontId="7" fillId="0" borderId="0" xfId="31" applyNumberFormat="1" applyFont="1" applyAlignment="1">
      <alignment horizontal="center" vertical="center"/>
      <protection/>
    </xf>
    <xf numFmtId="0" fontId="34" fillId="2" borderId="0" xfId="31" applyFont="1" applyFill="1" applyAlignment="1">
      <alignment horizontal="center"/>
      <protection/>
    </xf>
    <xf numFmtId="209" fontId="95" fillId="2" borderId="0" xfId="31" applyNumberFormat="1" applyFont="1" applyFill="1" applyAlignment="1">
      <alignment horizontal="left"/>
      <protection/>
    </xf>
    <xf numFmtId="0" fontId="1" fillId="2" borderId="3" xfId="31" applyFill="1" applyBorder="1">
      <alignment/>
      <protection/>
    </xf>
    <xf numFmtId="0" fontId="96" fillId="2" borderId="1" xfId="31" applyFont="1" applyFill="1" applyBorder="1">
      <alignment/>
      <protection/>
    </xf>
    <xf numFmtId="0" fontId="10" fillId="2" borderId="27" xfId="47" applyFont="1" applyFill="1" applyBorder="1" applyAlignment="1">
      <alignment horizontal="center"/>
      <protection/>
    </xf>
    <xf numFmtId="0" fontId="96" fillId="2" borderId="0" xfId="31" applyFont="1" applyFill="1">
      <alignment/>
      <protection/>
    </xf>
    <xf numFmtId="0" fontId="11" fillId="2" borderId="31" xfId="47" applyFont="1" applyFill="1" applyBorder="1" applyAlignment="1">
      <alignment horizontal="center" vertical="center" wrapText="1"/>
      <protection/>
    </xf>
    <xf numFmtId="0" fontId="10" fillId="2" borderId="31" xfId="47" applyFont="1" applyFill="1" applyBorder="1" applyAlignment="1">
      <alignment horizontal="center" vertical="center"/>
      <protection/>
    </xf>
    <xf numFmtId="0" fontId="96" fillId="2" borderId="0" xfId="31" applyFont="1" applyFill="1" applyAlignment="1">
      <alignment horizontal="center"/>
      <protection/>
    </xf>
    <xf numFmtId="0" fontId="11" fillId="2" borderId="0" xfId="47" applyFont="1" applyFill="1" applyAlignment="1">
      <alignment horizontal="center" vertical="center" wrapText="1"/>
      <protection/>
    </xf>
    <xf numFmtId="0" fontId="10" fillId="2" borderId="0" xfId="47" applyFont="1" applyFill="1" applyAlignment="1">
      <alignment horizontal="center" vertical="center"/>
      <protection/>
    </xf>
    <xf numFmtId="0" fontId="96" fillId="2" borderId="4" xfId="31" applyFont="1" applyFill="1" applyBorder="1">
      <alignment/>
      <protection/>
    </xf>
    <xf numFmtId="37" fontId="98" fillId="2" borderId="4" xfId="31" applyNumberFormat="1" applyFont="1" applyFill="1" applyBorder="1" applyAlignment="1" quotePrefix="1">
      <alignment horizontal="center" vertical="center"/>
      <protection/>
    </xf>
    <xf numFmtId="0" fontId="99" fillId="2" borderId="28" xfId="31" applyFont="1" applyFill="1" applyBorder="1">
      <alignment/>
      <protection/>
    </xf>
    <xf numFmtId="37" fontId="99" fillId="2" borderId="28" xfId="31" applyNumberFormat="1" applyFont="1" applyFill="1" applyBorder="1">
      <alignment/>
      <protection/>
    </xf>
    <xf numFmtId="37" fontId="99" fillId="2" borderId="0" xfId="31" applyNumberFormat="1" applyFont="1" applyFill="1">
      <alignment/>
      <protection/>
    </xf>
    <xf numFmtId="0" fontId="11" fillId="2" borderId="0" xfId="31" applyFont="1" applyFill="1">
      <alignment/>
      <protection/>
    </xf>
    <xf numFmtId="210" fontId="99" fillId="2" borderId="0" xfId="31" applyNumberFormat="1" applyFont="1" applyFill="1" applyAlignment="1">
      <alignment vertical="center"/>
      <protection/>
    </xf>
    <xf numFmtId="210" fontId="100" fillId="2" borderId="0" xfId="31" applyNumberFormat="1" applyFont="1" applyFill="1" applyAlignment="1">
      <alignment vertical="center"/>
      <protection/>
    </xf>
    <xf numFmtId="210" fontId="1" fillId="0" borderId="0" xfId="31" applyNumberFormat="1">
      <alignment/>
      <protection/>
    </xf>
    <xf numFmtId="210" fontId="100" fillId="2" borderId="3" xfId="31" applyNumberFormat="1" applyFont="1" applyFill="1" applyBorder="1" applyAlignment="1">
      <alignment horizontal="left" vertical="center"/>
      <protection/>
    </xf>
    <xf numFmtId="210" fontId="100" fillId="2" borderId="3" xfId="31" applyNumberFormat="1" applyFont="1" applyFill="1" applyBorder="1" applyAlignment="1">
      <alignment vertical="center"/>
      <protection/>
    </xf>
    <xf numFmtId="210" fontId="99" fillId="2" borderId="0" xfId="31" applyNumberFormat="1" applyFont="1" applyFill="1" applyAlignment="1">
      <alignment horizontal="left" vertical="center"/>
      <protection/>
    </xf>
    <xf numFmtId="0" fontId="13" fillId="0" borderId="0" xfId="31" applyFont="1">
      <alignment/>
      <protection/>
    </xf>
    <xf numFmtId="0" fontId="13" fillId="0" borderId="0" xfId="31" applyFont="1" applyAlignment="1">
      <alignment horizontal="left" vertical="top" wrapText="1"/>
      <protection/>
    </xf>
    <xf numFmtId="0" fontId="101"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lignment/>
      <protection/>
    </xf>
    <xf numFmtId="0" fontId="11" fillId="0" borderId="2" xfId="20" applyFont="1" applyBorder="1" applyAlignment="1">
      <alignment horizontal="center" vertical="center" wrapText="1"/>
      <protection/>
    </xf>
    <xf numFmtId="211" fontId="13" fillId="0" borderId="0" xfId="48" applyNumberFormat="1" applyFont="1" applyFill="1" applyBorder="1" applyAlignment="1">
      <alignment horizontal="center" vertical="center"/>
    </xf>
    <xf numFmtId="3" fontId="14" fillId="0" borderId="0" xfId="48" applyNumberFormat="1" applyFont="1" applyFill="1" applyBorder="1" applyAlignment="1">
      <alignment horizontal="center" vertical="center"/>
    </xf>
    <xf numFmtId="211" fontId="14" fillId="0" borderId="3" xfId="48" applyNumberFormat="1" applyFont="1" applyFill="1" applyBorder="1" applyAlignment="1">
      <alignment horizontal="center" vertical="center"/>
    </xf>
    <xf numFmtId="3" fontId="14" fillId="0" borderId="3" xfId="48" applyNumberFormat="1" applyFont="1" applyFill="1" applyBorder="1" applyAlignment="1">
      <alignment horizontal="center" vertical="center"/>
    </xf>
    <xf numFmtId="173" fontId="14" fillId="0" borderId="0" xfId="49" applyNumberFormat="1" applyFont="1" applyBorder="1" applyAlignment="1">
      <alignment horizontal="center"/>
    </xf>
    <xf numFmtId="0" fontId="61" fillId="0" borderId="0" xfId="49" applyFont="1" applyBorder="1" applyAlignment="1">
      <alignment horizontal="center"/>
    </xf>
    <xf numFmtId="173" fontId="13" fillId="0" borderId="0" xfId="20" applyNumberFormat="1" applyFont="1">
      <alignment/>
      <protection/>
    </xf>
    <xf numFmtId="0" fontId="102" fillId="0" borderId="0" xfId="20" applyFont="1">
      <alignment/>
      <protection/>
    </xf>
    <xf numFmtId="167" fontId="7" fillId="0" borderId="0" xfId="20" applyNumberFormat="1" applyFont="1" applyAlignment="1">
      <alignment horizontal="centerContinuous"/>
      <protection/>
    </xf>
    <xf numFmtId="209" fontId="103" fillId="0" borderId="0" xfId="20" applyNumberFormat="1" applyFont="1" applyAlignment="1">
      <alignment horizontal="left"/>
      <protection/>
    </xf>
    <xf numFmtId="0" fontId="96" fillId="0" borderId="1" xfId="20" applyFont="1" applyBorder="1">
      <alignment/>
      <protection/>
    </xf>
    <xf numFmtId="0" fontId="10" fillId="0" borderId="27" xfId="47" applyFont="1" applyBorder="1" applyAlignment="1">
      <alignment horizontal="center"/>
      <protection/>
    </xf>
    <xf numFmtId="0" fontId="10" fillId="0" borderId="1" xfId="47" applyFont="1" applyBorder="1" applyAlignment="1">
      <alignment horizontal="center" vertical="center" wrapText="1"/>
      <protection/>
    </xf>
    <xf numFmtId="0" fontId="10" fillId="0" borderId="1" xfId="20" applyFont="1" applyBorder="1" applyAlignment="1">
      <alignment horizontal="center"/>
      <protection/>
    </xf>
    <xf numFmtId="0" fontId="96" fillId="0" borderId="0" xfId="20" applyFont="1">
      <alignment/>
      <protection/>
    </xf>
    <xf numFmtId="0" fontId="10" fillId="0" borderId="0" xfId="47" applyFont="1" applyAlignment="1">
      <alignment horizontal="center"/>
      <protection/>
    </xf>
    <xf numFmtId="0" fontId="10" fillId="0" borderId="0" xfId="47" applyFont="1" applyAlignment="1">
      <alignment horizontal="center" vertical="center"/>
      <protection/>
    </xf>
    <xf numFmtId="0" fontId="10" fillId="0" borderId="0" xfId="47" applyFont="1" applyAlignment="1">
      <alignment horizontal="center" vertical="center" wrapText="1"/>
      <protection/>
    </xf>
    <xf numFmtId="0" fontId="10" fillId="0" borderId="0" xfId="20" applyFont="1" applyAlignment="1">
      <alignment horizontal="center"/>
      <protection/>
    </xf>
    <xf numFmtId="0" fontId="96" fillId="0" borderId="0" xfId="20" applyFont="1" applyAlignment="1">
      <alignment horizontal="center"/>
      <protection/>
    </xf>
    <xf numFmtId="0" fontId="96" fillId="0" borderId="4" xfId="20" applyFont="1" applyBorder="1">
      <alignment/>
      <protection/>
    </xf>
    <xf numFmtId="37" fontId="96" fillId="0" borderId="4" xfId="20" applyNumberFormat="1" applyFont="1" applyBorder="1" applyAlignment="1" quotePrefix="1">
      <alignment horizontal="center" vertical="center"/>
      <protection/>
    </xf>
    <xf numFmtId="37" fontId="96" fillId="3" borderId="4" xfId="20" applyNumberFormat="1" applyFont="1" applyFill="1" applyBorder="1" applyAlignment="1" quotePrefix="1">
      <alignment horizontal="center" vertical="center"/>
      <protection/>
    </xf>
    <xf numFmtId="0" fontId="10" fillId="0" borderId="4" xfId="20" applyFont="1" applyBorder="1" applyAlignment="1">
      <alignment horizontal="center"/>
      <protection/>
    </xf>
    <xf numFmtId="0" fontId="99" fillId="0" borderId="28" xfId="20" applyFont="1" applyBorder="1">
      <alignment/>
      <protection/>
    </xf>
    <xf numFmtId="37" fontId="99" fillId="0" borderId="28" xfId="20" applyNumberFormat="1" applyFont="1" applyBorder="1">
      <alignment/>
      <protection/>
    </xf>
    <xf numFmtId="37" fontId="99" fillId="0" borderId="0" xfId="20" applyNumberFormat="1" applyFont="1">
      <alignment/>
      <protection/>
    </xf>
    <xf numFmtId="0" fontId="13" fillId="0" borderId="28" xfId="20" applyFont="1" applyBorder="1" applyAlignment="1">
      <alignment horizontal="center"/>
      <protection/>
    </xf>
    <xf numFmtId="174" fontId="99" fillId="0" borderId="0" xfId="20" applyNumberFormat="1" applyFont="1" applyAlignment="1">
      <alignment vertical="center"/>
      <protection/>
    </xf>
    <xf numFmtId="10" fontId="13" fillId="0" borderId="0" xfId="39" applyNumberFormat="1" applyFont="1" applyBorder="1" applyAlignment="1">
      <alignment horizontal="left" vertical="center" wrapText="1"/>
    </xf>
    <xf numFmtId="174" fontId="100" fillId="0" borderId="0" xfId="20" applyNumberFormat="1" applyFont="1" applyAlignment="1">
      <alignment vertical="center"/>
      <protection/>
    </xf>
    <xf numFmtId="43" fontId="1" fillId="0" borderId="0" xfId="20" applyNumberFormat="1">
      <alignment/>
      <protection/>
    </xf>
    <xf numFmtId="0" fontId="13" fillId="0" borderId="1" xfId="20" applyFont="1" applyBorder="1" applyAlignment="1">
      <alignment horizontal="left" vertical="center" wrapText="1"/>
      <protection/>
    </xf>
    <xf numFmtId="0" fontId="104" fillId="0" borderId="0" xfId="20" applyFont="1">
      <alignment/>
      <protection/>
    </xf>
    <xf numFmtId="0" fontId="13" fillId="3" borderId="0" xfId="20" applyFont="1" applyFill="1" applyAlignment="1">
      <alignment vertical="center"/>
      <protection/>
    </xf>
    <xf numFmtId="210" fontId="1" fillId="0" borderId="0" xfId="20" applyNumberFormat="1">
      <alignment/>
      <protection/>
    </xf>
    <xf numFmtId="10" fontId="1" fillId="0" borderId="0" xfId="39" applyNumberFormat="1" applyFont="1"/>
    <xf numFmtId="0" fontId="99" fillId="3" borderId="0" xfId="20" applyFont="1" applyFill="1" applyAlignment="1">
      <alignment vertical="center"/>
      <protection/>
    </xf>
    <xf numFmtId="0" fontId="3" fillId="0" borderId="0" xfId="50" applyFont="1">
      <alignment/>
      <protection/>
    </xf>
    <xf numFmtId="0" fontId="1" fillId="0" borderId="0" xfId="50">
      <alignment/>
      <protection/>
    </xf>
    <xf numFmtId="0" fontId="5" fillId="0" borderId="0" xfId="50" applyFont="1" applyAlignment="1">
      <alignment horizontal="center"/>
      <protection/>
    </xf>
    <xf numFmtId="0" fontId="33" fillId="0" borderId="0" xfId="50" applyFont="1">
      <alignment/>
      <protection/>
    </xf>
    <xf numFmtId="167" fontId="7" fillId="0" borderId="0" xfId="50" applyNumberFormat="1" applyFont="1" applyAlignment="1">
      <alignment horizontal="center"/>
      <protection/>
    </xf>
    <xf numFmtId="0" fontId="21" fillId="0" borderId="0" xfId="50" applyFont="1">
      <alignment/>
      <protection/>
    </xf>
    <xf numFmtId="0" fontId="34" fillId="0" borderId="0" xfId="50" applyFont="1" applyAlignment="1">
      <alignment horizontal="center"/>
      <protection/>
    </xf>
    <xf numFmtId="0" fontId="53" fillId="0" borderId="0" xfId="50" applyFont="1">
      <alignment/>
      <protection/>
    </xf>
    <xf numFmtId="0" fontId="105" fillId="0" borderId="0" xfId="37" applyFont="1" applyProtection="1">
      <alignment/>
      <protection/>
    </xf>
    <xf numFmtId="0" fontId="11" fillId="0" borderId="0" xfId="50" applyFont="1">
      <alignment/>
      <protection/>
    </xf>
    <xf numFmtId="0" fontId="19" fillId="0" borderId="27" xfId="50" applyFont="1" applyBorder="1" applyAlignment="1">
      <alignment horizontal="center" vertical="center" wrapText="1"/>
      <protection/>
    </xf>
    <xf numFmtId="0" fontId="11" fillId="0" borderId="27" xfId="50" applyFont="1" applyBorder="1" applyAlignment="1">
      <alignment horizontal="center" vertical="center" wrapText="1"/>
      <protection/>
    </xf>
    <xf numFmtId="0" fontId="10" fillId="0" borderId="27" xfId="50" applyFont="1" applyBorder="1" applyAlignment="1">
      <alignment horizontal="center" vertical="center" wrapText="1"/>
      <protection/>
    </xf>
    <xf numFmtId="0" fontId="14" fillId="0" borderId="0" xfId="50" applyFont="1">
      <alignment/>
      <protection/>
    </xf>
    <xf numFmtId="4" fontId="13" fillId="0" borderId="0" xfId="50" applyNumberFormat="1" applyFont="1">
      <alignment/>
      <protection/>
    </xf>
    <xf numFmtId="4" fontId="14" fillId="0" borderId="0" xfId="50" applyNumberFormat="1" applyFont="1">
      <alignment/>
      <protection/>
    </xf>
    <xf numFmtId="0" fontId="15" fillId="0" borderId="0" xfId="50" applyFont="1">
      <alignment/>
      <protection/>
    </xf>
    <xf numFmtId="0" fontId="13" fillId="0" borderId="0" xfId="51" applyFont="1" applyProtection="1">
      <alignment/>
      <protection/>
    </xf>
    <xf numFmtId="212" fontId="13" fillId="0" borderId="0" xfId="52" applyNumberFormat="1" applyFont="1" applyFill="1" applyBorder="1" applyAlignment="1">
      <alignment horizontal="right"/>
    </xf>
    <xf numFmtId="0" fontId="13" fillId="0" borderId="0" xfId="50" applyFont="1">
      <alignment/>
      <protection/>
    </xf>
    <xf numFmtId="212" fontId="15" fillId="0" borderId="0" xfId="50" applyNumberFormat="1" applyFont="1">
      <alignment/>
      <protection/>
    </xf>
    <xf numFmtId="213" fontId="13" fillId="0" borderId="0" xfId="52" applyNumberFormat="1" applyFont="1" applyFill="1" applyBorder="1" applyAlignment="1">
      <alignment horizontal="center"/>
    </xf>
    <xf numFmtId="214" fontId="13" fillId="0" borderId="0" xfId="52" applyNumberFormat="1" applyFont="1" applyFill="1" applyBorder="1" applyAlignment="1">
      <alignment horizontal="right"/>
    </xf>
    <xf numFmtId="215" fontId="13" fillId="0" borderId="0" xfId="52" applyNumberFormat="1" applyFont="1" applyFill="1" applyBorder="1" applyAlignment="1">
      <alignment horizontal="right"/>
    </xf>
    <xf numFmtId="212" fontId="13" fillId="0" borderId="0" xfId="52" applyNumberFormat="1" applyFont="1" applyFill="1" applyBorder="1" applyAlignment="1">
      <alignment horizontal="center"/>
    </xf>
    <xf numFmtId="0" fontId="91" fillId="0" borderId="3" xfId="50" applyFont="1" applyBorder="1">
      <alignment/>
      <protection/>
    </xf>
    <xf numFmtId="216" fontId="91" fillId="0" borderId="3" xfId="50" applyNumberFormat="1" applyFont="1" applyBorder="1">
      <alignment/>
      <protection/>
    </xf>
    <xf numFmtId="216" fontId="23" fillId="0" borderId="3" xfId="50" applyNumberFormat="1" applyFont="1" applyBorder="1">
      <alignment/>
      <protection/>
    </xf>
    <xf numFmtId="0" fontId="13" fillId="0" borderId="0" xfId="51" applyFont="1" applyAlignment="1" applyProtection="1">
      <alignment vertical="center"/>
      <protection/>
    </xf>
    <xf numFmtId="0" fontId="16" fillId="0" borderId="0" xfId="50" applyFont="1">
      <alignment/>
      <protection/>
    </xf>
    <xf numFmtId="0" fontId="32" fillId="0" borderId="0" xfId="50" applyFont="1">
      <alignment/>
      <protection/>
    </xf>
    <xf numFmtId="1" fontId="11" fillId="0" borderId="0" xfId="50" applyNumberFormat="1" applyFont="1">
      <alignment/>
      <protection/>
    </xf>
    <xf numFmtId="217" fontId="15" fillId="0" borderId="0" xfId="53" applyNumberFormat="1" applyFont="1" applyFill="1" applyBorder="1"/>
    <xf numFmtId="0" fontId="10" fillId="0" borderId="30" xfId="20" applyFont="1" applyBorder="1" applyAlignment="1">
      <alignment horizontal="center" vertical="center"/>
      <protection/>
    </xf>
    <xf numFmtId="187" fontId="10" fillId="0" borderId="29" xfId="37" applyNumberFormat="1" applyFont="1" applyBorder="1" applyAlignment="1" applyProtection="1">
      <alignment horizontal="center"/>
      <protection/>
    </xf>
    <xf numFmtId="0" fontId="10" fillId="0" borderId="30" xfId="20" applyFont="1" applyBorder="1" applyAlignment="1">
      <alignment horizontal="center" vertical="center"/>
      <protection/>
    </xf>
    <xf numFmtId="0" fontId="73" fillId="0" borderId="30" xfId="20" applyFont="1" applyBorder="1" applyAlignment="1">
      <alignment horizontal="center" vertical="center"/>
      <protection/>
    </xf>
    <xf numFmtId="0" fontId="11" fillId="0" borderId="27" xfId="20" applyFont="1" applyBorder="1" applyAlignment="1">
      <alignment horizontal="center" vertical="center"/>
      <protection/>
    </xf>
    <xf numFmtId="3" fontId="13" fillId="0" borderId="0" xfId="20" applyNumberFormat="1" applyFont="1" applyAlignment="1">
      <alignment horizontal="center"/>
      <protection/>
    </xf>
    <xf numFmtId="3" fontId="14" fillId="0" borderId="0" xfId="20" applyNumberFormat="1" applyFont="1" applyAlignment="1">
      <alignment horizontal="center"/>
      <protection/>
    </xf>
    <xf numFmtId="0" fontId="14" fillId="0" borderId="3" xfId="20" applyFont="1" applyBorder="1" applyAlignment="1">
      <alignment vertical="center"/>
      <protection/>
    </xf>
    <xf numFmtId="3" fontId="14" fillId="0" borderId="3" xfId="20" applyNumberFormat="1" applyFont="1" applyBorder="1" applyAlignment="1">
      <alignment horizontal="center" vertical="center"/>
      <protection/>
    </xf>
    <xf numFmtId="0" fontId="16" fillId="0" borderId="0" xfId="20" applyFont="1" applyAlignment="1">
      <alignment horizontal="left" wrapText="1"/>
      <protection/>
    </xf>
    <xf numFmtId="0" fontId="13" fillId="0" borderId="0" xfId="20" applyFont="1" applyAlignment="1">
      <alignment horizontal="left" wrapText="1"/>
      <protection/>
    </xf>
    <xf numFmtId="0" fontId="106" fillId="0" borderId="0" xfId="20" applyFont="1" applyAlignment="1">
      <alignment vertical="center"/>
      <protection/>
    </xf>
    <xf numFmtId="0" fontId="36" fillId="0" borderId="0" xfId="20" applyFont="1" applyAlignment="1">
      <alignment horizontal="centerContinuous" vertical="center"/>
      <protection/>
    </xf>
    <xf numFmtId="0" fontId="1" fillId="0" borderId="0" xfId="20" applyAlignment="1">
      <alignment horizontal="center" vertical="center"/>
      <protection/>
    </xf>
    <xf numFmtId="0" fontId="96" fillId="0" borderId="27" xfId="20" applyFont="1" applyBorder="1" applyAlignment="1">
      <alignment horizontal="center" vertical="center" wrapText="1"/>
      <protection/>
    </xf>
    <xf numFmtId="17" fontId="11" fillId="0" borderId="27" xfId="20" applyNumberFormat="1"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00" fillId="0" borderId="0" xfId="20" applyFont="1" applyAlignment="1">
      <alignment horizontal="center" vertical="center" wrapText="1"/>
      <protection/>
    </xf>
    <xf numFmtId="0" fontId="54" fillId="0" borderId="0" xfId="20" applyFont="1" applyAlignment="1">
      <alignment horizontal="center" vertical="center" wrapText="1"/>
      <protection/>
    </xf>
    <xf numFmtId="0" fontId="18" fillId="0" borderId="0" xfId="20" applyFont="1" applyAlignment="1">
      <alignment horizontal="center" vertical="center" wrapText="1"/>
      <protection/>
    </xf>
    <xf numFmtId="37" fontId="100" fillId="0" borderId="0" xfId="54" applyNumberFormat="1" applyFont="1" applyFill="1" applyBorder="1" applyAlignment="1">
      <alignment horizontal="center" vertical="center"/>
    </xf>
    <xf numFmtId="37" fontId="14" fillId="0" borderId="0" xfId="55" applyNumberFormat="1" applyFont="1" applyFill="1" applyBorder="1" applyAlignment="1">
      <alignment horizontal="center" vertical="center"/>
    </xf>
    <xf numFmtId="4" fontId="14" fillId="0" borderId="0" xfId="55" applyNumberFormat="1" applyFont="1" applyFill="1" applyBorder="1" applyAlignment="1">
      <alignment horizontal="center" vertical="center"/>
    </xf>
    <xf numFmtId="171" fontId="14" fillId="4" borderId="0" xfId="55" applyFont="1" applyFill="1" applyBorder="1" applyAlignment="1">
      <alignment horizontal="center" vertical="center"/>
    </xf>
    <xf numFmtId="37" fontId="99" fillId="0" borderId="0" xfId="54" applyNumberFormat="1" applyFont="1" applyFill="1" applyBorder="1" applyAlignment="1">
      <alignment horizontal="center" vertical="center"/>
    </xf>
    <xf numFmtId="37" fontId="13" fillId="0" borderId="0" xfId="55" applyNumberFormat="1" applyFont="1" applyFill="1" applyBorder="1" applyAlignment="1">
      <alignment horizontal="center" vertical="center"/>
    </xf>
    <xf numFmtId="171" fontId="13" fillId="0" borderId="0" xfId="55" applyFont="1" applyBorder="1" applyAlignment="1">
      <alignment horizontal="center" vertical="center"/>
    </xf>
    <xf numFmtId="171" fontId="13" fillId="4" borderId="0" xfId="55" applyFont="1" applyFill="1" applyBorder="1" applyAlignment="1">
      <alignment horizontal="center" vertical="center"/>
    </xf>
    <xf numFmtId="37" fontId="15" fillId="0" borderId="0" xfId="20" applyNumberFormat="1" applyFont="1">
      <alignment/>
      <protection/>
    </xf>
    <xf numFmtId="0" fontId="14" fillId="0" borderId="0" xfId="20" applyFont="1" applyAlignment="1">
      <alignment horizontal="left" vertical="center"/>
      <protection/>
    </xf>
    <xf numFmtId="171" fontId="14" fillId="0" borderId="0" xfId="55" applyFont="1" applyBorder="1" applyAlignment="1">
      <alignment horizontal="center" vertical="center"/>
    </xf>
    <xf numFmtId="171" fontId="18" fillId="0" borderId="0" xfId="55" applyFont="1" applyBorder="1" applyAlignment="1">
      <alignment horizontal="center" vertical="center"/>
    </xf>
    <xf numFmtId="37" fontId="18" fillId="0" borderId="0" xfId="20" applyNumberFormat="1" applyFont="1">
      <alignment/>
      <protection/>
    </xf>
    <xf numFmtId="0" fontId="14" fillId="0" borderId="3" xfId="20" applyFont="1" applyBorder="1" applyAlignment="1">
      <alignment horizontal="left" vertical="center"/>
      <protection/>
    </xf>
    <xf numFmtId="171" fontId="14" fillId="0" borderId="3" xfId="55" applyFont="1" applyFill="1" applyBorder="1" applyAlignment="1">
      <alignment horizontal="center" vertical="center"/>
    </xf>
    <xf numFmtId="171" fontId="107" fillId="0" borderId="0" xfId="55" applyFont="1" applyFill="1" applyBorder="1" applyAlignment="1">
      <alignment horizontal="center" vertical="center"/>
    </xf>
    <xf numFmtId="171" fontId="23" fillId="0" borderId="0" xfId="55" applyFont="1" applyBorder="1" applyAlignment="1">
      <alignment horizontal="center" vertical="center"/>
    </xf>
    <xf numFmtId="218" fontId="16" fillId="0" borderId="0" xfId="20" applyNumberFormat="1" applyFont="1" applyAlignment="1">
      <alignment vertical="center"/>
      <protection/>
    </xf>
    <xf numFmtId="0" fontId="38" fillId="0" borderId="0" xfId="20" applyFont="1" applyAlignment="1">
      <alignment vertical="center"/>
      <protection/>
    </xf>
    <xf numFmtId="0" fontId="108" fillId="0" borderId="0" xfId="56" applyFont="1" applyAlignment="1">
      <alignment horizontal="centerContinuous" vertical="center"/>
      <protection/>
    </xf>
    <xf numFmtId="0" fontId="43" fillId="0" borderId="0" xfId="56" applyFont="1">
      <alignment/>
      <protection/>
    </xf>
    <xf numFmtId="0" fontId="109" fillId="0" borderId="0" xfId="56" applyFont="1" applyAlignment="1">
      <alignment horizontal="centerContinuous" vertical="center"/>
      <protection/>
    </xf>
    <xf numFmtId="0" fontId="5" fillId="0" borderId="0" xfId="56" applyFont="1" applyAlignment="1">
      <alignment horizontal="centerContinuous" vertical="center"/>
      <protection/>
    </xf>
    <xf numFmtId="167" fontId="72" fillId="0" borderId="0" xfId="56" applyNumberFormat="1" applyFont="1" applyAlignment="1">
      <alignment horizontal="center"/>
      <protection/>
    </xf>
    <xf numFmtId="0" fontId="58" fillId="0" borderId="0" xfId="56" applyFont="1" applyAlignment="1">
      <alignment horizontal="centerContinuous" vertical="center"/>
      <protection/>
    </xf>
    <xf numFmtId="0" fontId="8" fillId="0" borderId="0" xfId="56" applyFont="1" applyAlignment="1">
      <alignment horizontal="centerContinuous" vertical="center"/>
      <protection/>
    </xf>
    <xf numFmtId="0" fontId="10" fillId="0" borderId="6" xfId="56" applyFont="1" applyBorder="1" applyAlignment="1">
      <alignment horizontal="center" vertical="center"/>
      <protection/>
    </xf>
    <xf numFmtId="0" fontId="10" fillId="0" borderId="6" xfId="56" applyFont="1" applyBorder="1" applyAlignment="1">
      <alignment horizontal="center" vertical="center" wrapText="1"/>
      <protection/>
    </xf>
    <xf numFmtId="0" fontId="10" fillId="0" borderId="39" xfId="56" applyFont="1" applyBorder="1" applyAlignment="1">
      <alignment horizontal="center" vertical="center"/>
      <protection/>
    </xf>
    <xf numFmtId="0" fontId="10" fillId="0" borderId="34" xfId="56" applyFont="1" applyBorder="1" applyAlignment="1">
      <alignment horizontal="center" vertical="center"/>
      <protection/>
    </xf>
    <xf numFmtId="0" fontId="10" fillId="0" borderId="40"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15" xfId="56" applyFont="1" applyBorder="1" applyAlignment="1">
      <alignment horizontal="center" vertical="center" wrapText="1"/>
      <protection/>
    </xf>
    <xf numFmtId="0" fontId="10" fillId="0" borderId="41" xfId="56" applyFont="1" applyBorder="1" applyAlignment="1">
      <alignment horizontal="center" vertical="center"/>
      <protection/>
    </xf>
    <xf numFmtId="0" fontId="10" fillId="0" borderId="4" xfId="56" applyFont="1" applyBorder="1" applyAlignment="1">
      <alignment horizontal="center" vertical="center"/>
      <protection/>
    </xf>
    <xf numFmtId="0" fontId="10" fillId="0" borderId="42" xfId="56" applyFont="1" applyBorder="1" applyAlignment="1">
      <alignment horizontal="center" vertical="center"/>
      <protection/>
    </xf>
    <xf numFmtId="0" fontId="13" fillId="0" borderId="0" xfId="56" applyFont="1">
      <alignment/>
      <protection/>
    </xf>
    <xf numFmtId="0" fontId="1" fillId="0" borderId="43" xfId="20" applyBorder="1">
      <alignment/>
      <protection/>
    </xf>
    <xf numFmtId="0" fontId="33" fillId="0" borderId="0" xfId="20" applyFont="1" applyAlignment="1">
      <alignment horizontal="center" vertical="center" wrapText="1"/>
      <protection/>
    </xf>
    <xf numFmtId="167" fontId="7" fillId="0" borderId="0" xfId="20" applyNumberFormat="1" applyFont="1">
      <alignment/>
      <protection/>
    </xf>
    <xf numFmtId="167" fontId="7" fillId="0" borderId="0" xfId="20" applyNumberFormat="1" applyFont="1" applyAlignment="1" applyProtection="1">
      <alignment horizontal="centerContinuous" vertical="center"/>
      <protection locked="0"/>
    </xf>
    <xf numFmtId="0" fontId="61" fillId="0" borderId="0" xfId="20" applyFont="1" applyAlignment="1">
      <alignment horizontal="center"/>
      <protection/>
    </xf>
    <xf numFmtId="0" fontId="10" fillId="0" borderId="1" xfId="20" applyFont="1" applyBorder="1" applyAlignment="1">
      <alignment horizontal="center"/>
      <protection/>
    </xf>
    <xf numFmtId="0" fontId="10" fillId="0" borderId="0" xfId="20" applyFont="1" applyAlignment="1">
      <alignment horizontal="center"/>
      <protection/>
    </xf>
    <xf numFmtId="0" fontId="10" fillId="0" borderId="0" xfId="20" applyFont="1" applyAlignment="1">
      <alignment horizontal="center" vertical="center" wrapText="1"/>
      <protection/>
    </xf>
    <xf numFmtId="0" fontId="11" fillId="0" borderId="32" xfId="20" applyFont="1" applyBorder="1" applyAlignment="1">
      <alignment horizontal="centerContinuous" vertical="center" wrapText="1"/>
      <protection/>
    </xf>
    <xf numFmtId="0" fontId="11" fillId="0" borderId="32" xfId="20" applyFont="1" applyBorder="1" applyAlignment="1">
      <alignment horizontal="center" vertical="center" wrapText="1"/>
      <protection/>
    </xf>
    <xf numFmtId="0" fontId="9" fillId="0" borderId="0" xfId="20" applyFont="1" applyAlignment="1">
      <alignment vertical="center"/>
      <protection/>
    </xf>
    <xf numFmtId="0" fontId="9" fillId="0" borderId="0" xfId="20" applyFont="1" applyAlignment="1">
      <alignment horizontal="center" vertical="center"/>
      <protection/>
    </xf>
    <xf numFmtId="0" fontId="11" fillId="0" borderId="0" xfId="20" applyFont="1" applyAlignment="1">
      <alignment horizontal="center" vertical="center"/>
      <protection/>
    </xf>
    <xf numFmtId="0" fontId="11" fillId="0" borderId="31" xfId="20" applyFont="1" applyBorder="1" applyAlignment="1">
      <alignment horizontal="center" vertical="center"/>
      <protection/>
    </xf>
    <xf numFmtId="0" fontId="11" fillId="0" borderId="31" xfId="20" applyFont="1" applyBorder="1" applyAlignment="1">
      <alignment horizontal="center" vertical="center"/>
      <protection/>
    </xf>
    <xf numFmtId="0" fontId="110" fillId="0" borderId="0" xfId="20" applyFont="1" applyAlignment="1">
      <alignment horizontal="center" vertical="top"/>
      <protection/>
    </xf>
    <xf numFmtId="0" fontId="110" fillId="0" borderId="0" xfId="20" applyFont="1" applyAlignment="1">
      <alignment horizontal="center" vertical="center"/>
      <protection/>
    </xf>
    <xf numFmtId="0" fontId="63" fillId="0" borderId="0" xfId="20" applyFont="1" applyAlignment="1">
      <alignment vertical="center"/>
      <protection/>
    </xf>
    <xf numFmtId="0" fontId="111" fillId="0" borderId="0" xfId="20" applyFont="1" applyAlignment="1">
      <alignment vertical="center"/>
      <protection/>
    </xf>
    <xf numFmtId="0" fontId="60" fillId="0" borderId="0" xfId="20" applyFont="1" applyAlignment="1">
      <alignment horizontal="center" vertical="center"/>
      <protection/>
    </xf>
    <xf numFmtId="174" fontId="112" fillId="0" borderId="0" xfId="57" applyNumberFormat="1" applyFont="1" applyFill="1" applyBorder="1" applyAlignment="1" applyProtection="1">
      <alignment vertical="center"/>
      <protection hidden="1"/>
    </xf>
    <xf numFmtId="3" fontId="113" fillId="0" borderId="0" xfId="58" applyNumberFormat="1" applyFont="1" applyFill="1" applyBorder="1" applyAlignment="1" applyProtection="1">
      <alignment vertical="center"/>
      <protection/>
    </xf>
    <xf numFmtId="0" fontId="113" fillId="0" borderId="0" xfId="20" applyFont="1" applyAlignment="1" applyProtection="1">
      <alignment vertical="center"/>
      <protection hidden="1"/>
    </xf>
    <xf numFmtId="3" fontId="14" fillId="0" borderId="0" xfId="58" applyNumberFormat="1" applyFont="1" applyFill="1" applyBorder="1" applyAlignment="1" applyProtection="1">
      <alignment vertical="center"/>
      <protection/>
    </xf>
    <xf numFmtId="0" fontId="13" fillId="0" borderId="0" xfId="20" applyFont="1" applyAlignment="1">
      <alignment horizontal="right" vertical="center"/>
      <protection/>
    </xf>
    <xf numFmtId="3" fontId="13" fillId="0" borderId="0" xfId="20" applyNumberFormat="1" applyFont="1" applyAlignment="1" applyProtection="1">
      <alignment horizontal="right" vertical="center"/>
      <protection hidden="1"/>
    </xf>
    <xf numFmtId="3" fontId="13" fillId="0" borderId="0" xfId="58" applyNumberFormat="1" applyFont="1" applyFill="1" applyBorder="1" applyAlignment="1" applyProtection="1">
      <alignment vertical="center"/>
      <protection/>
    </xf>
    <xf numFmtId="3" fontId="13" fillId="0" borderId="0" xfId="20" applyNumberFormat="1" applyFont="1" applyAlignment="1">
      <alignment horizontal="right" vertical="center"/>
      <protection/>
    </xf>
    <xf numFmtId="3" fontId="13" fillId="0" borderId="0" xfId="20" applyNumberFormat="1" applyFont="1" applyAlignment="1" applyProtection="1">
      <alignment horizontal="center" vertical="center"/>
      <protection hidden="1"/>
    </xf>
    <xf numFmtId="3" fontId="15" fillId="0" borderId="0" xfId="20" applyNumberFormat="1" applyFont="1">
      <alignment/>
      <protection/>
    </xf>
    <xf numFmtId="0" fontId="13" fillId="0" borderId="1" xfId="20" applyFont="1" applyBorder="1" applyAlignment="1">
      <alignment horizontal="left"/>
      <protection/>
    </xf>
    <xf numFmtId="0" fontId="13" fillId="0" borderId="1" xfId="20" applyFont="1" applyBorder="1">
      <alignment/>
      <protection/>
    </xf>
    <xf numFmtId="0" fontId="60" fillId="0" borderId="0" xfId="20" applyFont="1">
      <alignment/>
      <protection/>
    </xf>
    <xf numFmtId="3" fontId="60" fillId="0" borderId="0" xfId="58" applyNumberFormat="1" applyFont="1" applyFill="1" applyBorder="1" applyAlignment="1" applyProtection="1">
      <alignment vertical="center"/>
      <protection/>
    </xf>
    <xf numFmtId="0" fontId="102" fillId="0" borderId="0" xfId="20" applyFont="1" applyAlignment="1">
      <alignment horizontal="centerContinuous"/>
      <protection/>
    </xf>
    <xf numFmtId="0" fontId="101" fillId="0" borderId="0" xfId="20" applyFont="1" applyAlignment="1">
      <alignment horizontal="centerContinuous"/>
      <protection/>
    </xf>
    <xf numFmtId="0" fontId="96" fillId="0" borderId="1" xfId="20" applyFont="1" applyBorder="1" applyAlignment="1">
      <alignment horizontal="center" vertical="center" wrapText="1"/>
      <protection/>
    </xf>
    <xf numFmtId="0" fontId="96" fillId="0" borderId="2" xfId="20" applyFont="1" applyBorder="1" applyAlignment="1">
      <alignment horizontal="center"/>
      <protection/>
    </xf>
    <xf numFmtId="0" fontId="96" fillId="0" borderId="0" xfId="20" applyFont="1" applyAlignment="1">
      <alignment horizontal="center" vertical="center" wrapText="1"/>
      <protection/>
    </xf>
    <xf numFmtId="0" fontId="10" fillId="0" borderId="0" xfId="20" applyFont="1">
      <alignment/>
      <protection/>
    </xf>
    <xf numFmtId="0" fontId="10" fillId="0" borderId="0" xfId="47" applyFont="1" applyAlignment="1">
      <alignment horizontal="center" wrapText="1"/>
      <protection/>
    </xf>
    <xf numFmtId="0" fontId="98" fillId="0" borderId="0" xfId="20" applyFont="1" applyAlignment="1">
      <alignment horizontal="center"/>
      <protection/>
    </xf>
    <xf numFmtId="0" fontId="96" fillId="0" borderId="0" xfId="20" applyFont="1" applyAlignment="1">
      <alignment horizontal="center" vertical="center"/>
      <protection/>
    </xf>
    <xf numFmtId="9" fontId="10" fillId="0" borderId="0" xfId="47" applyNumberFormat="1" applyFont="1" applyAlignment="1">
      <alignment horizontal="center" vertical="center" wrapText="1"/>
      <protection/>
    </xf>
    <xf numFmtId="0" fontId="96" fillId="0" borderId="2" xfId="20" applyFont="1" applyBorder="1" applyAlignment="1">
      <alignment horizontal="center" vertical="center"/>
      <protection/>
    </xf>
    <xf numFmtId="0" fontId="96" fillId="0" borderId="3" xfId="20" applyFont="1" applyBorder="1">
      <alignment/>
      <protection/>
    </xf>
    <xf numFmtId="9" fontId="10" fillId="0" borderId="44" xfId="47" applyNumberFormat="1" applyFont="1" applyBorder="1" applyAlignment="1">
      <alignment horizontal="center" vertical="center"/>
      <protection/>
    </xf>
    <xf numFmtId="9" fontId="10" fillId="0" borderId="3" xfId="47" applyNumberFormat="1" applyFont="1" applyBorder="1" applyAlignment="1">
      <alignment horizontal="center" vertical="center" wrapText="1"/>
      <protection/>
    </xf>
    <xf numFmtId="0" fontId="10" fillId="0" borderId="3" xfId="47" applyFont="1" applyBorder="1" applyAlignment="1">
      <alignment horizontal="center" wrapText="1"/>
      <protection/>
    </xf>
    <xf numFmtId="0" fontId="96" fillId="0" borderId="3" xfId="20" applyFont="1" applyBorder="1" applyAlignment="1">
      <alignment horizontal="center" vertical="center" wrapText="1"/>
      <protection/>
    </xf>
    <xf numFmtId="0" fontId="99" fillId="0" borderId="0" xfId="20" applyFont="1">
      <alignment/>
      <protection/>
    </xf>
    <xf numFmtId="171" fontId="99" fillId="0" borderId="0" xfId="20" applyNumberFormat="1" applyFont="1" applyAlignment="1">
      <alignment horizontal="center" vertical="center"/>
      <protection/>
    </xf>
    <xf numFmtId="171" fontId="100" fillId="0" borderId="0" xfId="20" applyNumberFormat="1" applyFont="1" applyAlignment="1">
      <alignment horizontal="center" vertical="center"/>
      <protection/>
    </xf>
    <xf numFmtId="0" fontId="13" fillId="0" borderId="0" xfId="59" applyFont="1" applyAlignment="1">
      <alignment vertical="center"/>
      <protection/>
    </xf>
    <xf numFmtId="0" fontId="100" fillId="0" borderId="3" xfId="20" applyFont="1" applyBorder="1" applyAlignment="1">
      <alignment vertical="center"/>
      <protection/>
    </xf>
    <xf numFmtId="171" fontId="100" fillId="0" borderId="3" xfId="20" applyNumberFormat="1" applyFont="1" applyBorder="1" applyAlignment="1">
      <alignment horizontal="center" vertical="center"/>
      <protection/>
    </xf>
    <xf numFmtId="3" fontId="100" fillId="0" borderId="3" xfId="20" applyNumberFormat="1" applyFont="1" applyBorder="1" applyAlignment="1">
      <alignment vertical="center"/>
      <protection/>
    </xf>
    <xf numFmtId="2" fontId="115" fillId="0" borderId="0" xfId="47" applyNumberFormat="1" applyFont="1" applyAlignment="1">
      <alignment horizontal="right"/>
      <protection/>
    </xf>
    <xf numFmtId="219" fontId="100" fillId="0" borderId="0" xfId="20" applyNumberFormat="1" applyFont="1">
      <alignment/>
      <protection/>
    </xf>
    <xf numFmtId="220" fontId="11" fillId="0" borderId="0" xfId="20" applyNumberFormat="1" applyFont="1">
      <alignment/>
      <protection/>
    </xf>
    <xf numFmtId="195" fontId="10" fillId="0" borderId="0" xfId="20" applyNumberFormat="1" applyFont="1">
      <alignment/>
      <protection/>
    </xf>
    <xf numFmtId="3" fontId="14" fillId="0" borderId="0" xfId="20" applyNumberFormat="1" applyFont="1" applyAlignment="1">
      <alignment horizontal="center" vertical="center"/>
      <protection/>
    </xf>
    <xf numFmtId="43" fontId="13" fillId="0" borderId="0" xfId="28" applyFont="1" applyBorder="1"/>
    <xf numFmtId="220" fontId="13" fillId="0" borderId="0" xfId="20" applyNumberFormat="1" applyFont="1">
      <alignment/>
      <protection/>
    </xf>
    <xf numFmtId="0" fontId="116" fillId="0" borderId="0" xfId="20" applyFont="1" applyAlignment="1">
      <alignment vertical="center"/>
      <protection/>
    </xf>
    <xf numFmtId="221" fontId="11" fillId="0" borderId="0" xfId="60" applyNumberFormat="1" applyFont="1" applyBorder="1"/>
    <xf numFmtId="171" fontId="13" fillId="0" borderId="0" xfId="61" applyNumberFormat="1" applyFont="1" applyBorder="1" applyAlignment="1">
      <alignment horizontal="right" vertical="center"/>
    </xf>
    <xf numFmtId="171" fontId="14" fillId="0" borderId="0" xfId="61" applyNumberFormat="1" applyFont="1" applyBorder="1" applyAlignment="1">
      <alignment horizontal="right" vertical="center"/>
    </xf>
    <xf numFmtId="222" fontId="13" fillId="0" borderId="0" xfId="61" applyNumberFormat="1" applyFont="1" applyBorder="1" applyAlignment="1">
      <alignment horizontal="right" vertical="center"/>
    </xf>
    <xf numFmtId="222" fontId="13" fillId="0" borderId="0" xfId="20" applyNumberFormat="1" applyFont="1" applyAlignment="1">
      <alignment vertical="center"/>
      <protection/>
    </xf>
    <xf numFmtId="171" fontId="14" fillId="0" borderId="3" xfId="61" applyNumberFormat="1" applyFont="1" applyBorder="1" applyAlignment="1">
      <alignment horizontal="right"/>
    </xf>
    <xf numFmtId="222" fontId="14" fillId="0" borderId="0" xfId="61" applyNumberFormat="1" applyFont="1" applyBorder="1" applyAlignment="1">
      <alignment horizontal="right" vertical="center"/>
    </xf>
    <xf numFmtId="222" fontId="15" fillId="0" borderId="0" xfId="20" applyNumberFormat="1" applyFont="1">
      <alignment/>
      <protection/>
    </xf>
    <xf numFmtId="0" fontId="11" fillId="0" borderId="0" xfId="20" applyFont="1" applyProtection="1">
      <alignment/>
      <protection locked="0"/>
    </xf>
    <xf numFmtId="0" fontId="5" fillId="0" borderId="0" xfId="20" applyFont="1" applyAlignment="1" applyProtection="1">
      <alignment horizontal="center" vertical="center"/>
      <protection locked="0"/>
    </xf>
    <xf numFmtId="0" fontId="10" fillId="0" borderId="0" xfId="20" applyFont="1" applyAlignment="1" applyProtection="1">
      <alignment vertical="center"/>
      <protection locked="0"/>
    </xf>
    <xf numFmtId="0" fontId="11" fillId="0" borderId="0" xfId="20" applyFont="1" applyAlignment="1" applyProtection="1">
      <alignment vertical="center"/>
      <protection locked="0"/>
    </xf>
    <xf numFmtId="0" fontId="42" fillId="0" borderId="0" xfId="20" applyFont="1" applyAlignment="1" applyProtection="1">
      <alignment horizontal="centerContinuous" vertical="center"/>
      <protection locked="0"/>
    </xf>
    <xf numFmtId="0" fontId="10" fillId="0" borderId="0" xfId="20" applyFont="1" applyAlignment="1" applyProtection="1">
      <alignment horizontal="centerContinuous" vertical="center"/>
      <protection locked="0"/>
    </xf>
    <xf numFmtId="0" fontId="10" fillId="0" borderId="1" xfId="20" applyFont="1" applyBorder="1" applyAlignment="1" applyProtection="1">
      <alignment horizontal="center" vertical="center"/>
      <protection locked="0"/>
    </xf>
    <xf numFmtId="0" fontId="10" fillId="0" borderId="27" xfId="20" applyFont="1" applyBorder="1" applyAlignment="1" applyProtection="1">
      <alignment horizontal="centerContinuous" vertical="center"/>
      <protection locked="0"/>
    </xf>
    <xf numFmtId="0" fontId="10" fillId="0" borderId="27" xfId="20" applyFont="1" applyBorder="1" applyAlignment="1" applyProtection="1">
      <alignment horizontal="center" vertical="center" wrapText="1"/>
      <protection locked="0"/>
    </xf>
    <xf numFmtId="0" fontId="10" fillId="0" borderId="1" xfId="20" applyFont="1" applyBorder="1" applyAlignment="1" applyProtection="1">
      <alignment horizontal="center" vertical="center" wrapText="1"/>
      <protection locked="0"/>
    </xf>
    <xf numFmtId="0" fontId="10" fillId="0" borderId="0" xfId="20" applyFont="1" applyAlignment="1" applyProtection="1">
      <alignment horizontal="center" vertical="center"/>
      <protection locked="0"/>
    </xf>
    <xf numFmtId="0" fontId="10" fillId="0" borderId="32" xfId="20" applyFont="1" applyBorder="1" applyAlignment="1" applyProtection="1">
      <alignment horizontal="center" vertical="center"/>
      <protection locked="0"/>
    </xf>
    <xf numFmtId="0" fontId="10" fillId="0" borderId="2" xfId="20" applyFont="1" applyBorder="1" applyAlignment="1" applyProtection="1">
      <alignment horizontal="center" vertical="center" wrapText="1"/>
      <protection locked="0"/>
    </xf>
    <xf numFmtId="0" fontId="10" fillId="0" borderId="0" xfId="20" applyFont="1" applyAlignment="1" applyProtection="1">
      <alignment horizontal="center" vertical="center" wrapText="1"/>
      <protection locked="0"/>
    </xf>
    <xf numFmtId="0" fontId="10"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wrapText="1"/>
      <protection locked="0"/>
    </xf>
    <xf numFmtId="0" fontId="11" fillId="0" borderId="32" xfId="20" applyFont="1" applyBorder="1" applyAlignment="1" applyProtection="1">
      <alignment horizontal="center" vertical="center"/>
      <protection locked="0"/>
    </xf>
    <xf numFmtId="0" fontId="11" fillId="0" borderId="32" xfId="20" applyFont="1" applyBorder="1" applyAlignment="1" applyProtection="1">
      <alignment horizontal="center" vertical="center" wrapText="1"/>
      <protection locked="0"/>
    </xf>
    <xf numFmtId="0" fontId="10" fillId="0" borderId="2" xfId="20" applyFont="1" applyBorder="1" applyAlignment="1" applyProtection="1">
      <alignment horizontal="center" vertical="center" wrapText="1"/>
      <protection locked="0"/>
    </xf>
    <xf numFmtId="0" fontId="13" fillId="0" borderId="0" xfId="20" applyFont="1" applyAlignment="1" applyProtection="1">
      <alignment vertical="center"/>
      <protection locked="0"/>
    </xf>
    <xf numFmtId="0" fontId="54" fillId="0" borderId="0" xfId="20" applyFont="1" applyAlignment="1" applyProtection="1">
      <alignment horizontal="center" vertical="center"/>
      <protection locked="0"/>
    </xf>
    <xf numFmtId="0" fontId="54" fillId="0" borderId="0" xfId="20" applyFont="1" applyAlignment="1" applyProtection="1">
      <alignment vertical="center"/>
      <protection locked="0"/>
    </xf>
    <xf numFmtId="0" fontId="63" fillId="0" borderId="0" xfId="20" applyFont="1" applyAlignment="1" applyProtection="1">
      <alignment vertical="center"/>
      <protection locked="0"/>
    </xf>
    <xf numFmtId="223" fontId="13" fillId="0" borderId="0" xfId="62" applyNumberFormat="1" applyFont="1" applyFill="1" applyBorder="1" applyAlignment="1" applyProtection="1">
      <alignment horizontal="left" vertical="center"/>
      <protection locked="0"/>
    </xf>
    <xf numFmtId="223" fontId="14" fillId="0" borderId="0" xfId="62" applyNumberFormat="1" applyFont="1" applyFill="1" applyBorder="1" applyAlignment="1" applyProtection="1">
      <alignment horizontal="right" vertical="center"/>
      <protection locked="0"/>
    </xf>
    <xf numFmtId="223" fontId="13" fillId="0" borderId="3" xfId="20" applyNumberFormat="1" applyFont="1" applyBorder="1" applyAlignment="1" applyProtection="1">
      <alignment vertical="center"/>
      <protection locked="0"/>
    </xf>
    <xf numFmtId="223" fontId="13" fillId="0" borderId="3" xfId="62" applyNumberFormat="1" applyFont="1" applyFill="1" applyBorder="1" applyAlignment="1" applyProtection="1">
      <alignment horizontal="left" vertical="center"/>
      <protection locked="0"/>
    </xf>
    <xf numFmtId="223" fontId="14" fillId="0" borderId="3" xfId="62" applyNumberFormat="1" applyFont="1" applyFill="1" applyBorder="1" applyAlignment="1" applyProtection="1">
      <alignment horizontal="right" vertical="center"/>
      <protection locked="0"/>
    </xf>
    <xf numFmtId="223" fontId="13" fillId="0" borderId="0" xfId="20" applyNumberFormat="1" applyFont="1" applyAlignment="1" applyProtection="1">
      <alignment vertical="center"/>
      <protection locked="0"/>
    </xf>
    <xf numFmtId="223" fontId="13" fillId="0" borderId="1" xfId="62" applyNumberFormat="1" applyFont="1" applyFill="1" applyBorder="1" applyAlignment="1" applyProtection="1">
      <alignment horizontal="left" vertical="center"/>
      <protection locked="0"/>
    </xf>
    <xf numFmtId="174" fontId="13" fillId="0" borderId="0" xfId="20" applyNumberFormat="1" applyFont="1" applyAlignment="1" applyProtection="1">
      <alignment vertical="center"/>
      <protection locked="0"/>
    </xf>
    <xf numFmtId="174" fontId="13" fillId="0" borderId="0" xfId="28" applyNumberFormat="1" applyFont="1" applyFill="1" applyAlignment="1" applyProtection="1">
      <alignment vertical="center"/>
      <protection locked="0"/>
    </xf>
    <xf numFmtId="43" fontId="13" fillId="0" borderId="0" xfId="20" applyNumberFormat="1" applyFont="1" applyAlignment="1" applyProtection="1">
      <alignment vertical="center"/>
      <protection locked="0"/>
    </xf>
    <xf numFmtId="223" fontId="11" fillId="0" borderId="0" xfId="20" applyNumberFormat="1" applyFont="1" applyAlignment="1" applyProtection="1">
      <alignment vertical="center"/>
      <protection locked="0"/>
    </xf>
    <xf numFmtId="0" fontId="79" fillId="0" borderId="0" xfId="20" applyFont="1">
      <alignment/>
      <protection/>
    </xf>
    <xf numFmtId="220" fontId="71" fillId="0" borderId="0" xfId="20" applyNumberFormat="1" applyFont="1">
      <alignment/>
      <protection/>
    </xf>
    <xf numFmtId="195" fontId="117" fillId="0" borderId="0" xfId="20" applyNumberFormat="1" applyFont="1">
      <alignment/>
      <protection/>
    </xf>
    <xf numFmtId="171" fontId="13" fillId="0" borderId="0" xfId="63" applyNumberFormat="1" applyFont="1" applyFill="1" applyBorder="1" applyAlignment="1">
      <alignment horizontal="right" vertical="center"/>
    </xf>
    <xf numFmtId="171" fontId="14" fillId="0" borderId="0" xfId="63" applyNumberFormat="1" applyFont="1" applyFill="1" applyBorder="1" applyAlignment="1">
      <alignment horizontal="right" vertical="center"/>
    </xf>
    <xf numFmtId="200" fontId="15" fillId="0" borderId="0" xfId="20" applyNumberFormat="1" applyFont="1">
      <alignment/>
      <protection/>
    </xf>
    <xf numFmtId="224" fontId="13" fillId="0" borderId="0" xfId="20" applyNumberFormat="1" applyFont="1" applyAlignment="1">
      <alignment vertical="center"/>
      <protection/>
    </xf>
    <xf numFmtId="224" fontId="14" fillId="0" borderId="0" xfId="20" applyNumberFormat="1" applyFont="1" applyAlignment="1">
      <alignment vertical="center"/>
      <protection/>
    </xf>
    <xf numFmtId="0" fontId="14" fillId="0" borderId="0" xfId="20" applyFont="1" applyAlignment="1">
      <alignment vertical="center" wrapText="1"/>
      <protection/>
    </xf>
    <xf numFmtId="220" fontId="13" fillId="0" borderId="3" xfId="20" applyNumberFormat="1" applyFont="1" applyBorder="1">
      <alignment/>
      <protection/>
    </xf>
    <xf numFmtId="195" fontId="13" fillId="0" borderId="3" xfId="20" applyNumberFormat="1" applyFont="1" applyBorder="1">
      <alignment/>
      <protection/>
    </xf>
    <xf numFmtId="220" fontId="13" fillId="0" borderId="0" xfId="20" applyNumberFormat="1" applyFont="1" applyAlignment="1">
      <alignment vertical="center"/>
      <protection/>
    </xf>
    <xf numFmtId="195" fontId="13" fillId="0" borderId="0" xfId="20" applyNumberFormat="1" applyFont="1" applyAlignment="1">
      <alignment vertical="center"/>
      <protection/>
    </xf>
    <xf numFmtId="0" fontId="118" fillId="0" borderId="0" xfId="20" applyFont="1">
      <alignment/>
      <protection/>
    </xf>
    <xf numFmtId="0" fontId="119" fillId="0" borderId="0" xfId="64" applyFont="1" applyAlignment="1">
      <alignment horizontal="centerContinuous" vertical="top" wrapText="1"/>
      <protection/>
    </xf>
    <xf numFmtId="0" fontId="120" fillId="0" borderId="0" xfId="64" applyFont="1" applyAlignment="1">
      <alignment horizontal="centerContinuous"/>
      <protection/>
    </xf>
    <xf numFmtId="0" fontId="120" fillId="0" borderId="0" xfId="64" applyFont="1">
      <alignment/>
      <protection/>
    </xf>
    <xf numFmtId="0" fontId="5" fillId="0" borderId="0" xfId="64" applyFont="1" applyAlignment="1">
      <alignment horizontal="center" vertical="center" wrapText="1"/>
      <protection/>
    </xf>
    <xf numFmtId="0" fontId="109" fillId="0" borderId="0" xfId="64" applyFont="1">
      <alignment/>
      <protection/>
    </xf>
    <xf numFmtId="167" fontId="7" fillId="0" borderId="0" xfId="64" applyNumberFormat="1" applyFont="1" applyAlignment="1">
      <alignment horizontal="centerContinuous" vertical="center" wrapText="1"/>
      <protection/>
    </xf>
    <xf numFmtId="0" fontId="72" fillId="0" borderId="0" xfId="64" applyFont="1" applyAlignment="1">
      <alignment horizontal="centerContinuous" vertical="top" wrapText="1"/>
      <protection/>
    </xf>
    <xf numFmtId="177" fontId="119" fillId="0" borderId="0" xfId="64" applyNumberFormat="1" applyFont="1" applyAlignment="1">
      <alignment horizontal="center"/>
      <protection/>
    </xf>
    <xf numFmtId="0" fontId="120" fillId="0" borderId="0" xfId="64" applyFont="1" applyAlignment="1">
      <alignment horizontal="center"/>
      <protection/>
    </xf>
    <xf numFmtId="0" fontId="1" fillId="0" borderId="0" xfId="64">
      <alignment/>
      <protection/>
    </xf>
    <xf numFmtId="0" fontId="1" fillId="0" borderId="3" xfId="64" applyBorder="1">
      <alignment/>
      <protection/>
    </xf>
    <xf numFmtId="0" fontId="10" fillId="0" borderId="1" xfId="64" applyFont="1" applyBorder="1" applyAlignment="1">
      <alignment horizontal="center" vertical="center" wrapText="1"/>
      <protection/>
    </xf>
    <xf numFmtId="0" fontId="10" fillId="0" borderId="5" xfId="64" applyFont="1" applyBorder="1" applyAlignment="1">
      <alignment horizontal="centerContinuous" vertical="center"/>
      <protection/>
    </xf>
    <xf numFmtId="0" fontId="11" fillId="0" borderId="0" xfId="64" applyFont="1">
      <alignment/>
      <protection/>
    </xf>
    <xf numFmtId="0" fontId="10" fillId="0" borderId="0" xfId="64" applyFont="1" applyAlignment="1">
      <alignment horizontal="center" vertical="center" wrapText="1"/>
      <protection/>
    </xf>
    <xf numFmtId="0" fontId="11" fillId="0" borderId="28" xfId="64" applyFont="1" applyBorder="1" applyAlignment="1">
      <alignment horizontal="center" vertical="center" wrapText="1"/>
      <protection/>
    </xf>
    <xf numFmtId="0" fontId="10" fillId="0" borderId="2" xfId="64" applyFont="1" applyBorder="1" applyAlignment="1">
      <alignment horizontal="center" vertical="center" wrapText="1"/>
      <protection/>
    </xf>
    <xf numFmtId="0" fontId="11" fillId="0" borderId="4" xfId="64" applyFont="1" applyBorder="1" applyAlignment="1">
      <alignment horizontal="center" vertical="center" wrapText="1"/>
      <protection/>
    </xf>
    <xf numFmtId="0" fontId="10" fillId="0" borderId="4" xfId="64" applyFont="1" applyBorder="1" applyAlignment="1">
      <alignment horizontal="center" vertical="center" wrapText="1"/>
      <protection/>
    </xf>
    <xf numFmtId="0" fontId="121" fillId="0" borderId="0" xfId="64" applyFont="1" applyAlignment="1">
      <alignment horizontal="center" vertical="center" wrapText="1"/>
      <protection/>
    </xf>
    <xf numFmtId="0" fontId="13" fillId="0" borderId="0" xfId="64" applyFont="1" applyAlignment="1">
      <alignment horizontal="center" vertical="center"/>
      <protection/>
    </xf>
    <xf numFmtId="0" fontId="13" fillId="0" borderId="0" xfId="65" applyFont="1" applyAlignment="1">
      <alignment horizontal="left" vertical="center" wrapText="1"/>
      <protection/>
    </xf>
    <xf numFmtId="2" fontId="13" fillId="0" borderId="0" xfId="60" applyNumberFormat="1" applyFont="1" applyFill="1" applyBorder="1" applyAlignment="1">
      <alignment horizontal="center" vertical="center"/>
    </xf>
    <xf numFmtId="2" fontId="14" fillId="0" borderId="0" xfId="60" applyNumberFormat="1" applyFont="1" applyFill="1" applyBorder="1" applyAlignment="1">
      <alignment horizontal="center" vertical="center"/>
    </xf>
    <xf numFmtId="0" fontId="122" fillId="0" borderId="0" xfId="64" applyFont="1" applyAlignment="1">
      <alignment vertical="center"/>
      <protection/>
    </xf>
    <xf numFmtId="0" fontId="13" fillId="0" borderId="0" xfId="65" applyFont="1" applyAlignment="1">
      <alignment vertical="center"/>
      <protection/>
    </xf>
    <xf numFmtId="0" fontId="14" fillId="0" borderId="0" xfId="64" applyFont="1" applyAlignment="1">
      <alignment horizontal="left" vertical="center"/>
      <protection/>
    </xf>
    <xf numFmtId="0" fontId="18" fillId="0" borderId="3" xfId="64" applyFont="1" applyBorder="1" applyAlignment="1">
      <alignment horizontal="left" vertical="center" wrapText="1"/>
      <protection/>
    </xf>
    <xf numFmtId="171" fontId="15" fillId="0" borderId="3" xfId="66" applyFont="1" applyBorder="1" applyAlignment="1">
      <alignment horizontal="center"/>
    </xf>
    <xf numFmtId="0" fontId="18" fillId="0" borderId="0" xfId="64" applyFont="1">
      <alignment/>
      <protection/>
    </xf>
    <xf numFmtId="171" fontId="18" fillId="0" borderId="0" xfId="66" applyFont="1" applyBorder="1" applyAlignment="1">
      <alignment horizontal="center"/>
    </xf>
    <xf numFmtId="0" fontId="15" fillId="0" borderId="0" xfId="64" applyFont="1">
      <alignment/>
      <protection/>
    </xf>
    <xf numFmtId="0" fontId="13" fillId="0" borderId="0" xfId="64" applyFont="1" applyAlignment="1">
      <alignment horizontal="left" wrapText="1"/>
      <protection/>
    </xf>
    <xf numFmtId="0" fontId="15" fillId="0" borderId="0" xfId="64" applyFont="1" applyAlignment="1">
      <alignment horizontal="left"/>
      <protection/>
    </xf>
    <xf numFmtId="0" fontId="1" fillId="0" borderId="0" xfId="64" applyAlignment="1">
      <alignment horizontal="left"/>
      <protection/>
    </xf>
    <xf numFmtId="0" fontId="13" fillId="0" borderId="0" xfId="64" applyFont="1">
      <alignment/>
      <protection/>
    </xf>
    <xf numFmtId="43" fontId="13" fillId="0" borderId="0" xfId="67" applyFont="1" applyFill="1" applyBorder="1" applyAlignment="1">
      <alignment vertical="center"/>
    </xf>
    <xf numFmtId="0" fontId="124" fillId="2" borderId="0" xfId="68" applyFont="1" applyFill="1">
      <alignment/>
      <protection/>
    </xf>
    <xf numFmtId="0" fontId="5" fillId="2" borderId="0" xfId="68" applyFont="1" applyFill="1" applyAlignment="1">
      <alignment horizontal="center"/>
      <protection/>
    </xf>
    <xf numFmtId="0" fontId="125" fillId="2" borderId="0" xfId="68" applyFont="1" applyFill="1">
      <alignment/>
      <protection/>
    </xf>
    <xf numFmtId="0" fontId="126" fillId="2" borderId="0" xfId="68" applyFont="1" applyFill="1">
      <alignment/>
      <protection/>
    </xf>
    <xf numFmtId="14" fontId="7" fillId="0" borderId="0" xfId="20" applyNumberFormat="1" applyFont="1" applyAlignment="1">
      <alignment horizontal="centerContinuous" vertical="center"/>
      <protection/>
    </xf>
    <xf numFmtId="0" fontId="39" fillId="2" borderId="0" xfId="68" applyFont="1" applyFill="1" applyAlignment="1">
      <alignment horizontal="center" vertical="center"/>
      <protection/>
    </xf>
    <xf numFmtId="0" fontId="73" fillId="2" borderId="1" xfId="68" applyFont="1" applyFill="1" applyBorder="1" applyAlignment="1">
      <alignment horizontal="center" vertical="center"/>
      <protection/>
    </xf>
    <xf numFmtId="0" fontId="120" fillId="2" borderId="1" xfId="68" applyFont="1" applyFill="1" applyBorder="1" applyAlignment="1">
      <alignment horizontal="center" vertical="center"/>
      <protection/>
    </xf>
    <xf numFmtId="0" fontId="127" fillId="2" borderId="1" xfId="68" applyFont="1" applyFill="1" applyBorder="1" applyAlignment="1">
      <alignment horizontal="center" vertical="center" wrapText="1"/>
      <protection/>
    </xf>
    <xf numFmtId="0" fontId="73" fillId="2" borderId="2" xfId="68" applyFont="1" applyFill="1" applyBorder="1" applyAlignment="1">
      <alignment horizontal="center" vertical="center"/>
      <protection/>
    </xf>
    <xf numFmtId="0" fontId="120" fillId="2" borderId="2" xfId="68" applyFont="1" applyFill="1" applyBorder="1" applyAlignment="1">
      <alignment horizontal="center" vertical="center"/>
      <protection/>
    </xf>
    <xf numFmtId="0" fontId="127" fillId="2" borderId="2" xfId="68" applyFont="1" applyFill="1" applyBorder="1" applyAlignment="1">
      <alignment horizontal="center" vertical="center"/>
      <protection/>
    </xf>
    <xf numFmtId="0" fontId="128" fillId="2" borderId="2" xfId="68" applyFont="1" applyFill="1" applyBorder="1" applyAlignment="1">
      <alignment horizontal="center" vertical="center" wrapText="1"/>
      <protection/>
    </xf>
    <xf numFmtId="0" fontId="127" fillId="2" borderId="2" xfId="68" applyFont="1" applyFill="1" applyBorder="1" applyAlignment="1">
      <alignment horizontal="center" vertical="center" wrapText="1"/>
      <protection/>
    </xf>
    <xf numFmtId="0" fontId="127" fillId="2" borderId="2" xfId="68" applyFont="1" applyFill="1" applyBorder="1" applyAlignment="1">
      <alignment horizontal="center" vertical="center" wrapText="1"/>
      <protection/>
    </xf>
    <xf numFmtId="0" fontId="129" fillId="2" borderId="0" xfId="68" applyFont="1" applyFill="1" applyAlignment="1">
      <alignment vertical="center"/>
      <protection/>
    </xf>
    <xf numFmtId="0" fontId="129" fillId="2" borderId="0" xfId="68" applyFont="1" applyFill="1" applyAlignment="1">
      <alignment horizontal="center" vertical="center"/>
      <protection/>
    </xf>
    <xf numFmtId="0" fontId="129" fillId="2" borderId="0" xfId="68" applyFont="1" applyFill="1" applyAlignment="1">
      <alignment horizontal="center" vertical="center" wrapText="1"/>
      <protection/>
    </xf>
    <xf numFmtId="0" fontId="130" fillId="2" borderId="0" xfId="68" applyFont="1" applyFill="1">
      <alignment/>
      <protection/>
    </xf>
    <xf numFmtId="226" fontId="11" fillId="2" borderId="0" xfId="34" applyNumberFormat="1" applyFont="1" applyFill="1" applyBorder="1" applyAlignment="1">
      <alignment horizontal="left" vertical="center"/>
    </xf>
    <xf numFmtId="0" fontId="13" fillId="2" borderId="0" xfId="20" applyFont="1" applyFill="1" applyAlignment="1">
      <alignment horizontal="left" vertical="center"/>
      <protection/>
    </xf>
    <xf numFmtId="226" fontId="13" fillId="2" borderId="0" xfId="34" applyNumberFormat="1" applyFont="1" applyFill="1" applyBorder="1" applyAlignment="1">
      <alignment horizontal="center" vertical="center"/>
    </xf>
    <xf numFmtId="226" fontId="14" fillId="2" borderId="0" xfId="34" applyNumberFormat="1" applyFont="1" applyFill="1" applyBorder="1" applyAlignment="1">
      <alignment horizontal="center" vertical="center"/>
    </xf>
    <xf numFmtId="226" fontId="99" fillId="2" borderId="0" xfId="68" applyNumberFormat="1" applyFont="1" applyFill="1">
      <alignment/>
      <protection/>
    </xf>
    <xf numFmtId="0" fontId="99" fillId="2" borderId="0" xfId="68" applyFont="1" applyFill="1">
      <alignment/>
      <protection/>
    </xf>
    <xf numFmtId="0" fontId="10" fillId="2" borderId="3" xfId="20" applyFont="1" applyFill="1" applyBorder="1" applyAlignment="1">
      <alignment horizontal="left" vertical="center"/>
      <protection/>
    </xf>
    <xf numFmtId="226" fontId="14" fillId="2" borderId="3" xfId="34" applyNumberFormat="1" applyFont="1" applyFill="1" applyBorder="1" applyAlignment="1">
      <alignment horizontal="center" vertical="center"/>
    </xf>
    <xf numFmtId="0" fontId="98" fillId="2" borderId="0" xfId="68" applyFont="1" applyFill="1">
      <alignment/>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8" applyNumberFormat="1" applyFont="1" applyBorder="1" applyAlignment="1">
      <alignment horizontal="center"/>
    </xf>
    <xf numFmtId="2" fontId="14" fillId="0" borderId="31" xfId="28" applyNumberFormat="1" applyFont="1" applyBorder="1" applyAlignment="1">
      <alignment horizontal="center"/>
    </xf>
    <xf numFmtId="0" fontId="13" fillId="0" borderId="0" xfId="28" applyNumberFormat="1" applyFont="1" applyBorder="1"/>
    <xf numFmtId="174" fontId="69" fillId="0" borderId="0" xfId="20" applyNumberFormat="1" applyFont="1" applyAlignment="1">
      <alignment vertical="center"/>
      <protection/>
    </xf>
    <xf numFmtId="0" fontId="3" fillId="0" borderId="0" xfId="69" applyFont="1" applyAlignment="1">
      <alignment vertical="center"/>
      <protection/>
    </xf>
    <xf numFmtId="0" fontId="36" fillId="0" borderId="0" xfId="69" applyFont="1">
      <alignment/>
      <protection/>
    </xf>
    <xf numFmtId="0" fontId="5" fillId="0" borderId="0" xfId="69" applyFont="1" applyAlignment="1">
      <alignment horizontal="center"/>
      <protection/>
    </xf>
    <xf numFmtId="0" fontId="131" fillId="0" borderId="0" xfId="69" applyFont="1">
      <alignment/>
      <protection/>
    </xf>
    <xf numFmtId="167" fontId="7" fillId="0" borderId="0" xfId="69" applyNumberFormat="1" applyFont="1" applyAlignment="1">
      <alignment horizontal="center"/>
      <protection/>
    </xf>
    <xf numFmtId="0" fontId="34" fillId="0" borderId="0" xfId="69" applyFont="1" applyAlignment="1">
      <alignment horizontal="center"/>
      <protection/>
    </xf>
    <xf numFmtId="0" fontId="1" fillId="0" borderId="3" xfId="69" applyBorder="1">
      <alignment/>
      <protection/>
    </xf>
    <xf numFmtId="229" fontId="15" fillId="0" borderId="3" xfId="69" applyNumberFormat="1" applyFont="1" applyBorder="1">
      <alignment/>
      <protection/>
    </xf>
    <xf numFmtId="0" fontId="1" fillId="0" borderId="0" xfId="69">
      <alignment/>
      <protection/>
    </xf>
    <xf numFmtId="0" fontId="10" fillId="0" borderId="1" xfId="69" applyFont="1" applyBorder="1" applyAlignment="1">
      <alignment horizontal="center" vertical="center" wrapText="1"/>
      <protection/>
    </xf>
    <xf numFmtId="0" fontId="10" fillId="0" borderId="27" xfId="69" applyFont="1" applyBorder="1" applyAlignment="1">
      <alignment horizontal="center" vertical="center"/>
      <protection/>
    </xf>
    <xf numFmtId="0" fontId="10" fillId="0" borderId="1" xfId="69" applyFont="1" applyBorder="1" applyAlignment="1">
      <alignment horizontal="center" vertical="center"/>
      <protection/>
    </xf>
    <xf numFmtId="0" fontId="11" fillId="0" borderId="0" xfId="69" applyFont="1">
      <alignment/>
      <protection/>
    </xf>
    <xf numFmtId="0" fontId="10" fillId="0" borderId="2" xfId="69" applyFont="1" applyBorder="1" applyAlignment="1">
      <alignment horizontal="center" vertical="center" wrapText="1"/>
      <protection/>
    </xf>
    <xf numFmtId="0" fontId="10" fillId="0" borderId="2" xfId="69" applyFont="1" applyBorder="1" applyAlignment="1" quotePrefix="1">
      <alignment horizontal="center"/>
      <protection/>
    </xf>
    <xf numFmtId="0" fontId="132" fillId="0" borderId="0" xfId="69" applyFont="1" applyAlignment="1">
      <alignment horizontal="center" vertical="center" wrapText="1"/>
      <protection/>
    </xf>
    <xf numFmtId="0" fontId="117" fillId="0" borderId="0" xfId="69" applyFont="1" applyAlignment="1" quotePrefix="1">
      <alignment horizontal="center"/>
      <protection/>
    </xf>
    <xf numFmtId="0" fontId="71" fillId="0" borderId="0" xfId="69" applyFont="1">
      <alignment/>
      <protection/>
    </xf>
    <xf numFmtId="0" fontId="13" fillId="0" borderId="0" xfId="69" applyFont="1" applyAlignment="1">
      <alignment vertical="center"/>
      <protection/>
    </xf>
    <xf numFmtId="229" fontId="13" fillId="0" borderId="0" xfId="70" applyNumberFormat="1" applyFont="1" applyBorder="1" applyAlignment="1">
      <alignment horizontal="right"/>
    </xf>
    <xf numFmtId="0" fontId="13" fillId="0" borderId="0" xfId="69" applyFont="1">
      <alignment/>
      <protection/>
    </xf>
    <xf numFmtId="0" fontId="14" fillId="0" borderId="3" xfId="69" applyFont="1" applyBorder="1" applyAlignment="1">
      <alignment vertical="center"/>
      <protection/>
    </xf>
    <xf numFmtId="229" fontId="14" fillId="0" borderId="3" xfId="70" applyNumberFormat="1" applyFont="1" applyBorder="1" applyAlignment="1">
      <alignment horizontal="right"/>
    </xf>
    <xf numFmtId="0" fontId="16" fillId="0" borderId="0" xfId="69" applyFont="1">
      <alignment/>
      <protection/>
    </xf>
    <xf numFmtId="2" fontId="13" fillId="0" borderId="0" xfId="69" applyNumberFormat="1" applyFont="1">
      <alignment/>
      <protection/>
    </xf>
    <xf numFmtId="0" fontId="116" fillId="0" borderId="0" xfId="69" applyFont="1" applyAlignment="1">
      <alignment vertical="center"/>
      <protection/>
    </xf>
    <xf numFmtId="43" fontId="11" fillId="2" borderId="0" xfId="57" applyFont="1" applyFill="1"/>
    <xf numFmtId="43" fontId="11" fillId="0" borderId="0" xfId="57" applyFont="1" applyFill="1"/>
    <xf numFmtId="167" fontId="7" fillId="2" borderId="0" xfId="57" applyNumberFormat="1" applyFont="1" applyFill="1" applyBorder="1" applyAlignment="1">
      <alignment horizontal="center"/>
    </xf>
    <xf numFmtId="43" fontId="11" fillId="2" borderId="0" xfId="57" applyFont="1" applyFill="1" applyBorder="1"/>
    <xf numFmtId="230" fontId="10" fillId="2" borderId="0" xfId="57" applyNumberFormat="1" applyFont="1" applyFill="1" applyBorder="1"/>
    <xf numFmtId="43" fontId="10" fillId="2" borderId="6" xfId="57" applyFont="1" applyFill="1" applyBorder="1"/>
    <xf numFmtId="186" fontId="10" fillId="0" borderId="8" xfId="37" applyNumberFormat="1" applyFont="1" applyBorder="1" applyAlignment="1" applyProtection="1">
      <alignment horizontal="center" vertical="center" wrapText="1"/>
      <protection/>
    </xf>
    <xf numFmtId="186" fontId="10" fillId="0" borderId="9" xfId="37" applyNumberFormat="1" applyFont="1" applyBorder="1" applyAlignment="1" applyProtection="1">
      <alignment horizontal="center" vertical="center" wrapText="1"/>
      <protection/>
    </xf>
    <xf numFmtId="186" fontId="10" fillId="0" borderId="13" xfId="37" applyNumberFormat="1" applyFont="1" applyBorder="1" applyAlignment="1" applyProtection="1">
      <alignment horizontal="center" vertical="center" wrapText="1"/>
      <protection/>
    </xf>
    <xf numFmtId="43" fontId="10" fillId="2" borderId="12" xfId="57" applyFont="1" applyFill="1" applyBorder="1" applyAlignment="1">
      <alignment horizontal="center" vertical="center" wrapText="1"/>
    </xf>
    <xf numFmtId="43" fontId="10" fillId="2" borderId="45" xfId="57" applyFont="1" applyFill="1" applyBorder="1" applyAlignment="1">
      <alignment horizontal="center" vertical="center" wrapText="1"/>
    </xf>
    <xf numFmtId="43" fontId="10" fillId="2" borderId="4" xfId="57" applyFont="1" applyFill="1" applyBorder="1" applyAlignment="1">
      <alignment horizontal="center" vertical="center" wrapText="1"/>
    </xf>
    <xf numFmtId="43" fontId="10" fillId="2" borderId="46" xfId="57" applyFont="1" applyFill="1" applyBorder="1" applyAlignment="1">
      <alignment horizontal="center" vertical="center" wrapText="1"/>
    </xf>
    <xf numFmtId="43" fontId="13" fillId="0" borderId="0" xfId="57" applyFont="1" applyFill="1"/>
    <xf numFmtId="43" fontId="14" fillId="2" borderId="13" xfId="57" applyFont="1" applyFill="1" applyBorder="1"/>
    <xf numFmtId="174" fontId="14" fillId="2" borderId="7" xfId="57" applyNumberFormat="1" applyFont="1" applyFill="1" applyBorder="1"/>
    <xf numFmtId="174" fontId="14" fillId="2" borderId="8" xfId="57" applyNumberFormat="1" applyFont="1" applyFill="1" applyBorder="1"/>
    <xf numFmtId="174" fontId="14" fillId="2" borderId="9" xfId="57" applyNumberFormat="1" applyFont="1" applyFill="1" applyBorder="1"/>
    <xf numFmtId="174" fontId="13" fillId="0" borderId="0" xfId="57" applyNumberFormat="1" applyFont="1" applyFill="1"/>
    <xf numFmtId="43" fontId="13" fillId="2" borderId="47" xfId="57" applyFont="1" applyFill="1" applyBorder="1"/>
    <xf numFmtId="174" fontId="13" fillId="2" borderId="48" xfId="57" applyNumberFormat="1" applyFont="1" applyFill="1" applyBorder="1"/>
    <xf numFmtId="174" fontId="13" fillId="2" borderId="28" xfId="57" applyNumberFormat="1" applyFont="1" applyFill="1" applyBorder="1"/>
    <xf numFmtId="174" fontId="13" fillId="2" borderId="0" xfId="57" applyNumberFormat="1" applyFont="1" applyFill="1" applyBorder="1"/>
    <xf numFmtId="174" fontId="13" fillId="2" borderId="49" xfId="57" applyNumberFormat="1" applyFont="1" applyFill="1" applyBorder="1"/>
    <xf numFmtId="43" fontId="14" fillId="2" borderId="13" xfId="57" applyFont="1" applyFill="1" applyBorder="1" applyAlignment="1">
      <alignment/>
    </xf>
    <xf numFmtId="174" fontId="14" fillId="2" borderId="7" xfId="57" applyNumberFormat="1" applyFont="1" applyFill="1" applyBorder="1" applyAlignment="1">
      <alignment/>
    </xf>
    <xf numFmtId="174" fontId="14" fillId="2" borderId="8" xfId="57" applyNumberFormat="1" applyFont="1" applyFill="1" applyBorder="1" applyAlignment="1">
      <alignment/>
    </xf>
    <xf numFmtId="174" fontId="14" fillId="2" borderId="9" xfId="57" applyNumberFormat="1" applyFont="1" applyFill="1" applyBorder="1" applyAlignment="1">
      <alignment/>
    </xf>
    <xf numFmtId="174" fontId="13" fillId="2" borderId="10" xfId="57" applyNumberFormat="1" applyFont="1" applyFill="1" applyBorder="1"/>
    <xf numFmtId="174" fontId="13" fillId="2" borderId="11" xfId="57" applyNumberFormat="1" applyFont="1" applyFill="1" applyBorder="1"/>
    <xf numFmtId="43" fontId="13" fillId="2" borderId="12" xfId="57" applyFont="1" applyFill="1" applyBorder="1"/>
    <xf numFmtId="174" fontId="13" fillId="2" borderId="45" xfId="57" applyNumberFormat="1" applyFont="1" applyFill="1" applyBorder="1"/>
    <xf numFmtId="174" fontId="13" fillId="2" borderId="4" xfId="57" applyNumberFormat="1" applyFont="1" applyFill="1" applyBorder="1"/>
    <xf numFmtId="174" fontId="13" fillId="2" borderId="46" xfId="57" applyNumberFormat="1" applyFont="1" applyFill="1" applyBorder="1"/>
    <xf numFmtId="43" fontId="13" fillId="2" borderId="28" xfId="57" applyFont="1" applyFill="1" applyBorder="1"/>
    <xf numFmtId="230" fontId="13" fillId="2" borderId="28" xfId="57" applyNumberFormat="1" applyFont="1" applyFill="1" applyBorder="1" applyAlignment="1">
      <alignment horizontal="right"/>
    </xf>
    <xf numFmtId="43" fontId="13" fillId="2" borderId="0" xfId="57" applyFont="1" applyFill="1"/>
    <xf numFmtId="174" fontId="13" fillId="2" borderId="0" xfId="57" applyNumberFormat="1" applyFont="1" applyFill="1"/>
    <xf numFmtId="0" fontId="10" fillId="0" borderId="0" xfId="20" applyFont="1" applyAlignment="1" applyProtection="1">
      <alignment horizontal="center"/>
      <protection locked="0"/>
    </xf>
    <xf numFmtId="0" fontId="11" fillId="0" borderId="0" xfId="20" applyFont="1" applyAlignment="1" applyProtection="1">
      <alignment horizontal="centerContinuous" vertical="center"/>
      <protection locked="0"/>
    </xf>
    <xf numFmtId="231" fontId="7" fillId="0" borderId="0" xfId="20" applyNumberFormat="1" applyFont="1" applyAlignment="1" applyProtection="1">
      <alignment horizontal="center"/>
      <protection locked="0"/>
    </xf>
    <xf numFmtId="231" fontId="10" fillId="0" borderId="0" xfId="20" applyNumberFormat="1" applyFont="1" applyAlignment="1" applyProtection="1">
      <alignment horizontal="centerContinuous"/>
      <protection locked="0"/>
    </xf>
    <xf numFmtId="231" fontId="11" fillId="0" borderId="0" xfId="20" applyNumberFormat="1" applyFont="1" applyAlignment="1" applyProtection="1">
      <alignment horizontal="centerContinuous"/>
      <protection locked="0"/>
    </xf>
    <xf numFmtId="167" fontId="34" fillId="0" borderId="0" xfId="20" applyNumberFormat="1" applyFont="1" applyAlignment="1" applyProtection="1">
      <alignment horizontal="center" vertical="center"/>
      <protection locked="0"/>
    </xf>
    <xf numFmtId="0" fontId="10" fillId="0" borderId="0" xfId="20" applyFont="1" applyProtection="1">
      <alignment/>
      <protection locked="0"/>
    </xf>
    <xf numFmtId="167" fontId="22" fillId="0" borderId="0" xfId="20" applyNumberFormat="1" applyFont="1" applyAlignment="1" applyProtection="1">
      <alignment horizontal="center" vertical="center"/>
      <protection locked="0"/>
    </xf>
    <xf numFmtId="174" fontId="10" fillId="0" borderId="27" xfId="57" applyNumberFormat="1" applyFont="1" applyFill="1" applyBorder="1" applyAlignment="1" applyProtection="1">
      <alignment horizontal="center" vertical="center" wrapText="1"/>
      <protection locked="0"/>
    </xf>
    <xf numFmtId="0" fontId="11" fillId="0" borderId="1" xfId="20" applyFont="1" applyBorder="1" applyAlignment="1" applyProtection="1">
      <alignment horizontal="center" vertical="center" wrapText="1"/>
      <protection locked="0"/>
    </xf>
    <xf numFmtId="0" fontId="11" fillId="0" borderId="2" xfId="20" applyFont="1" applyBorder="1" applyAlignment="1" applyProtection="1">
      <alignment horizontal="center" vertical="center" wrapText="1"/>
      <protection locked="0"/>
    </xf>
    <xf numFmtId="0" fontId="133" fillId="0" borderId="31" xfId="71" applyFont="1" applyBorder="1" applyProtection="1">
      <alignment/>
      <protection locked="0"/>
    </xf>
    <xf numFmtId="1" fontId="71" fillId="0" borderId="0" xfId="20" applyNumberFormat="1" applyFont="1" applyAlignment="1" applyProtection="1">
      <alignment horizontal="center"/>
      <protection locked="0"/>
    </xf>
    <xf numFmtId="2" fontId="11" fillId="0" borderId="0" xfId="20" applyNumberFormat="1" applyFont="1" applyAlignment="1" applyProtection="1">
      <alignment horizontal="center"/>
      <protection locked="0"/>
    </xf>
    <xf numFmtId="174" fontId="11" fillId="0" borderId="0" xfId="20" applyNumberFormat="1" applyFont="1" applyProtection="1">
      <alignment/>
      <protection locked="0"/>
    </xf>
    <xf numFmtId="232" fontId="11" fillId="0" borderId="0" xfId="62" applyNumberFormat="1" applyFont="1" applyFill="1" applyBorder="1" applyAlignment="1" applyProtection="1">
      <alignment horizontal="center"/>
      <protection locked="0"/>
    </xf>
    <xf numFmtId="223" fontId="10" fillId="0" borderId="0" xfId="62" applyNumberFormat="1" applyFont="1" applyFill="1" applyBorder="1" applyAlignment="1" applyProtection="1">
      <alignment horizontal="center"/>
      <protection locked="0"/>
    </xf>
    <xf numFmtId="232" fontId="10" fillId="0" borderId="3" xfId="62" applyNumberFormat="1" applyFont="1" applyFill="1" applyBorder="1" applyAlignment="1" applyProtection="1">
      <alignment horizontal="center"/>
      <protection locked="0"/>
    </xf>
    <xf numFmtId="223" fontId="10" fillId="0" borderId="3" xfId="62" applyNumberFormat="1" applyFont="1" applyFill="1" applyBorder="1" applyAlignment="1" applyProtection="1">
      <alignment horizontal="center"/>
      <protection locked="0"/>
    </xf>
    <xf numFmtId="232" fontId="11" fillId="0" borderId="0" xfId="20" applyNumberFormat="1" applyFont="1" applyProtection="1">
      <alignment/>
      <protection locked="0"/>
    </xf>
    <xf numFmtId="0" fontId="16" fillId="0" borderId="0" xfId="20" applyFont="1" applyProtection="1">
      <alignment/>
      <protection locked="0"/>
    </xf>
    <xf numFmtId="0" fontId="98" fillId="0" borderId="27" xfId="20" applyFont="1" applyBorder="1" applyAlignment="1">
      <alignment horizontal="center" vertical="center" wrapText="1"/>
      <protection/>
    </xf>
    <xf numFmtId="0" fontId="98" fillId="0" borderId="0" xfId="20" applyFont="1">
      <alignment/>
      <protection/>
    </xf>
    <xf numFmtId="0" fontId="134" fillId="0" borderId="0" xfId="20" applyFont="1" applyAlignment="1">
      <alignment horizontal="center" vertical="center" wrapText="1"/>
      <protection/>
    </xf>
    <xf numFmtId="0" fontId="135" fillId="0" borderId="0" xfId="20" applyFont="1" applyAlignment="1">
      <alignment horizontal="center" vertical="center" wrapText="1"/>
      <protection/>
    </xf>
    <xf numFmtId="233" fontId="99" fillId="0" borderId="0" xfId="72" applyNumberFormat="1" applyFont="1" applyBorder="1" applyAlignment="1">
      <alignment horizontal="right"/>
    </xf>
    <xf numFmtId="233" fontId="100" fillId="0" borderId="0" xfId="72" applyNumberFormat="1" applyFont="1" applyBorder="1" applyAlignment="1">
      <alignment horizontal="right"/>
    </xf>
    <xf numFmtId="233" fontId="99" fillId="0" borderId="0" xfId="20" applyNumberFormat="1" applyFont="1">
      <alignment/>
      <protection/>
    </xf>
    <xf numFmtId="0" fontId="14" fillId="0" borderId="4" xfId="20" applyFont="1" applyBorder="1" applyAlignment="1">
      <alignment horizontal="left" vertical="center" wrapText="1"/>
      <protection/>
    </xf>
    <xf numFmtId="233" fontId="100" fillId="0" borderId="4" xfId="72" applyNumberFormat="1" applyFont="1" applyBorder="1" applyAlignment="1">
      <alignment horizontal="right" vertical="center"/>
    </xf>
    <xf numFmtId="0" fontId="99" fillId="0" borderId="0" xfId="72" applyFont="1" applyBorder="1" applyAlignment="1">
      <alignment horizontal="right"/>
    </xf>
    <xf numFmtId="0" fontId="136" fillId="0" borderId="0" xfId="20" applyFont="1">
      <alignment/>
      <protection/>
    </xf>
    <xf numFmtId="0" fontId="137" fillId="0" borderId="0" xfId="20" applyFont="1">
      <alignment/>
      <protection/>
    </xf>
    <xf numFmtId="0" fontId="138" fillId="0" borderId="0" xfId="20" applyFont="1">
      <alignment/>
      <protection/>
    </xf>
    <xf numFmtId="0" fontId="139" fillId="0" borderId="0" xfId="20" applyFont="1">
      <alignment/>
      <protection/>
    </xf>
    <xf numFmtId="0" fontId="140" fillId="0" borderId="0" xfId="20" applyFont="1">
      <alignment/>
      <protection/>
    </xf>
    <xf numFmtId="233" fontId="1" fillId="0" borderId="0" xfId="20" applyNumberFormat="1">
      <alignment/>
      <protection/>
    </xf>
    <xf numFmtId="0" fontId="5" fillId="0" borderId="0" xfId="20" applyFont="1" applyAlignment="1">
      <alignment vertical="center"/>
      <protection/>
    </xf>
    <xf numFmtId="0" fontId="93" fillId="0" borderId="0" xfId="20" applyFont="1" applyAlignment="1">
      <alignment vertical="center"/>
      <protection/>
    </xf>
    <xf numFmtId="0" fontId="70" fillId="0" borderId="0" xfId="20" applyFont="1" applyAlignment="1">
      <alignment vertical="center"/>
      <protection/>
    </xf>
    <xf numFmtId="234" fontId="11" fillId="0" borderId="32" xfId="20" applyNumberFormat="1" applyFont="1" applyBorder="1" applyAlignment="1">
      <alignment horizontal="centerContinuous" vertical="center" wrapText="1"/>
      <protection/>
    </xf>
    <xf numFmtId="0" fontId="141" fillId="0" borderId="0" xfId="20" applyFont="1" applyAlignment="1">
      <alignment horizontal="center" vertical="center" wrapText="1"/>
      <protection/>
    </xf>
    <xf numFmtId="234" fontId="93" fillId="0" borderId="0" xfId="20" applyNumberFormat="1" applyFont="1" applyAlignment="1">
      <alignment horizontal="center" vertical="center" wrapText="1"/>
      <protection/>
    </xf>
    <xf numFmtId="0" fontId="13" fillId="0" borderId="0" xfId="59" applyFont="1">
      <alignment/>
      <protection/>
    </xf>
    <xf numFmtId="4" fontId="14" fillId="0" borderId="3" xfId="20" applyNumberFormat="1" applyFont="1" applyBorder="1" applyAlignment="1">
      <alignment horizontal="center" vertical="center"/>
      <protection/>
    </xf>
    <xf numFmtId="0" fontId="10" fillId="0" borderId="0" xfId="20" applyFont="1" applyAlignment="1">
      <alignment vertical="center"/>
      <protection/>
    </xf>
    <xf numFmtId="3" fontId="14" fillId="0" borderId="0" xfId="20" applyNumberFormat="1" applyFont="1" applyAlignment="1">
      <alignment horizontal="right" vertical="center"/>
      <protection/>
    </xf>
    <xf numFmtId="0" fontId="118" fillId="0" borderId="0" xfId="20" applyFont="1" applyAlignment="1">
      <alignment vertical="center"/>
      <protection/>
    </xf>
    <xf numFmtId="0" fontId="80" fillId="0" borderId="0" xfId="20" applyFont="1" applyAlignment="1">
      <alignment vertical="center"/>
      <protection/>
    </xf>
    <xf numFmtId="235" fontId="7" fillId="0" borderId="0" xfId="20" applyNumberFormat="1" applyFont="1" applyAlignment="1">
      <alignment horizontal="center"/>
      <protection/>
    </xf>
    <xf numFmtId="209" fontId="142" fillId="2" borderId="3" xfId="31" applyNumberFormat="1" applyFont="1" applyFill="1" applyBorder="1" applyAlignment="1">
      <alignment horizontal="lef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pplyAlignment="1">
      <alignment horizontal="center" vertical="center"/>
      <protection/>
    </xf>
    <xf numFmtId="168" fontId="14" fillId="0" borderId="0" xfId="26" applyNumberFormat="1" applyFont="1" applyFill="1" applyBorder="1" applyAlignment="1">
      <alignment horizontal="right" vertical="center"/>
    </xf>
    <xf numFmtId="2" fontId="13" fillId="0" borderId="0" xfId="20" applyNumberFormat="1" applyFont="1" applyAlignment="1">
      <alignment vertical="center"/>
      <protection/>
    </xf>
    <xf numFmtId="2" fontId="14" fillId="0" borderId="0" xfId="20" applyNumberFormat="1" applyFont="1" applyAlignment="1">
      <alignment vertical="center"/>
      <protection/>
    </xf>
    <xf numFmtId="209" fontId="95" fillId="2" borderId="3" xfId="31" applyNumberFormat="1" applyFont="1" applyFill="1" applyBorder="1" applyAlignment="1">
      <alignment horizontal="left"/>
      <protection/>
    </xf>
    <xf numFmtId="2" fontId="5" fillId="0" borderId="0" xfId="20" applyNumberFormat="1" applyFont="1" applyAlignment="1">
      <alignment vertical="center"/>
      <protection/>
    </xf>
    <xf numFmtId="2" fontId="36" fillId="0" borderId="0" xfId="20" applyNumberFormat="1" applyFont="1" applyAlignment="1">
      <alignment vertical="center"/>
      <protection/>
    </xf>
    <xf numFmtId="0" fontId="142" fillId="0" borderId="3" xfId="20" applyFont="1" applyBorder="1" applyAlignment="1">
      <alignment horizontal="left" vertical="center"/>
      <protection/>
    </xf>
    <xf numFmtId="2" fontId="1" fillId="0" borderId="0" xfId="20" applyNumberFormat="1" applyAlignment="1">
      <alignment vertical="center"/>
      <protection/>
    </xf>
    <xf numFmtId="0" fontId="4" fillId="0" borderId="1" xfId="20" applyFont="1" applyBorder="1" applyAlignment="1">
      <alignment horizontal="center" vertical="center" wrapText="1"/>
      <protection/>
    </xf>
    <xf numFmtId="0" fontId="73" fillId="0" borderId="27" xfId="20" applyFont="1" applyBorder="1" applyAlignment="1">
      <alignment horizontal="center" vertical="center"/>
      <protection/>
    </xf>
    <xf numFmtId="0" fontId="4" fillId="0" borderId="2" xfId="20" applyFont="1" applyBorder="1" applyAlignment="1">
      <alignment horizontal="center" vertical="center" wrapText="1"/>
      <protection/>
    </xf>
    <xf numFmtId="0" fontId="68" fillId="0" borderId="2" xfId="20" applyFont="1" applyBorder="1" applyAlignment="1">
      <alignment horizontal="center" vertical="center" wrapText="1"/>
      <protection/>
    </xf>
    <xf numFmtId="37" fontId="143" fillId="0" borderId="0" xfId="55" applyNumberFormat="1" applyFont="1" applyBorder="1" applyAlignment="1">
      <alignment horizontal="center" vertical="center"/>
    </xf>
    <xf numFmtId="37" fontId="144" fillId="0" borderId="0" xfId="55" applyNumberFormat="1" applyFont="1" applyBorder="1" applyAlignment="1">
      <alignment horizontal="center" vertical="center"/>
    </xf>
    <xf numFmtId="1" fontId="143" fillId="0" borderId="0" xfId="39" applyNumberFormat="1" applyFont="1" applyBorder="1" applyAlignment="1">
      <alignment horizontal="center"/>
    </xf>
    <xf numFmtId="0" fontId="13" fillId="0" borderId="0" xfId="73" applyFont="1" applyAlignment="1">
      <alignment horizontal="left" vertical="center" wrapText="1"/>
      <protection/>
    </xf>
    <xf numFmtId="0" fontId="13" fillId="0" borderId="0" xfId="20" applyFont="1" applyAlignment="1">
      <alignment vertical="top"/>
      <protection/>
    </xf>
    <xf numFmtId="0" fontId="61" fillId="0" borderId="3" xfId="20" applyFont="1" applyBorder="1" applyAlignment="1">
      <alignment vertical="top"/>
      <protection/>
    </xf>
    <xf numFmtId="236" fontId="61" fillId="0" borderId="3" xfId="55" applyNumberFormat="1" applyFont="1" applyFill="1" applyBorder="1" applyAlignment="1">
      <alignment horizontal="right" vertical="top"/>
    </xf>
    <xf numFmtId="2" fontId="13" fillId="0" borderId="0" xfId="74" applyNumberFormat="1" applyFont="1" applyFill="1" applyAlignment="1">
      <alignment vertical="center"/>
    </xf>
    <xf numFmtId="3" fontId="13" fillId="0" borderId="1" xfId="31" applyNumberFormat="1" applyFont="1" applyBorder="1" applyAlignment="1">
      <alignment horizontal="left" vertical="center" wrapText="1"/>
      <protection/>
    </xf>
    <xf numFmtId="0" fontId="99" fillId="0" borderId="0" xfId="20" applyFont="1" applyAlignment="1">
      <alignment horizontal="left" vertical="center" wrapText="1"/>
      <protection/>
    </xf>
    <xf numFmtId="2" fontId="13" fillId="0" borderId="0" xfId="20" applyNumberFormat="1" applyFont="1" applyAlignment="1">
      <alignment vertical="top"/>
      <protection/>
    </xf>
    <xf numFmtId="2" fontId="13" fillId="0" borderId="0" xfId="75" applyNumberFormat="1" applyFont="1" applyFill="1" applyAlignment="1">
      <alignment vertical="center"/>
    </xf>
    <xf numFmtId="37" fontId="70" fillId="0" borderId="0" xfId="20" applyNumberFormat="1" applyFont="1">
      <alignment/>
      <protection/>
    </xf>
    <xf numFmtId="2" fontId="32" fillId="0" borderId="0" xfId="20" applyNumberFormat="1" applyFont="1">
      <alignment/>
      <protection/>
    </xf>
    <xf numFmtId="0" fontId="120" fillId="0" borderId="0" xfId="31" applyFont="1">
      <alignment/>
      <protection/>
    </xf>
    <xf numFmtId="0" fontId="5" fillId="0" borderId="0" xfId="31" applyFont="1" applyAlignment="1">
      <alignment horizontal="center" vertical="center" wrapText="1"/>
      <protection/>
    </xf>
    <xf numFmtId="0" fontId="5" fillId="0" borderId="0" xfId="31" applyFont="1" applyAlignment="1">
      <alignment vertical="center"/>
      <protection/>
    </xf>
    <xf numFmtId="167" fontId="7" fillId="0" borderId="0" xfId="31" applyNumberFormat="1" applyFont="1" applyAlignment="1">
      <alignment horizontal="centerContinuous" vertical="center"/>
      <protection/>
    </xf>
    <xf numFmtId="0" fontId="36" fillId="0" borderId="0" xfId="31" applyFont="1" applyAlignment="1">
      <alignment vertical="center"/>
      <protection/>
    </xf>
    <xf numFmtId="0" fontId="34" fillId="0" borderId="0" xfId="31" applyFont="1" applyAlignment="1">
      <alignment horizontal="center" vertical="center"/>
      <protection/>
    </xf>
    <xf numFmtId="0" fontId="142" fillId="0" borderId="0" xfId="31" applyFont="1" applyAlignment="1">
      <alignment horizontal="left" vertical="center"/>
      <protection/>
    </xf>
    <xf numFmtId="2" fontId="1" fillId="0" borderId="0" xfId="31" applyNumberFormat="1" applyAlignment="1">
      <alignment vertical="center"/>
      <protection/>
    </xf>
    <xf numFmtId="0" fontId="1" fillId="0" borderId="0" xfId="31" applyAlignment="1">
      <alignment vertical="center"/>
      <protection/>
    </xf>
    <xf numFmtId="0" fontId="11" fillId="0" borderId="27" xfId="31" applyFont="1" applyBorder="1" applyAlignment="1">
      <alignment horizontal="center" vertical="center" wrapText="1"/>
      <protection/>
    </xf>
    <xf numFmtId="0" fontId="10" fillId="0" borderId="27" xfId="31" applyFont="1" applyBorder="1" applyAlignment="1">
      <alignment horizontal="center" vertical="center" wrapText="1"/>
      <protection/>
    </xf>
    <xf numFmtId="0" fontId="1" fillId="0" borderId="0" xfId="31" applyAlignment="1">
      <alignment horizontal="center" vertical="center"/>
      <protection/>
    </xf>
    <xf numFmtId="3" fontId="13" fillId="0" borderId="0" xfId="61" applyNumberFormat="1" applyFont="1" applyBorder="1" applyAlignment="1">
      <alignment horizontal="center" vertical="center"/>
    </xf>
    <xf numFmtId="3" fontId="14" fillId="0" borderId="0" xfId="61" applyNumberFormat="1" applyFont="1" applyBorder="1" applyAlignment="1">
      <alignment horizontal="center" vertical="center"/>
    </xf>
    <xf numFmtId="37" fontId="13" fillId="0" borderId="0" xfId="31" applyNumberFormat="1" applyFont="1" applyAlignment="1">
      <alignment vertical="center"/>
      <protection/>
    </xf>
    <xf numFmtId="1" fontId="143" fillId="0" borderId="0" xfId="39" applyNumberFormat="1" applyFont="1" applyBorder="1" applyAlignment="1">
      <alignment horizontal="center" vertical="center"/>
    </xf>
    <xf numFmtId="0" fontId="14" fillId="0" borderId="0" xfId="31" applyFont="1" applyAlignment="1">
      <alignment horizontal="left" vertical="center" wrapText="1"/>
      <protection/>
    </xf>
    <xf numFmtId="0" fontId="13" fillId="0" borderId="0" xfId="31" applyFont="1" applyAlignment="1">
      <alignment vertical="top"/>
      <protection/>
    </xf>
    <xf numFmtId="0" fontId="14" fillId="0" borderId="3" xfId="31" applyFont="1" applyBorder="1" applyAlignment="1">
      <alignment vertical="top"/>
      <protection/>
    </xf>
    <xf numFmtId="236" fontId="14" fillId="0" borderId="3" xfId="55" applyNumberFormat="1" applyFont="1" applyFill="1" applyBorder="1" applyAlignment="1">
      <alignment horizontal="right" vertical="top"/>
    </xf>
    <xf numFmtId="3" fontId="13" fillId="0" borderId="0" xfId="31" applyNumberFormat="1" applyFont="1" applyAlignment="1">
      <alignment horizontal="left" vertical="center" wrapText="1"/>
      <protection/>
    </xf>
    <xf numFmtId="37" fontId="70" fillId="0" borderId="0" xfId="31" applyNumberFormat="1" applyFont="1">
      <alignment/>
      <protection/>
    </xf>
    <xf numFmtId="2" fontId="1" fillId="0" borderId="0" xfId="31" applyNumberFormat="1">
      <alignment/>
      <protection/>
    </xf>
    <xf numFmtId="170" fontId="1" fillId="0" borderId="0" xfId="31" applyNumberFormat="1">
      <alignment/>
      <protection/>
    </xf>
    <xf numFmtId="0" fontId="0" fillId="0" borderId="0" xfId="0" applyAlignment="1">
      <alignment vertical="center"/>
    </xf>
    <xf numFmtId="0" fontId="145" fillId="0" borderId="0" xfId="0" applyFont="1" applyAlignment="1">
      <alignment horizontal="center" vertical="center"/>
    </xf>
    <xf numFmtId="187" fontId="146" fillId="0" borderId="0" xfId="30" applyNumberFormat="1" applyFont="1" applyAlignment="1" applyProtection="1">
      <alignment horizontal="left" vertical="center"/>
      <protection/>
    </xf>
    <xf numFmtId="0" fontId="146" fillId="0" borderId="0" xfId="30" applyFont="1" applyAlignment="1">
      <alignment horizontal="left" vertical="center"/>
    </xf>
    <xf numFmtId="0" fontId="46" fillId="0" borderId="0" xfId="30" applyAlignment="1">
      <alignment vertical="center"/>
    </xf>
    <xf numFmtId="43" fontId="146" fillId="2" borderId="0" xfId="30" applyNumberFormat="1" applyFont="1" applyFill="1" applyAlignment="1">
      <alignment horizontal="left" vertical="center"/>
    </xf>
    <xf numFmtId="0" fontId="146" fillId="0" borderId="0" xfId="30" applyFont="1" applyAlignment="1" applyProtection="1">
      <alignment horizontal="left" vertical="center"/>
      <protection locked="0"/>
    </xf>
    <xf numFmtId="225" fontId="146" fillId="2" borderId="0" xfId="30" applyNumberFormat="1" applyFont="1" applyFill="1" applyAlignment="1">
      <alignment horizontal="left" vertical="center"/>
    </xf>
    <xf numFmtId="0" fontId="146" fillId="0" borderId="0" xfId="30" applyFont="1" applyAlignment="1" applyProtection="1">
      <alignment horizontal="left" vertical="center"/>
      <protection locked="0"/>
    </xf>
    <xf numFmtId="166" fontId="146" fillId="0" borderId="0" xfId="30" applyNumberFormat="1" applyFont="1" applyAlignment="1">
      <alignment horizontal="left" vertical="center"/>
    </xf>
    <xf numFmtId="0" fontId="1" fillId="0" borderId="0" xfId="76" applyFont="1" applyAlignment="1">
      <alignment vertical="center"/>
      <protection/>
    </xf>
    <xf numFmtId="0" fontId="101" fillId="0" borderId="0" xfId="76" applyFont="1" applyAlignment="1">
      <alignment vertical="center"/>
      <protection/>
    </xf>
    <xf numFmtId="0" fontId="147" fillId="0" borderId="10" xfId="76" applyFont="1" applyBorder="1" applyAlignment="1">
      <alignment horizontal="left" vertical="center" wrapText="1"/>
      <protection/>
    </xf>
    <xf numFmtId="0" fontId="147" fillId="0" borderId="11" xfId="76" applyFont="1" applyBorder="1" applyAlignment="1">
      <alignment horizontal="left" vertical="center" wrapText="1"/>
      <protection/>
    </xf>
    <xf numFmtId="0" fontId="147" fillId="0" borderId="48" xfId="76" applyFont="1" applyBorder="1" applyAlignment="1">
      <alignment horizontal="left" vertical="center" wrapText="1"/>
      <protection/>
    </xf>
    <xf numFmtId="0" fontId="147" fillId="0" borderId="49" xfId="76" applyFont="1" applyBorder="1" applyAlignment="1">
      <alignment horizontal="left" vertical="center" wrapText="1"/>
      <protection/>
    </xf>
    <xf numFmtId="0" fontId="147" fillId="0" borderId="45" xfId="76" applyFont="1" applyBorder="1" applyAlignment="1">
      <alignment horizontal="left" vertical="center" wrapText="1"/>
      <protection/>
    </xf>
    <xf numFmtId="0" fontId="147" fillId="0" borderId="46" xfId="76" applyFont="1" applyBorder="1" applyAlignment="1">
      <alignment horizontal="left" vertical="center" wrapText="1"/>
      <protection/>
    </xf>
    <xf numFmtId="0" fontId="0" fillId="0" borderId="0" xfId="76" applyFont="1" applyAlignment="1">
      <alignment horizontal="left" vertical="center" wrapText="1"/>
      <protection/>
    </xf>
    <xf numFmtId="0" fontId="1" fillId="0" borderId="28" xfId="76" applyFont="1" applyBorder="1" applyAlignment="1">
      <alignment vertical="center"/>
      <protection/>
    </xf>
    <xf numFmtId="0" fontId="9" fillId="0" borderId="0" xfId="76" applyFont="1" applyAlignment="1">
      <alignment vertical="center"/>
      <protection/>
    </xf>
    <xf numFmtId="0" fontId="1" fillId="3" borderId="3" xfId="76" applyFont="1" applyFill="1" applyBorder="1" applyAlignment="1">
      <alignment horizontal="center" vertical="center"/>
      <protection/>
    </xf>
    <xf numFmtId="0" fontId="1" fillId="3" borderId="0" xfId="76" applyFont="1" applyFill="1" applyAlignment="1">
      <alignment vertical="center"/>
      <protection/>
    </xf>
    <xf numFmtId="0" fontId="148" fillId="0" borderId="0" xfId="77" applyFont="1" applyAlignment="1">
      <alignment horizontal="center" vertical="center"/>
      <protection/>
    </xf>
    <xf numFmtId="0" fontId="149" fillId="0" borderId="0" xfId="77" applyFont="1" applyAlignment="1">
      <alignment horizontal="center" vertical="center"/>
      <protection/>
    </xf>
    <xf numFmtId="0" fontId="1" fillId="0" borderId="0" xfId="20" applyAlignment="1">
      <alignment horizontal="left" indent="1"/>
      <protection/>
    </xf>
    <xf numFmtId="0" fontId="9" fillId="0" borderId="0" xfId="20" applyFont="1" applyAlignment="1">
      <alignment horizontal="left"/>
      <protection/>
    </xf>
    <xf numFmtId="1" fontId="1" fillId="0" borderId="0" xfId="20" applyNumberFormat="1" applyAlignment="1">
      <alignment horizontal="left"/>
      <protection/>
    </xf>
    <xf numFmtId="0" fontId="9" fillId="0" borderId="0" xfId="20" applyFont="1" applyAlignment="1">
      <alignment horizontal="left" indent="1"/>
      <protection/>
    </xf>
    <xf numFmtId="0" fontId="1" fillId="0" borderId="0" xfId="20" applyAlignment="1">
      <alignment horizontal="left" vertical="center" indent="2"/>
      <protection/>
    </xf>
    <xf numFmtId="0" fontId="1" fillId="0" borderId="0" xfId="20" applyAlignment="1">
      <alignment horizontal="left" vertical="center" wrapText="1"/>
      <protection/>
    </xf>
    <xf numFmtId="0" fontId="1" fillId="0" borderId="0" xfId="20" applyAlignment="1">
      <alignment vertical="center" wrapText="1"/>
      <protection/>
    </xf>
    <xf numFmtId="0" fontId="1" fillId="0" borderId="0" xfId="20" applyAlignment="1">
      <alignment wrapText="1"/>
      <protection/>
    </xf>
    <xf numFmtId="0" fontId="1" fillId="0" borderId="0" xfId="20" applyAlignment="1">
      <alignment horizontal="left" wrapText="1"/>
      <protection/>
    </xf>
    <xf numFmtId="0" fontId="0" fillId="0" borderId="0" xfId="76" applyFont="1" applyAlignment="1">
      <alignment vertical="center" wrapText="1"/>
      <protection/>
    </xf>
    <xf numFmtId="170" fontId="149" fillId="0" borderId="0" xfId="78" applyFont="1" applyFill="1" applyBorder="1" applyAlignment="1">
      <alignment horizontal="center" vertical="center"/>
    </xf>
    <xf numFmtId="0" fontId="1" fillId="0" borderId="0" xfId="20" applyAlignment="1">
      <alignment horizontal="left" vertical="top" wrapText="1"/>
      <protection/>
    </xf>
    <xf numFmtId="0" fontId="9" fillId="0" borderId="0" xfId="20" applyFont="1" applyAlignment="1">
      <alignment wrapText="1"/>
      <protection/>
    </xf>
    <xf numFmtId="0" fontId="1" fillId="0" borderId="0" xfId="20"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8" fillId="0" borderId="0" xfId="77"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76" applyFont="1" applyAlignment="1">
      <alignment horizontal="left" vertical="center" indent="1"/>
      <protection/>
    </xf>
    <xf numFmtId="0" fontId="0" fillId="0" borderId="0" xfId="76" applyFont="1" applyAlignment="1">
      <alignment vertical="center"/>
      <protection/>
    </xf>
    <xf numFmtId="0" fontId="9" fillId="0" borderId="0" xfId="76" applyFont="1" applyAlignment="1">
      <alignment horizontal="left" vertical="center"/>
      <protection/>
    </xf>
    <xf numFmtId="0" fontId="1" fillId="0" borderId="0" xfId="20" applyAlignment="1" quotePrefix="1">
      <alignment horizontal="left"/>
      <protection/>
    </xf>
    <xf numFmtId="0" fontId="1" fillId="0" borderId="0" xfId="76" applyFont="1" applyAlignment="1">
      <alignment horizontal="left" vertical="center" indent="2"/>
      <protection/>
    </xf>
    <xf numFmtId="0" fontId="9" fillId="0" borderId="0" xfId="76" applyFont="1" applyAlignment="1">
      <alignment horizontal="left" vertical="center"/>
      <protection/>
    </xf>
    <xf numFmtId="0" fontId="150" fillId="0" borderId="0" xfId="76" applyFont="1" applyAlignment="1">
      <alignment vertical="center"/>
      <protection/>
    </xf>
    <xf numFmtId="0" fontId="151" fillId="0" borderId="0" xfId="77" applyFont="1">
      <alignment/>
      <protection/>
    </xf>
    <xf numFmtId="0" fontId="151" fillId="0" borderId="0" xfId="77" applyFont="1" applyAlignment="1">
      <alignment horizontal="center" vertical="center"/>
      <protection/>
    </xf>
    <xf numFmtId="0" fontId="150" fillId="0" borderId="0" xfId="77" applyFont="1" applyAlignment="1">
      <alignment horizontal="center" vertical="center"/>
      <protection/>
    </xf>
    <xf numFmtId="0" fontId="149" fillId="0" borderId="0" xfId="77" applyFont="1">
      <alignment/>
      <protection/>
    </xf>
    <xf numFmtId="0" fontId="150" fillId="0" borderId="0" xfId="77" applyFont="1" applyAlignment="1">
      <alignment horizontal="left"/>
      <protection/>
    </xf>
    <xf numFmtId="0" fontId="148" fillId="0" borderId="0" xfId="77" applyFont="1" applyAlignment="1" quotePrefix="1">
      <alignment horizontal="center" vertical="center"/>
      <protection/>
    </xf>
    <xf numFmtId="0" fontId="149" fillId="0" borderId="0" xfId="77" applyFont="1" applyAlignment="1" quotePrefix="1">
      <alignment horizontal="center" vertical="center"/>
      <protection/>
    </xf>
    <xf numFmtId="0" fontId="151" fillId="5" borderId="0" xfId="77" applyFont="1" applyFill="1">
      <alignment/>
      <protection/>
    </xf>
    <xf numFmtId="0" fontId="150" fillId="5" borderId="0" xfId="77" applyFont="1" applyFill="1" applyAlignment="1">
      <alignment horizontal="right"/>
      <protection/>
    </xf>
    <xf numFmtId="0" fontId="2" fillId="0" borderId="0" xfId="0" applyFont="1" applyAlignment="1">
      <alignment vertical="center"/>
    </xf>
    <xf numFmtId="0" fontId="42" fillId="0" borderId="50" xfId="20" applyFont="1" applyBorder="1">
      <alignment/>
      <protection/>
    </xf>
    <xf numFmtId="0" fontId="42" fillId="0" borderId="0" xfId="20" applyFont="1">
      <alignment/>
      <protection/>
    </xf>
    <xf numFmtId="17" fontId="42" fillId="0" borderId="0" xfId="20" applyNumberFormat="1" applyFont="1">
      <alignment/>
      <protection/>
    </xf>
    <xf numFmtId="0" fontId="152" fillId="0" borderId="0" xfId="20" applyFont="1">
      <alignment/>
      <protection/>
    </xf>
    <xf numFmtId="0" fontId="153" fillId="0" borderId="0" xfId="20" applyFont="1">
      <alignment/>
      <protection/>
    </xf>
    <xf numFmtId="0" fontId="12" fillId="0" borderId="0" xfId="20" applyFont="1" applyAlignment="1">
      <alignment horizontal="center"/>
      <protection/>
    </xf>
    <xf numFmtId="0" fontId="12" fillId="0" borderId="0" xfId="20" applyFont="1" applyAlignment="1">
      <alignment horizontal="center"/>
      <protection/>
    </xf>
    <xf numFmtId="0" fontId="154" fillId="0" borderId="0" xfId="20" applyFont="1" applyAlignment="1">
      <alignment horizontal="justify" vertical="justify" wrapText="1"/>
      <protection/>
    </xf>
    <xf numFmtId="0" fontId="42" fillId="0" borderId="0" xfId="20" applyFont="1" applyAlignment="1">
      <alignment vertical="justify" wrapText="1"/>
      <protection/>
    </xf>
    <xf numFmtId="0" fontId="154" fillId="0" borderId="0" xfId="20" applyFont="1" applyAlignment="1">
      <alignment horizontal="justify" vertical="justify" wrapText="1"/>
      <protection/>
    </xf>
    <xf numFmtId="0" fontId="1" fillId="0" borderId="0" xfId="20" applyAlignment="1">
      <alignment horizontal="justify" vertical="center"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2" fillId="0" borderId="51" xfId="20" applyFont="1" applyBorder="1">
      <alignment/>
      <protection/>
    </xf>
  </cellXfs>
  <cellStyles count="65">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0]_31Estruct%-Activo04-01 2" xfId="27"/>
    <cellStyle name="Millares 2" xfId="28"/>
    <cellStyle name="Normal 5" xfId="29"/>
    <cellStyle name="Hipervínculo" xfId="30"/>
    <cellStyle name="Normal 2 2 2" xfId="31"/>
    <cellStyle name="Millares [0]_Rankin-Créditos" xfId="32"/>
    <cellStyle name="Normal 4" xfId="33"/>
    <cellStyle name="Millares [0]_10,11,12,13-Rank-02" xfId="34"/>
    <cellStyle name="Normal_cuadro-morosidad-plazos" xfId="35"/>
    <cellStyle name="Millares_35-43 Bcos Ene-2002" xfId="36"/>
    <cellStyle name="Normal_BG-bcos-Jul-2001" xfId="37"/>
    <cellStyle name="Normal 6" xfId="38"/>
    <cellStyle name="Porcentaje 2" xfId="39"/>
    <cellStyle name="Millares_Estruct%-Pasivo_Est-Finac Feb-2002" xfId="40"/>
    <cellStyle name="Millares [0]_Estruct%-Activo_Est-Finac Feb-2002" xfId="41"/>
    <cellStyle name="Millares_Estruct%-Pasivo_Estrc%t-ActivosPasivo" xfId="42"/>
    <cellStyle name="Millares [0]_1.4.4_Estrc%t-ActivosPasivo" xfId="43"/>
    <cellStyle name="Hipervínculo 2" xfId="44"/>
    <cellStyle name="Millares [0]_1.2.4_36Estruct%-credIndirectXEmp04-01" xfId="45"/>
    <cellStyle name="Millares_Estruct%-Dep" xfId="46"/>
    <cellStyle name="Normal_Palanca_06.99" xfId="47"/>
    <cellStyle name="Millares_40-Estruc IngresosFinanc" xfId="48"/>
    <cellStyle name="Millares [0]_1.2.4_39Estruct%IngresosFinanc04-01" xfId="49"/>
    <cellStyle name="Normal_47-Indicadores" xfId="50"/>
    <cellStyle name="Normal_Informe - BG,EGP e Indic Financ " xfId="51"/>
    <cellStyle name="Millares_14-Indicadores Bcos" xfId="52"/>
    <cellStyle name="Millares_Informe - BG,EGP e Indic Financ " xfId="53"/>
    <cellStyle name="Millares [0]_1.4.5.2_23Estruct%-PortafInver0201" xfId="54"/>
    <cellStyle name="Millares [0]_ForCua_SectDepa" xfId="55"/>
    <cellStyle name="Normal 3 2" xfId="56"/>
    <cellStyle name="Millares 7" xfId="57"/>
    <cellStyle name="Millares_04-DptosSeg Escala" xfId="58"/>
    <cellStyle name="Normal_Activo, Patrimonio Promedio y Utilidad Anualiz Dic" xfId="59"/>
    <cellStyle name="Millares 3" xfId="60"/>
    <cellStyle name="Millares_17-CredtDSSituacion" xfId="61"/>
    <cellStyle name="Millares_01-25 Bcos Ene-2002" xfId="62"/>
    <cellStyle name="Millares_01y22-Anexo3 XMonedaYComercYMicroemp" xfId="63"/>
    <cellStyle name="Normal_cuadro-morosidad-plazos_RatiosmorosidadSdíasIncumplimiento (Bcos) Rpte 14" xfId="64"/>
    <cellStyle name="Normal_Bcos" xfId="65"/>
    <cellStyle name="Millares [0]_ForCua_Estadistica" xfId="66"/>
    <cellStyle name="Millares 8" xfId="67"/>
    <cellStyle name="Normal 9" xfId="68"/>
    <cellStyle name="Normal 5 2" xfId="69"/>
    <cellStyle name="Millares_Estruct%-Pasivo 2" xfId="70"/>
    <cellStyle name="Normal_Anexo2_propuesta" xfId="71"/>
    <cellStyle name="Millares [0]_1.4.5.3_Est-Finac Feb-2002" xfId="72"/>
    <cellStyle name="Normal_Libro8" xfId="73"/>
    <cellStyle name="Millares_22- Req. Patrimonial 30-07-2009" xfId="74"/>
    <cellStyle name="Millares_Posicion Global 30-07-2009" xfId="75"/>
    <cellStyle name="Normal 2 2 3" xfId="76"/>
    <cellStyle name="Normal 3 3" xfId="77"/>
    <cellStyle name="Millares 2 2" xfId="78"/>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externalLink" Target="externalLinks/externalLink44.xml" /><Relationship Id="rId10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119</xdr:row>
      <xdr:rowOff>19050</xdr:rowOff>
    </xdr:from>
    <xdr:to>
      <xdr:col>40</xdr:col>
      <xdr:colOff>0</xdr:colOff>
      <xdr:row>121</xdr:row>
      <xdr:rowOff>0</xdr:rowOff>
    </xdr:to>
    <xdr:sp macro="" textlink="">
      <xdr:nvSpPr>
        <xdr:cNvPr id="2" name="Text Box 1"/>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3" name="Text Box 2"/>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4" name="Text Box 3"/>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6" name="Text Box 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7" name="Text Box 6"/>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8" name="Text Box 7"/>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9" name="Text Box 8"/>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10" name="Text Box 2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Bolet&#237;n\Nuevas%20REFERENCIAS\Financieras\Plantilla%20Palanca%20Consolidada-Financieras.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20EF%20May%202023.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bs.gob.pe\data\esteco\Pc-OBorda\Boletin-Bcos\BOLETIN%20PUBLIC%20WEB\2023\May\EF\Data\Informe%20-%20Boletin%20-%20EEFF%20e%20Indic%20Emp.%20F%20Vigente%20May%20202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bs.gob.pe\data\esteco\Esteco\ASF\Bolet&#237;n\Nuevas%20REFERENCIAS\Financieras\1.%20Informaci&#243;n%20de%20las%20EF.xlsm"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OBorda\Boletin-Bcos\BOLETIN%20PUBLIC%20WEB\2023\May\EF\Data\Informe%20-%20Boletin%20-%20EEFF%20e%20Indic%20Emp.%20F%20Vigente%20May%202023.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 val="ESTBCJUL.XLW"/>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 val="Posicion M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 val="02-T_DEP"/>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45077</v>
          </cell>
        </row>
        <row r="62">
          <cell r="B62" t="str">
            <v>Tipo de Cambio Contable:  S/ 3.679</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45077</v>
          </cell>
        </row>
        <row r="62">
          <cell r="B62" t="str">
            <v>Tipo de Cambio Contable:  S/ 3.679</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6A7AF-C53B-4E80-BFDA-A58B1F1FE8F5}">
  <dimension ref="A1:I23"/>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250" customWidth="1"/>
    <col min="2" max="9" width="12.28125" style="1250" customWidth="1"/>
    <col min="10" max="16384" width="11.421875" style="1250" customWidth="1"/>
  </cols>
  <sheetData>
    <row r="1" spans="1:8" ht="14.4" thickTop="1">
      <c r="A1" s="1249"/>
      <c r="B1" s="1249"/>
      <c r="C1" s="1249"/>
      <c r="D1" s="1249"/>
      <c r="E1" s="1249"/>
      <c r="F1" s="1249"/>
      <c r="G1" s="1249"/>
      <c r="H1" s="1249"/>
    </row>
    <row r="2" ht="15">
      <c r="B2" s="1251"/>
    </row>
    <row r="3" ht="28.2">
      <c r="B3" s="1252" t="s">
        <v>1426</v>
      </c>
    </row>
    <row r="4" ht="21.6">
      <c r="B4" s="1253"/>
    </row>
    <row r="6" spans="1:9" ht="15">
      <c r="A6" s="1254"/>
      <c r="B6" s="1254"/>
      <c r="C6" s="1254"/>
      <c r="D6" s="1254"/>
      <c r="E6" s="1254"/>
      <c r="F6" s="1254"/>
      <c r="G6" s="1254"/>
      <c r="H6" s="1254"/>
      <c r="I6" s="1254"/>
    </row>
    <row r="7" spans="1:9" ht="15">
      <c r="A7" s="1255"/>
      <c r="B7" s="1255"/>
      <c r="C7" s="1255"/>
      <c r="E7" s="1255"/>
      <c r="F7" s="1255"/>
      <c r="G7" s="1255"/>
      <c r="H7" s="1255"/>
      <c r="I7" s="1255"/>
    </row>
    <row r="8" spans="1:9" ht="15">
      <c r="A8" s="1255"/>
      <c r="B8" s="1255"/>
      <c r="C8" s="1255"/>
      <c r="D8" s="1255"/>
      <c r="E8" s="1255"/>
      <c r="F8" s="1255"/>
      <c r="G8" s="1255"/>
      <c r="H8" s="1255"/>
      <c r="I8" s="1255"/>
    </row>
    <row r="9" spans="2:8" ht="15.75" customHeight="1">
      <c r="B9" s="1256"/>
      <c r="C9" s="1256"/>
      <c r="D9" s="1256"/>
      <c r="E9" s="1256"/>
      <c r="F9" s="1256"/>
      <c r="G9" s="1256"/>
      <c r="H9" s="1256"/>
    </row>
    <row r="10" spans="2:9" ht="15.75" customHeight="1">
      <c r="B10" s="1256"/>
      <c r="C10" s="1256"/>
      <c r="D10" s="1256"/>
      <c r="E10" s="1256"/>
      <c r="F10" s="1256"/>
      <c r="G10" s="1256"/>
      <c r="H10" s="1256"/>
      <c r="I10" s="1257"/>
    </row>
    <row r="11" spans="2:9" ht="15.75" customHeight="1">
      <c r="B11" s="1256"/>
      <c r="C11" s="1256"/>
      <c r="D11" s="1256"/>
      <c r="E11" s="1256"/>
      <c r="F11" s="1256"/>
      <c r="G11" s="1256"/>
      <c r="H11" s="1256"/>
      <c r="I11" s="1257"/>
    </row>
    <row r="12" spans="2:9" ht="15.75" customHeight="1">
      <c r="B12" s="1256"/>
      <c r="C12" s="1256"/>
      <c r="D12" s="1256"/>
      <c r="E12" s="1256"/>
      <c r="F12" s="1256"/>
      <c r="G12" s="1256"/>
      <c r="H12" s="1256"/>
      <c r="I12" s="1257"/>
    </row>
    <row r="13" spans="2:9" ht="15.75" customHeight="1">
      <c r="B13" s="1256"/>
      <c r="C13" s="1256"/>
      <c r="D13" s="1256"/>
      <c r="E13" s="1256"/>
      <c r="F13" s="1256"/>
      <c r="G13" s="1256"/>
      <c r="H13" s="1256"/>
      <c r="I13" s="1257"/>
    </row>
    <row r="14" spans="2:9" ht="15.75" customHeight="1">
      <c r="B14" s="1256"/>
      <c r="C14" s="1256"/>
      <c r="D14" s="1256"/>
      <c r="E14" s="1256"/>
      <c r="F14" s="1256"/>
      <c r="G14" s="1256"/>
      <c r="H14" s="1256"/>
      <c r="I14" s="1257"/>
    </row>
    <row r="15" spans="2:8" ht="15.75" customHeight="1">
      <c r="B15" s="1256"/>
      <c r="C15" s="1256"/>
      <c r="D15" s="1256"/>
      <c r="E15" s="1256"/>
      <c r="F15" s="1256"/>
      <c r="G15" s="1256"/>
      <c r="H15" s="1256"/>
    </row>
    <row r="16" spans="2:8" ht="15.75" customHeight="1">
      <c r="B16" s="1256"/>
      <c r="C16" s="1256"/>
      <c r="D16" s="1256"/>
      <c r="E16" s="1256"/>
      <c r="F16" s="1256"/>
      <c r="G16" s="1256"/>
      <c r="H16" s="1256"/>
    </row>
    <row r="17" spans="2:8" ht="15.75" customHeight="1">
      <c r="B17" s="1258"/>
      <c r="C17" s="1258"/>
      <c r="D17" s="1258"/>
      <c r="E17" s="1258"/>
      <c r="F17" s="1258"/>
      <c r="G17" s="1258"/>
      <c r="H17" s="1258"/>
    </row>
    <row r="18" spans="2:8" ht="15.75" customHeight="1">
      <c r="B18" s="1258"/>
      <c r="C18" s="1258"/>
      <c r="D18" s="1258"/>
      <c r="E18" s="1258"/>
      <c r="F18" s="1258"/>
      <c r="G18" s="1258"/>
      <c r="H18" s="1258"/>
    </row>
    <row r="19" spans="2:9" ht="15.75" customHeight="1">
      <c r="B19" s="1258"/>
      <c r="C19" s="1258"/>
      <c r="D19" s="1258"/>
      <c r="E19" s="1258"/>
      <c r="F19" s="1259"/>
      <c r="G19" s="1259"/>
      <c r="H19" s="1259"/>
      <c r="I19" s="1259"/>
    </row>
    <row r="20" spans="2:9" ht="15.75" customHeight="1">
      <c r="B20" s="1260"/>
      <c r="C20" s="1260"/>
      <c r="D20" s="1260"/>
      <c r="E20" s="1260"/>
      <c r="F20" s="1259"/>
      <c r="G20" s="1259"/>
      <c r="H20" s="1259"/>
      <c r="I20" s="1259"/>
    </row>
    <row r="21" spans="2:9" ht="15.75" customHeight="1">
      <c r="B21" s="1260"/>
      <c r="C21" s="1260"/>
      <c r="D21" s="1260"/>
      <c r="E21" s="1260"/>
      <c r="F21" s="1259"/>
      <c r="G21" s="1259"/>
      <c r="H21" s="1259"/>
      <c r="I21" s="1259"/>
    </row>
    <row r="22" spans="2:9" ht="15.75" customHeight="1">
      <c r="B22" s="1260"/>
      <c r="C22" s="1260"/>
      <c r="D22" s="1260"/>
      <c r="E22" s="1260"/>
      <c r="F22" s="1261"/>
      <c r="G22" s="1261"/>
      <c r="H22" s="1261"/>
      <c r="I22" s="1262"/>
    </row>
    <row r="23" spans="1:9" ht="15.75" customHeight="1" thickBot="1">
      <c r="A23" s="1263"/>
      <c r="B23" s="1263"/>
      <c r="C23" s="1263"/>
      <c r="D23" s="1263"/>
      <c r="E23" s="1263"/>
      <c r="F23" s="1263"/>
      <c r="G23" s="1263"/>
      <c r="H23" s="1263"/>
      <c r="I23" s="1263"/>
    </row>
    <row r="24" ht="3.75" customHeight="1" thickTop="1"/>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8A01C-17FD-4187-874B-056575788CC7}">
  <dimension ref="A1:J21"/>
  <sheetViews>
    <sheetView showGridLines="0" zoomScale="75" zoomScaleNormal="75" workbookViewId="0" topLeftCell="A1"/>
  </sheetViews>
  <sheetFormatPr defaultColWidth="11.421875" defaultRowHeight="15"/>
  <cols>
    <col min="1" max="1" width="41.421875" style="7" customWidth="1"/>
    <col min="2" max="3" width="22.57421875" style="7" customWidth="1"/>
    <col min="4" max="4" width="23.57421875" style="7" bestFit="1" customWidth="1"/>
    <col min="5" max="6" width="22.57421875" style="7" customWidth="1"/>
    <col min="7" max="256" width="11.57421875" style="7" customWidth="1"/>
    <col min="257" max="257" width="41.421875" style="7" customWidth="1"/>
    <col min="258" max="259" width="22.57421875" style="7" customWidth="1"/>
    <col min="260" max="260" width="23.57421875" style="7" bestFit="1" customWidth="1"/>
    <col min="261" max="262" width="22.57421875" style="7" customWidth="1"/>
    <col min="263" max="512" width="11.57421875" style="7" customWidth="1"/>
    <col min="513" max="513" width="41.421875" style="7" customWidth="1"/>
    <col min="514" max="515" width="22.57421875" style="7" customWidth="1"/>
    <col min="516" max="516" width="23.57421875" style="7" bestFit="1" customWidth="1"/>
    <col min="517" max="518" width="22.57421875" style="7" customWidth="1"/>
    <col min="519" max="768" width="11.57421875" style="7" customWidth="1"/>
    <col min="769" max="769" width="41.421875" style="7" customWidth="1"/>
    <col min="770" max="771" width="22.57421875" style="7" customWidth="1"/>
    <col min="772" max="772" width="23.57421875" style="7" bestFit="1" customWidth="1"/>
    <col min="773" max="774" width="22.57421875" style="7" customWidth="1"/>
    <col min="775" max="1024" width="11.57421875" style="7" customWidth="1"/>
    <col min="1025" max="1025" width="41.421875" style="7" customWidth="1"/>
    <col min="1026" max="1027" width="22.57421875" style="7" customWidth="1"/>
    <col min="1028" max="1028" width="23.57421875" style="7" bestFit="1" customWidth="1"/>
    <col min="1029" max="1030" width="22.57421875" style="7" customWidth="1"/>
    <col min="1031" max="1280" width="11.57421875" style="7" customWidth="1"/>
    <col min="1281" max="1281" width="41.421875" style="7" customWidth="1"/>
    <col min="1282" max="1283" width="22.57421875" style="7" customWidth="1"/>
    <col min="1284" max="1284" width="23.57421875" style="7" bestFit="1" customWidth="1"/>
    <col min="1285" max="1286" width="22.57421875" style="7" customWidth="1"/>
    <col min="1287" max="1536" width="11.57421875" style="7" customWidth="1"/>
    <col min="1537" max="1537" width="41.421875" style="7" customWidth="1"/>
    <col min="1538" max="1539" width="22.57421875" style="7" customWidth="1"/>
    <col min="1540" max="1540" width="23.57421875" style="7" bestFit="1" customWidth="1"/>
    <col min="1541" max="1542" width="22.57421875" style="7" customWidth="1"/>
    <col min="1543" max="1792" width="11.57421875" style="7" customWidth="1"/>
    <col min="1793" max="1793" width="41.421875" style="7" customWidth="1"/>
    <col min="1794" max="1795" width="22.57421875" style="7" customWidth="1"/>
    <col min="1796" max="1796" width="23.57421875" style="7" bestFit="1" customWidth="1"/>
    <col min="1797" max="1798" width="22.57421875" style="7" customWidth="1"/>
    <col min="1799" max="2048" width="11.57421875" style="7" customWidth="1"/>
    <col min="2049" max="2049" width="41.421875" style="7" customWidth="1"/>
    <col min="2050" max="2051" width="22.57421875" style="7" customWidth="1"/>
    <col min="2052" max="2052" width="23.57421875" style="7" bestFit="1" customWidth="1"/>
    <col min="2053" max="2054" width="22.57421875" style="7" customWidth="1"/>
    <col min="2055" max="2304" width="11.57421875" style="7" customWidth="1"/>
    <col min="2305" max="2305" width="41.421875" style="7" customWidth="1"/>
    <col min="2306" max="2307" width="22.57421875" style="7" customWidth="1"/>
    <col min="2308" max="2308" width="23.57421875" style="7" bestFit="1" customWidth="1"/>
    <col min="2309" max="2310" width="22.57421875" style="7" customWidth="1"/>
    <col min="2311" max="2560" width="11.57421875" style="7" customWidth="1"/>
    <col min="2561" max="2561" width="41.421875" style="7" customWidth="1"/>
    <col min="2562" max="2563" width="22.57421875" style="7" customWidth="1"/>
    <col min="2564" max="2564" width="23.57421875" style="7" bestFit="1" customWidth="1"/>
    <col min="2565" max="2566" width="22.57421875" style="7" customWidth="1"/>
    <col min="2567" max="2816" width="11.57421875" style="7" customWidth="1"/>
    <col min="2817" max="2817" width="41.421875" style="7" customWidth="1"/>
    <col min="2818" max="2819" width="22.57421875" style="7" customWidth="1"/>
    <col min="2820" max="2820" width="23.57421875" style="7" bestFit="1" customWidth="1"/>
    <col min="2821" max="2822" width="22.57421875" style="7" customWidth="1"/>
    <col min="2823" max="3072" width="11.57421875" style="7" customWidth="1"/>
    <col min="3073" max="3073" width="41.421875" style="7" customWidth="1"/>
    <col min="3074" max="3075" width="22.57421875" style="7" customWidth="1"/>
    <col min="3076" max="3076" width="23.57421875" style="7" bestFit="1" customWidth="1"/>
    <col min="3077" max="3078" width="22.57421875" style="7" customWidth="1"/>
    <col min="3079" max="3328" width="11.57421875" style="7" customWidth="1"/>
    <col min="3329" max="3329" width="41.421875" style="7" customWidth="1"/>
    <col min="3330" max="3331" width="22.57421875" style="7" customWidth="1"/>
    <col min="3332" max="3332" width="23.57421875" style="7" bestFit="1" customWidth="1"/>
    <col min="3333" max="3334" width="22.57421875" style="7" customWidth="1"/>
    <col min="3335" max="3584" width="11.57421875" style="7" customWidth="1"/>
    <col min="3585" max="3585" width="41.421875" style="7" customWidth="1"/>
    <col min="3586" max="3587" width="22.57421875" style="7" customWidth="1"/>
    <col min="3588" max="3588" width="23.57421875" style="7" bestFit="1" customWidth="1"/>
    <col min="3589" max="3590" width="22.57421875" style="7" customWidth="1"/>
    <col min="3591" max="3840" width="11.57421875" style="7" customWidth="1"/>
    <col min="3841" max="3841" width="41.421875" style="7" customWidth="1"/>
    <col min="3842" max="3843" width="22.57421875" style="7" customWidth="1"/>
    <col min="3844" max="3844" width="23.57421875" style="7" bestFit="1" customWidth="1"/>
    <col min="3845" max="3846" width="22.57421875" style="7" customWidth="1"/>
    <col min="3847" max="4096" width="11.57421875" style="7" customWidth="1"/>
    <col min="4097" max="4097" width="41.421875" style="7" customWidth="1"/>
    <col min="4098" max="4099" width="22.57421875" style="7" customWidth="1"/>
    <col min="4100" max="4100" width="23.57421875" style="7" bestFit="1" customWidth="1"/>
    <col min="4101" max="4102" width="22.57421875" style="7" customWidth="1"/>
    <col min="4103" max="4352" width="11.57421875" style="7" customWidth="1"/>
    <col min="4353" max="4353" width="41.421875" style="7" customWidth="1"/>
    <col min="4354" max="4355" width="22.57421875" style="7" customWidth="1"/>
    <col min="4356" max="4356" width="23.57421875" style="7" bestFit="1" customWidth="1"/>
    <col min="4357" max="4358" width="22.57421875" style="7" customWidth="1"/>
    <col min="4359" max="4608" width="11.57421875" style="7" customWidth="1"/>
    <col min="4609" max="4609" width="41.421875" style="7" customWidth="1"/>
    <col min="4610" max="4611" width="22.57421875" style="7" customWidth="1"/>
    <col min="4612" max="4612" width="23.57421875" style="7" bestFit="1" customWidth="1"/>
    <col min="4613" max="4614" width="22.57421875" style="7" customWidth="1"/>
    <col min="4615" max="4864" width="11.57421875" style="7" customWidth="1"/>
    <col min="4865" max="4865" width="41.421875" style="7" customWidth="1"/>
    <col min="4866" max="4867" width="22.57421875" style="7" customWidth="1"/>
    <col min="4868" max="4868" width="23.57421875" style="7" bestFit="1" customWidth="1"/>
    <col min="4869" max="4870" width="22.57421875" style="7" customWidth="1"/>
    <col min="4871" max="5120" width="11.57421875" style="7" customWidth="1"/>
    <col min="5121" max="5121" width="41.421875" style="7" customWidth="1"/>
    <col min="5122" max="5123" width="22.57421875" style="7" customWidth="1"/>
    <col min="5124" max="5124" width="23.57421875" style="7" bestFit="1" customWidth="1"/>
    <col min="5125" max="5126" width="22.57421875" style="7" customWidth="1"/>
    <col min="5127" max="5376" width="11.57421875" style="7" customWidth="1"/>
    <col min="5377" max="5377" width="41.421875" style="7" customWidth="1"/>
    <col min="5378" max="5379" width="22.57421875" style="7" customWidth="1"/>
    <col min="5380" max="5380" width="23.57421875" style="7" bestFit="1" customWidth="1"/>
    <col min="5381" max="5382" width="22.57421875" style="7" customWidth="1"/>
    <col min="5383" max="5632" width="11.57421875" style="7" customWidth="1"/>
    <col min="5633" max="5633" width="41.421875" style="7" customWidth="1"/>
    <col min="5634" max="5635" width="22.57421875" style="7" customWidth="1"/>
    <col min="5636" max="5636" width="23.57421875" style="7" bestFit="1" customWidth="1"/>
    <col min="5637" max="5638" width="22.57421875" style="7" customWidth="1"/>
    <col min="5639" max="5888" width="11.57421875" style="7" customWidth="1"/>
    <col min="5889" max="5889" width="41.421875" style="7" customWidth="1"/>
    <col min="5890" max="5891" width="22.57421875" style="7" customWidth="1"/>
    <col min="5892" max="5892" width="23.57421875" style="7" bestFit="1" customWidth="1"/>
    <col min="5893" max="5894" width="22.57421875" style="7" customWidth="1"/>
    <col min="5895" max="6144" width="11.57421875" style="7" customWidth="1"/>
    <col min="6145" max="6145" width="41.421875" style="7" customWidth="1"/>
    <col min="6146" max="6147" width="22.57421875" style="7" customWidth="1"/>
    <col min="6148" max="6148" width="23.57421875" style="7" bestFit="1" customWidth="1"/>
    <col min="6149" max="6150" width="22.57421875" style="7" customWidth="1"/>
    <col min="6151" max="6400" width="11.57421875" style="7" customWidth="1"/>
    <col min="6401" max="6401" width="41.421875" style="7" customWidth="1"/>
    <col min="6402" max="6403" width="22.57421875" style="7" customWidth="1"/>
    <col min="6404" max="6404" width="23.57421875" style="7" bestFit="1" customWidth="1"/>
    <col min="6405" max="6406" width="22.57421875" style="7" customWidth="1"/>
    <col min="6407" max="6656" width="11.57421875" style="7" customWidth="1"/>
    <col min="6657" max="6657" width="41.421875" style="7" customWidth="1"/>
    <col min="6658" max="6659" width="22.57421875" style="7" customWidth="1"/>
    <col min="6660" max="6660" width="23.57421875" style="7" bestFit="1" customWidth="1"/>
    <col min="6661" max="6662" width="22.57421875" style="7" customWidth="1"/>
    <col min="6663" max="6912" width="11.57421875" style="7" customWidth="1"/>
    <col min="6913" max="6913" width="41.421875" style="7" customWidth="1"/>
    <col min="6914" max="6915" width="22.57421875" style="7" customWidth="1"/>
    <col min="6916" max="6916" width="23.57421875" style="7" bestFit="1" customWidth="1"/>
    <col min="6917" max="6918" width="22.57421875" style="7" customWidth="1"/>
    <col min="6919" max="7168" width="11.57421875" style="7" customWidth="1"/>
    <col min="7169" max="7169" width="41.421875" style="7" customWidth="1"/>
    <col min="7170" max="7171" width="22.57421875" style="7" customWidth="1"/>
    <col min="7172" max="7172" width="23.57421875" style="7" bestFit="1" customWidth="1"/>
    <col min="7173" max="7174" width="22.57421875" style="7" customWidth="1"/>
    <col min="7175" max="7424" width="11.57421875" style="7" customWidth="1"/>
    <col min="7425" max="7425" width="41.421875" style="7" customWidth="1"/>
    <col min="7426" max="7427" width="22.57421875" style="7" customWidth="1"/>
    <col min="7428" max="7428" width="23.57421875" style="7" bestFit="1" customWidth="1"/>
    <col min="7429" max="7430" width="22.57421875" style="7" customWidth="1"/>
    <col min="7431" max="7680" width="11.57421875" style="7" customWidth="1"/>
    <col min="7681" max="7681" width="41.421875" style="7" customWidth="1"/>
    <col min="7682" max="7683" width="22.57421875" style="7" customWidth="1"/>
    <col min="7684" max="7684" width="23.57421875" style="7" bestFit="1" customWidth="1"/>
    <col min="7685" max="7686" width="22.57421875" style="7" customWidth="1"/>
    <col min="7687" max="7936" width="11.57421875" style="7" customWidth="1"/>
    <col min="7937" max="7937" width="41.421875" style="7" customWidth="1"/>
    <col min="7938" max="7939" width="22.57421875" style="7" customWidth="1"/>
    <col min="7940" max="7940" width="23.57421875" style="7" bestFit="1" customWidth="1"/>
    <col min="7941" max="7942" width="22.57421875" style="7" customWidth="1"/>
    <col min="7943" max="8192" width="11.57421875" style="7" customWidth="1"/>
    <col min="8193" max="8193" width="41.421875" style="7" customWidth="1"/>
    <col min="8194" max="8195" width="22.57421875" style="7" customWidth="1"/>
    <col min="8196" max="8196" width="23.57421875" style="7" bestFit="1" customWidth="1"/>
    <col min="8197" max="8198" width="22.57421875" style="7" customWidth="1"/>
    <col min="8199" max="8448" width="11.57421875" style="7" customWidth="1"/>
    <col min="8449" max="8449" width="41.421875" style="7" customWidth="1"/>
    <col min="8450" max="8451" width="22.57421875" style="7" customWidth="1"/>
    <col min="8452" max="8452" width="23.57421875" style="7" bestFit="1" customWidth="1"/>
    <col min="8453" max="8454" width="22.57421875" style="7" customWidth="1"/>
    <col min="8455" max="8704" width="11.57421875" style="7" customWidth="1"/>
    <col min="8705" max="8705" width="41.421875" style="7" customWidth="1"/>
    <col min="8706" max="8707" width="22.57421875" style="7" customWidth="1"/>
    <col min="8708" max="8708" width="23.57421875" style="7" bestFit="1" customWidth="1"/>
    <col min="8709" max="8710" width="22.57421875" style="7" customWidth="1"/>
    <col min="8711" max="8960" width="11.57421875" style="7" customWidth="1"/>
    <col min="8961" max="8961" width="41.421875" style="7" customWidth="1"/>
    <col min="8962" max="8963" width="22.57421875" style="7" customWidth="1"/>
    <col min="8964" max="8964" width="23.57421875" style="7" bestFit="1" customWidth="1"/>
    <col min="8965" max="8966" width="22.57421875" style="7" customWidth="1"/>
    <col min="8967" max="9216" width="11.57421875" style="7" customWidth="1"/>
    <col min="9217" max="9217" width="41.421875" style="7" customWidth="1"/>
    <col min="9218" max="9219" width="22.57421875" style="7" customWidth="1"/>
    <col min="9220" max="9220" width="23.57421875" style="7" bestFit="1" customWidth="1"/>
    <col min="9221" max="9222" width="22.57421875" style="7" customWidth="1"/>
    <col min="9223" max="9472" width="11.57421875" style="7" customWidth="1"/>
    <col min="9473" max="9473" width="41.421875" style="7" customWidth="1"/>
    <col min="9474" max="9475" width="22.57421875" style="7" customWidth="1"/>
    <col min="9476" max="9476" width="23.57421875" style="7" bestFit="1" customWidth="1"/>
    <col min="9477" max="9478" width="22.57421875" style="7" customWidth="1"/>
    <col min="9479" max="9728" width="11.57421875" style="7" customWidth="1"/>
    <col min="9729" max="9729" width="41.421875" style="7" customWidth="1"/>
    <col min="9730" max="9731" width="22.57421875" style="7" customWidth="1"/>
    <col min="9732" max="9732" width="23.57421875" style="7" bestFit="1" customWidth="1"/>
    <col min="9733" max="9734" width="22.57421875" style="7" customWidth="1"/>
    <col min="9735" max="9984" width="11.57421875" style="7" customWidth="1"/>
    <col min="9985" max="9985" width="41.421875" style="7" customWidth="1"/>
    <col min="9986" max="9987" width="22.57421875" style="7" customWidth="1"/>
    <col min="9988" max="9988" width="23.57421875" style="7" bestFit="1" customWidth="1"/>
    <col min="9989" max="9990" width="22.57421875" style="7" customWidth="1"/>
    <col min="9991" max="10240" width="11.57421875" style="7" customWidth="1"/>
    <col min="10241" max="10241" width="41.421875" style="7" customWidth="1"/>
    <col min="10242" max="10243" width="22.57421875" style="7" customWidth="1"/>
    <col min="10244" max="10244" width="23.57421875" style="7" bestFit="1" customWidth="1"/>
    <col min="10245" max="10246" width="22.57421875" style="7" customWidth="1"/>
    <col min="10247" max="10496" width="11.57421875" style="7" customWidth="1"/>
    <col min="10497" max="10497" width="41.421875" style="7" customWidth="1"/>
    <col min="10498" max="10499" width="22.57421875" style="7" customWidth="1"/>
    <col min="10500" max="10500" width="23.57421875" style="7" bestFit="1" customWidth="1"/>
    <col min="10501" max="10502" width="22.57421875" style="7" customWidth="1"/>
    <col min="10503" max="10752" width="11.57421875" style="7" customWidth="1"/>
    <col min="10753" max="10753" width="41.421875" style="7" customWidth="1"/>
    <col min="10754" max="10755" width="22.57421875" style="7" customWidth="1"/>
    <col min="10756" max="10756" width="23.57421875" style="7" bestFit="1" customWidth="1"/>
    <col min="10757" max="10758" width="22.57421875" style="7" customWidth="1"/>
    <col min="10759" max="11008" width="11.57421875" style="7" customWidth="1"/>
    <col min="11009" max="11009" width="41.421875" style="7" customWidth="1"/>
    <col min="11010" max="11011" width="22.57421875" style="7" customWidth="1"/>
    <col min="11012" max="11012" width="23.57421875" style="7" bestFit="1" customWidth="1"/>
    <col min="11013" max="11014" width="22.57421875" style="7" customWidth="1"/>
    <col min="11015" max="11264" width="11.57421875" style="7" customWidth="1"/>
    <col min="11265" max="11265" width="41.421875" style="7" customWidth="1"/>
    <col min="11266" max="11267" width="22.57421875" style="7" customWidth="1"/>
    <col min="11268" max="11268" width="23.57421875" style="7" bestFit="1" customWidth="1"/>
    <col min="11269" max="11270" width="22.57421875" style="7" customWidth="1"/>
    <col min="11271" max="11520" width="11.57421875" style="7" customWidth="1"/>
    <col min="11521" max="11521" width="41.421875" style="7" customWidth="1"/>
    <col min="11522" max="11523" width="22.57421875" style="7" customWidth="1"/>
    <col min="11524" max="11524" width="23.57421875" style="7" bestFit="1" customWidth="1"/>
    <col min="11525" max="11526" width="22.57421875" style="7" customWidth="1"/>
    <col min="11527" max="11776" width="11.57421875" style="7" customWidth="1"/>
    <col min="11777" max="11777" width="41.421875" style="7" customWidth="1"/>
    <col min="11778" max="11779" width="22.57421875" style="7" customWidth="1"/>
    <col min="11780" max="11780" width="23.57421875" style="7" bestFit="1" customWidth="1"/>
    <col min="11781" max="11782" width="22.57421875" style="7" customWidth="1"/>
    <col min="11783" max="12032" width="11.57421875" style="7" customWidth="1"/>
    <col min="12033" max="12033" width="41.421875" style="7" customWidth="1"/>
    <col min="12034" max="12035" width="22.57421875" style="7" customWidth="1"/>
    <col min="12036" max="12036" width="23.57421875" style="7" bestFit="1" customWidth="1"/>
    <col min="12037" max="12038" width="22.57421875" style="7" customWidth="1"/>
    <col min="12039" max="12288" width="11.57421875" style="7" customWidth="1"/>
    <col min="12289" max="12289" width="41.421875" style="7" customWidth="1"/>
    <col min="12290" max="12291" width="22.57421875" style="7" customWidth="1"/>
    <col min="12292" max="12292" width="23.57421875" style="7" bestFit="1" customWidth="1"/>
    <col min="12293" max="12294" width="22.57421875" style="7" customWidth="1"/>
    <col min="12295" max="12544" width="11.57421875" style="7" customWidth="1"/>
    <col min="12545" max="12545" width="41.421875" style="7" customWidth="1"/>
    <col min="12546" max="12547" width="22.57421875" style="7" customWidth="1"/>
    <col min="12548" max="12548" width="23.57421875" style="7" bestFit="1" customWidth="1"/>
    <col min="12549" max="12550" width="22.57421875" style="7" customWidth="1"/>
    <col min="12551" max="12800" width="11.57421875" style="7" customWidth="1"/>
    <col min="12801" max="12801" width="41.421875" style="7" customWidth="1"/>
    <col min="12802" max="12803" width="22.57421875" style="7" customWidth="1"/>
    <col min="12804" max="12804" width="23.57421875" style="7" bestFit="1" customWidth="1"/>
    <col min="12805" max="12806" width="22.57421875" style="7" customWidth="1"/>
    <col min="12807" max="13056" width="11.57421875" style="7" customWidth="1"/>
    <col min="13057" max="13057" width="41.421875" style="7" customWidth="1"/>
    <col min="13058" max="13059" width="22.57421875" style="7" customWidth="1"/>
    <col min="13060" max="13060" width="23.57421875" style="7" bestFit="1" customWidth="1"/>
    <col min="13061" max="13062" width="22.57421875" style="7" customWidth="1"/>
    <col min="13063" max="13312" width="11.57421875" style="7" customWidth="1"/>
    <col min="13313" max="13313" width="41.421875" style="7" customWidth="1"/>
    <col min="13314" max="13315" width="22.57421875" style="7" customWidth="1"/>
    <col min="13316" max="13316" width="23.57421875" style="7" bestFit="1" customWidth="1"/>
    <col min="13317" max="13318" width="22.57421875" style="7" customWidth="1"/>
    <col min="13319" max="13568" width="11.57421875" style="7" customWidth="1"/>
    <col min="13569" max="13569" width="41.421875" style="7" customWidth="1"/>
    <col min="13570" max="13571" width="22.57421875" style="7" customWidth="1"/>
    <col min="13572" max="13572" width="23.57421875" style="7" bestFit="1" customWidth="1"/>
    <col min="13573" max="13574" width="22.57421875" style="7" customWidth="1"/>
    <col min="13575" max="13824" width="11.57421875" style="7" customWidth="1"/>
    <col min="13825" max="13825" width="41.421875" style="7" customWidth="1"/>
    <col min="13826" max="13827" width="22.57421875" style="7" customWidth="1"/>
    <col min="13828" max="13828" width="23.57421875" style="7" bestFit="1" customWidth="1"/>
    <col min="13829" max="13830" width="22.57421875" style="7" customWidth="1"/>
    <col min="13831" max="14080" width="11.57421875" style="7" customWidth="1"/>
    <col min="14081" max="14081" width="41.421875" style="7" customWidth="1"/>
    <col min="14082" max="14083" width="22.57421875" style="7" customWidth="1"/>
    <col min="14084" max="14084" width="23.57421875" style="7" bestFit="1" customWidth="1"/>
    <col min="14085" max="14086" width="22.57421875" style="7" customWidth="1"/>
    <col min="14087" max="14336" width="11.57421875" style="7" customWidth="1"/>
    <col min="14337" max="14337" width="41.421875" style="7" customWidth="1"/>
    <col min="14338" max="14339" width="22.57421875" style="7" customWidth="1"/>
    <col min="14340" max="14340" width="23.57421875" style="7" bestFit="1" customWidth="1"/>
    <col min="14341" max="14342" width="22.57421875" style="7" customWidth="1"/>
    <col min="14343" max="14592" width="11.57421875" style="7" customWidth="1"/>
    <col min="14593" max="14593" width="41.421875" style="7" customWidth="1"/>
    <col min="14594" max="14595" width="22.57421875" style="7" customWidth="1"/>
    <col min="14596" max="14596" width="23.57421875" style="7" bestFit="1" customWidth="1"/>
    <col min="14597" max="14598" width="22.57421875" style="7" customWidth="1"/>
    <col min="14599" max="14848" width="11.57421875" style="7" customWidth="1"/>
    <col min="14849" max="14849" width="41.421875" style="7" customWidth="1"/>
    <col min="14850" max="14851" width="22.57421875" style="7" customWidth="1"/>
    <col min="14852" max="14852" width="23.57421875" style="7" bestFit="1" customWidth="1"/>
    <col min="14853" max="14854" width="22.57421875" style="7" customWidth="1"/>
    <col min="14855" max="15104" width="11.57421875" style="7" customWidth="1"/>
    <col min="15105" max="15105" width="41.421875" style="7" customWidth="1"/>
    <col min="15106" max="15107" width="22.57421875" style="7" customWidth="1"/>
    <col min="15108" max="15108" width="23.57421875" style="7" bestFit="1" customWidth="1"/>
    <col min="15109" max="15110" width="22.57421875" style="7" customWidth="1"/>
    <col min="15111" max="15360" width="11.57421875" style="7" customWidth="1"/>
    <col min="15361" max="15361" width="41.421875" style="7" customWidth="1"/>
    <col min="15362" max="15363" width="22.57421875" style="7" customWidth="1"/>
    <col min="15364" max="15364" width="23.57421875" style="7" bestFit="1" customWidth="1"/>
    <col min="15365" max="15366" width="22.57421875" style="7" customWidth="1"/>
    <col min="15367" max="15616" width="11.57421875" style="7" customWidth="1"/>
    <col min="15617" max="15617" width="41.421875" style="7" customWidth="1"/>
    <col min="15618" max="15619" width="22.57421875" style="7" customWidth="1"/>
    <col min="15620" max="15620" width="23.57421875" style="7" bestFit="1" customWidth="1"/>
    <col min="15621" max="15622" width="22.57421875" style="7" customWidth="1"/>
    <col min="15623" max="15872" width="11.57421875" style="7" customWidth="1"/>
    <col min="15873" max="15873" width="41.421875" style="7" customWidth="1"/>
    <col min="15874" max="15875" width="22.57421875" style="7" customWidth="1"/>
    <col min="15876" max="15876" width="23.57421875" style="7" bestFit="1" customWidth="1"/>
    <col min="15877" max="15878" width="22.57421875" style="7" customWidth="1"/>
    <col min="15879" max="16128" width="11.57421875" style="7" customWidth="1"/>
    <col min="16129" max="16129" width="41.421875" style="7" customWidth="1"/>
    <col min="16130" max="16131" width="22.57421875" style="7" customWidth="1"/>
    <col min="16132" max="16132" width="23.57421875" style="7" bestFit="1" customWidth="1"/>
    <col min="16133" max="16134" width="22.57421875" style="7" customWidth="1"/>
    <col min="16135" max="16384" width="11.57421875" style="7" customWidth="1"/>
  </cols>
  <sheetData>
    <row r="1" s="1" customFormat="1" ht="19.5" customHeight="1">
      <c r="A1" s="1190" t="s">
        <v>1057</v>
      </c>
    </row>
    <row r="2" spans="1:10" s="508" customFormat="1" ht="30.75" customHeight="1">
      <c r="A2" s="3" t="s">
        <v>766</v>
      </c>
      <c r="B2" s="3"/>
      <c r="C2" s="3"/>
      <c r="D2" s="3"/>
      <c r="E2" s="3"/>
      <c r="F2" s="3"/>
      <c r="G2" s="640"/>
      <c r="H2" s="640"/>
      <c r="I2" s="640"/>
      <c r="J2" s="640"/>
    </row>
    <row r="3" spans="1:10" s="509" customFormat="1" ht="27.75" customHeight="1">
      <c r="A3" s="123">
        <v>45077</v>
      </c>
      <c r="B3" s="123"/>
      <c r="C3" s="123"/>
      <c r="D3" s="123"/>
      <c r="E3" s="123"/>
      <c r="F3" s="123"/>
      <c r="G3" s="641"/>
      <c r="H3" s="641"/>
      <c r="I3" s="641"/>
      <c r="J3" s="641"/>
    </row>
    <row r="4" spans="1:10" s="104" customFormat="1" ht="22.5" customHeight="1">
      <c r="A4" s="510" t="s">
        <v>767</v>
      </c>
      <c r="B4" s="510"/>
      <c r="C4" s="510"/>
      <c r="D4" s="510"/>
      <c r="E4" s="510"/>
      <c r="F4" s="510"/>
      <c r="G4" s="600"/>
      <c r="H4" s="600"/>
      <c r="I4" s="600"/>
      <c r="J4" s="600"/>
    </row>
    <row r="5" s="15" customFormat="1" ht="10.5" customHeight="1" thickBot="1"/>
    <row r="6" spans="1:6" s="15" customFormat="1" ht="45.75" customHeight="1">
      <c r="A6" s="180" t="s">
        <v>1</v>
      </c>
      <c r="B6" s="770" t="s">
        <v>768</v>
      </c>
      <c r="C6" s="770" t="s">
        <v>769</v>
      </c>
      <c r="D6" s="770" t="s">
        <v>770</v>
      </c>
      <c r="E6" s="770" t="s">
        <v>602</v>
      </c>
      <c r="F6" s="180" t="s">
        <v>771</v>
      </c>
    </row>
    <row r="7" s="15" customFormat="1" ht="11.25" customHeight="1">
      <c r="F7" s="16"/>
    </row>
    <row r="8" spans="1:6" s="15" customFormat="1" ht="20.1" customHeight="1">
      <c r="A8" s="15" t="s">
        <v>28</v>
      </c>
      <c r="B8" s="771">
        <v>19</v>
      </c>
      <c r="C8" s="771">
        <v>250</v>
      </c>
      <c r="D8" s="771">
        <v>1080</v>
      </c>
      <c r="E8" s="771">
        <v>12</v>
      </c>
      <c r="F8" s="772">
        <v>1361</v>
      </c>
    </row>
    <row r="9" spans="1:6" s="15" customFormat="1" ht="20.1" customHeight="1">
      <c r="A9" s="15" t="s">
        <v>29</v>
      </c>
      <c r="B9" s="771">
        <v>81</v>
      </c>
      <c r="C9" s="771">
        <v>335</v>
      </c>
      <c r="D9" s="771">
        <v>5195</v>
      </c>
      <c r="E9" s="771">
        <v>18</v>
      </c>
      <c r="F9" s="772">
        <v>5629</v>
      </c>
    </row>
    <row r="10" spans="1:6" s="15" customFormat="1" ht="20.1" customHeight="1">
      <c r="A10" s="15" t="s">
        <v>30</v>
      </c>
      <c r="B10" s="771">
        <v>13</v>
      </c>
      <c r="C10" s="771">
        <v>54</v>
      </c>
      <c r="D10" s="771">
        <v>2744</v>
      </c>
      <c r="E10" s="771">
        <v>13</v>
      </c>
      <c r="F10" s="772">
        <v>2824</v>
      </c>
    </row>
    <row r="11" spans="1:6" s="15" customFormat="1" ht="20.1" customHeight="1">
      <c r="A11" s="15" t="s">
        <v>31</v>
      </c>
      <c r="B11" s="771">
        <v>30</v>
      </c>
      <c r="C11" s="771" t="s">
        <v>67</v>
      </c>
      <c r="D11" s="771">
        <v>1381</v>
      </c>
      <c r="E11" s="771">
        <v>10</v>
      </c>
      <c r="F11" s="772">
        <v>1421</v>
      </c>
    </row>
    <row r="12" spans="1:6" s="15" customFormat="1" ht="20.1" customHeight="1">
      <c r="A12" s="15" t="s">
        <v>32</v>
      </c>
      <c r="B12" s="771">
        <v>11</v>
      </c>
      <c r="C12" s="771">
        <v>121</v>
      </c>
      <c r="D12" s="771">
        <v>638</v>
      </c>
      <c r="E12" s="771">
        <v>25</v>
      </c>
      <c r="F12" s="772">
        <v>795</v>
      </c>
    </row>
    <row r="13" spans="1:6" s="15" customFormat="1" ht="20.1" customHeight="1">
      <c r="A13" s="15" t="s">
        <v>33</v>
      </c>
      <c r="B13" s="771">
        <v>22</v>
      </c>
      <c r="C13" s="771">
        <v>5</v>
      </c>
      <c r="D13" s="771">
        <v>1357</v>
      </c>
      <c r="E13" s="771">
        <v>13</v>
      </c>
      <c r="F13" s="772">
        <v>1397</v>
      </c>
    </row>
    <row r="14" spans="1:6" s="15" customFormat="1" ht="20.1" customHeight="1">
      <c r="A14" s="15" t="s">
        <v>34</v>
      </c>
      <c r="B14" s="771">
        <v>22</v>
      </c>
      <c r="C14" s="771">
        <v>72</v>
      </c>
      <c r="D14" s="771">
        <v>152</v>
      </c>
      <c r="E14" s="771">
        <v>18</v>
      </c>
      <c r="F14" s="772">
        <v>264</v>
      </c>
    </row>
    <row r="15" spans="1:6" s="15" customFormat="1" ht="20.1" customHeight="1">
      <c r="A15" s="15" t="s">
        <v>35</v>
      </c>
      <c r="B15" s="771">
        <v>12</v>
      </c>
      <c r="C15" s="771">
        <v>41</v>
      </c>
      <c r="D15" s="771">
        <v>606</v>
      </c>
      <c r="E15" s="771">
        <v>3</v>
      </c>
      <c r="F15" s="772">
        <v>662</v>
      </c>
    </row>
    <row r="16" spans="1:6" s="15" customFormat="1" ht="20.1" customHeight="1">
      <c r="A16" s="15" t="s">
        <v>36</v>
      </c>
      <c r="B16" s="771">
        <v>7</v>
      </c>
      <c r="C16" s="771">
        <v>64</v>
      </c>
      <c r="D16" s="771">
        <v>866</v>
      </c>
      <c r="E16" s="771">
        <v>5</v>
      </c>
      <c r="F16" s="772">
        <v>942</v>
      </c>
    </row>
    <row r="17" spans="1:6" s="15" customFormat="1" ht="36" customHeight="1" thickBot="1">
      <c r="A17" s="773" t="s">
        <v>772</v>
      </c>
      <c r="B17" s="774">
        <v>217</v>
      </c>
      <c r="C17" s="774">
        <v>942</v>
      </c>
      <c r="D17" s="774">
        <v>14019</v>
      </c>
      <c r="E17" s="774">
        <v>117</v>
      </c>
      <c r="F17" s="774">
        <v>15295</v>
      </c>
    </row>
    <row r="18" s="15" customFormat="1" ht="10.2"/>
    <row r="19" spans="1:6" s="15" customFormat="1" ht="10.2">
      <c r="A19" s="775" t="s">
        <v>38</v>
      </c>
      <c r="B19" s="775"/>
      <c r="C19" s="775"/>
      <c r="D19" s="775"/>
      <c r="E19" s="775"/>
      <c r="F19" s="775"/>
    </row>
    <row r="20" spans="1:6" s="15" customFormat="1" ht="12.75" customHeight="1">
      <c r="A20" s="776" t="s">
        <v>69</v>
      </c>
      <c r="B20" s="776"/>
      <c r="C20" s="776"/>
      <c r="D20" s="776"/>
      <c r="E20" s="776"/>
      <c r="F20" s="776"/>
    </row>
    <row r="21" spans="1:6" ht="15">
      <c r="A21" s="776"/>
      <c r="B21" s="776"/>
      <c r="C21" s="776"/>
      <c r="D21" s="776"/>
      <c r="E21" s="776"/>
      <c r="F21" s="776"/>
    </row>
  </sheetData>
  <mergeCells count="6">
    <mergeCell ref="A2:F2"/>
    <mergeCell ref="A3:F3"/>
    <mergeCell ref="A4:F4"/>
    <mergeCell ref="A19:F19"/>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E6E5A-1FBA-40CD-ACDF-41E34ED6690B}">
  <dimension ref="A1:M199"/>
  <sheetViews>
    <sheetView showGridLines="0" workbookViewId="0" topLeftCell="A1">
      <selection activeCell="A6" sqref="A6"/>
    </sheetView>
  </sheetViews>
  <sheetFormatPr defaultColWidth="12.57421875" defaultRowHeight="15"/>
  <cols>
    <col min="1" max="1" width="32.57421875" style="7" customWidth="1"/>
    <col min="2" max="4" width="19.7109375" style="7" customWidth="1"/>
    <col min="5" max="10" width="18.57421875" style="7" customWidth="1"/>
    <col min="11" max="11" width="17.421875" style="7" customWidth="1"/>
    <col min="12" max="19" width="15.140625" style="7" customWidth="1"/>
    <col min="20" max="256" width="12.57421875" style="7" customWidth="1"/>
    <col min="257" max="257" width="32.57421875" style="7" customWidth="1"/>
    <col min="258" max="260" width="19.7109375" style="7" customWidth="1"/>
    <col min="261" max="266" width="18.57421875" style="7" customWidth="1"/>
    <col min="267" max="267" width="17.421875" style="7" customWidth="1"/>
    <col min="268" max="275" width="15.140625" style="7" customWidth="1"/>
    <col min="276" max="512" width="12.57421875" style="7" customWidth="1"/>
    <col min="513" max="513" width="32.57421875" style="7" customWidth="1"/>
    <col min="514" max="516" width="19.7109375" style="7" customWidth="1"/>
    <col min="517" max="522" width="18.57421875" style="7" customWidth="1"/>
    <col min="523" max="523" width="17.421875" style="7" customWidth="1"/>
    <col min="524" max="531" width="15.140625" style="7" customWidth="1"/>
    <col min="532" max="768" width="12.57421875" style="7" customWidth="1"/>
    <col min="769" max="769" width="32.57421875" style="7" customWidth="1"/>
    <col min="770" max="772" width="19.7109375" style="7" customWidth="1"/>
    <col min="773" max="778" width="18.57421875" style="7" customWidth="1"/>
    <col min="779" max="779" width="17.421875" style="7" customWidth="1"/>
    <col min="780" max="787" width="15.140625" style="7" customWidth="1"/>
    <col min="788" max="1024" width="12.57421875" style="7" customWidth="1"/>
    <col min="1025" max="1025" width="32.57421875" style="7" customWidth="1"/>
    <col min="1026" max="1028" width="19.7109375" style="7" customWidth="1"/>
    <col min="1029" max="1034" width="18.57421875" style="7" customWidth="1"/>
    <col min="1035" max="1035" width="17.421875" style="7" customWidth="1"/>
    <col min="1036" max="1043" width="15.140625" style="7" customWidth="1"/>
    <col min="1044" max="1280" width="12.57421875" style="7" customWidth="1"/>
    <col min="1281" max="1281" width="32.57421875" style="7" customWidth="1"/>
    <col min="1282" max="1284" width="19.7109375" style="7" customWidth="1"/>
    <col min="1285" max="1290" width="18.57421875" style="7" customWidth="1"/>
    <col min="1291" max="1291" width="17.421875" style="7" customWidth="1"/>
    <col min="1292" max="1299" width="15.140625" style="7" customWidth="1"/>
    <col min="1300" max="1536" width="12.57421875" style="7" customWidth="1"/>
    <col min="1537" max="1537" width="32.57421875" style="7" customWidth="1"/>
    <col min="1538" max="1540" width="19.7109375" style="7" customWidth="1"/>
    <col min="1541" max="1546" width="18.57421875" style="7" customWidth="1"/>
    <col min="1547" max="1547" width="17.421875" style="7" customWidth="1"/>
    <col min="1548" max="1555" width="15.140625" style="7" customWidth="1"/>
    <col min="1556" max="1792" width="12.57421875" style="7" customWidth="1"/>
    <col min="1793" max="1793" width="32.57421875" style="7" customWidth="1"/>
    <col min="1794" max="1796" width="19.7109375" style="7" customWidth="1"/>
    <col min="1797" max="1802" width="18.57421875" style="7" customWidth="1"/>
    <col min="1803" max="1803" width="17.421875" style="7" customWidth="1"/>
    <col min="1804" max="1811" width="15.140625" style="7" customWidth="1"/>
    <col min="1812" max="2048" width="12.57421875" style="7" customWidth="1"/>
    <col min="2049" max="2049" width="32.57421875" style="7" customWidth="1"/>
    <col min="2050" max="2052" width="19.7109375" style="7" customWidth="1"/>
    <col min="2053" max="2058" width="18.57421875" style="7" customWidth="1"/>
    <col min="2059" max="2059" width="17.421875" style="7" customWidth="1"/>
    <col min="2060" max="2067" width="15.140625" style="7" customWidth="1"/>
    <col min="2068" max="2304" width="12.57421875" style="7" customWidth="1"/>
    <col min="2305" max="2305" width="32.57421875" style="7" customWidth="1"/>
    <col min="2306" max="2308" width="19.7109375" style="7" customWidth="1"/>
    <col min="2309" max="2314" width="18.57421875" style="7" customWidth="1"/>
    <col min="2315" max="2315" width="17.421875" style="7" customWidth="1"/>
    <col min="2316" max="2323" width="15.140625" style="7" customWidth="1"/>
    <col min="2324" max="2560" width="12.57421875" style="7" customWidth="1"/>
    <col min="2561" max="2561" width="32.57421875" style="7" customWidth="1"/>
    <col min="2562" max="2564" width="19.7109375" style="7" customWidth="1"/>
    <col min="2565" max="2570" width="18.57421875" style="7" customWidth="1"/>
    <col min="2571" max="2571" width="17.421875" style="7" customWidth="1"/>
    <col min="2572" max="2579" width="15.140625" style="7" customWidth="1"/>
    <col min="2580" max="2816" width="12.57421875" style="7" customWidth="1"/>
    <col min="2817" max="2817" width="32.57421875" style="7" customWidth="1"/>
    <col min="2818" max="2820" width="19.7109375" style="7" customWidth="1"/>
    <col min="2821" max="2826" width="18.57421875" style="7" customWidth="1"/>
    <col min="2827" max="2827" width="17.421875" style="7" customWidth="1"/>
    <col min="2828" max="2835" width="15.140625" style="7" customWidth="1"/>
    <col min="2836" max="3072" width="12.57421875" style="7" customWidth="1"/>
    <col min="3073" max="3073" width="32.57421875" style="7" customWidth="1"/>
    <col min="3074" max="3076" width="19.7109375" style="7" customWidth="1"/>
    <col min="3077" max="3082" width="18.57421875" style="7" customWidth="1"/>
    <col min="3083" max="3083" width="17.421875" style="7" customWidth="1"/>
    <col min="3084" max="3091" width="15.140625" style="7" customWidth="1"/>
    <col min="3092" max="3328" width="12.57421875" style="7" customWidth="1"/>
    <col min="3329" max="3329" width="32.57421875" style="7" customWidth="1"/>
    <col min="3330" max="3332" width="19.7109375" style="7" customWidth="1"/>
    <col min="3333" max="3338" width="18.57421875" style="7" customWidth="1"/>
    <col min="3339" max="3339" width="17.421875" style="7" customWidth="1"/>
    <col min="3340" max="3347" width="15.140625" style="7" customWidth="1"/>
    <col min="3348" max="3584" width="12.57421875" style="7" customWidth="1"/>
    <col min="3585" max="3585" width="32.57421875" style="7" customWidth="1"/>
    <col min="3586" max="3588" width="19.7109375" style="7" customWidth="1"/>
    <col min="3589" max="3594" width="18.57421875" style="7" customWidth="1"/>
    <col min="3595" max="3595" width="17.421875" style="7" customWidth="1"/>
    <col min="3596" max="3603" width="15.140625" style="7" customWidth="1"/>
    <col min="3604" max="3840" width="12.57421875" style="7" customWidth="1"/>
    <col min="3841" max="3841" width="32.57421875" style="7" customWidth="1"/>
    <col min="3842" max="3844" width="19.7109375" style="7" customWidth="1"/>
    <col min="3845" max="3850" width="18.57421875" style="7" customWidth="1"/>
    <col min="3851" max="3851" width="17.421875" style="7" customWidth="1"/>
    <col min="3852" max="3859" width="15.140625" style="7" customWidth="1"/>
    <col min="3860" max="4096" width="12.57421875" style="7" customWidth="1"/>
    <col min="4097" max="4097" width="32.57421875" style="7" customWidth="1"/>
    <col min="4098" max="4100" width="19.7109375" style="7" customWidth="1"/>
    <col min="4101" max="4106" width="18.57421875" style="7" customWidth="1"/>
    <col min="4107" max="4107" width="17.421875" style="7" customWidth="1"/>
    <col min="4108" max="4115" width="15.140625" style="7" customWidth="1"/>
    <col min="4116" max="4352" width="12.57421875" style="7" customWidth="1"/>
    <col min="4353" max="4353" width="32.57421875" style="7" customWidth="1"/>
    <col min="4354" max="4356" width="19.7109375" style="7" customWidth="1"/>
    <col min="4357" max="4362" width="18.57421875" style="7" customWidth="1"/>
    <col min="4363" max="4363" width="17.421875" style="7" customWidth="1"/>
    <col min="4364" max="4371" width="15.140625" style="7" customWidth="1"/>
    <col min="4372" max="4608" width="12.57421875" style="7" customWidth="1"/>
    <col min="4609" max="4609" width="32.57421875" style="7" customWidth="1"/>
    <col min="4610" max="4612" width="19.7109375" style="7" customWidth="1"/>
    <col min="4613" max="4618" width="18.57421875" style="7" customWidth="1"/>
    <col min="4619" max="4619" width="17.421875" style="7" customWidth="1"/>
    <col min="4620" max="4627" width="15.140625" style="7" customWidth="1"/>
    <col min="4628" max="4864" width="12.57421875" style="7" customWidth="1"/>
    <col min="4865" max="4865" width="32.57421875" style="7" customWidth="1"/>
    <col min="4866" max="4868" width="19.7109375" style="7" customWidth="1"/>
    <col min="4869" max="4874" width="18.57421875" style="7" customWidth="1"/>
    <col min="4875" max="4875" width="17.421875" style="7" customWidth="1"/>
    <col min="4876" max="4883" width="15.140625" style="7" customWidth="1"/>
    <col min="4884" max="5120" width="12.57421875" style="7" customWidth="1"/>
    <col min="5121" max="5121" width="32.57421875" style="7" customWidth="1"/>
    <col min="5122" max="5124" width="19.7109375" style="7" customWidth="1"/>
    <col min="5125" max="5130" width="18.57421875" style="7" customWidth="1"/>
    <col min="5131" max="5131" width="17.421875" style="7" customWidth="1"/>
    <col min="5132" max="5139" width="15.140625" style="7" customWidth="1"/>
    <col min="5140" max="5376" width="12.57421875" style="7" customWidth="1"/>
    <col min="5377" max="5377" width="32.57421875" style="7" customWidth="1"/>
    <col min="5378" max="5380" width="19.7109375" style="7" customWidth="1"/>
    <col min="5381" max="5386" width="18.57421875" style="7" customWidth="1"/>
    <col min="5387" max="5387" width="17.421875" style="7" customWidth="1"/>
    <col min="5388" max="5395" width="15.140625" style="7" customWidth="1"/>
    <col min="5396" max="5632" width="12.57421875" style="7" customWidth="1"/>
    <col min="5633" max="5633" width="32.57421875" style="7" customWidth="1"/>
    <col min="5634" max="5636" width="19.7109375" style="7" customWidth="1"/>
    <col min="5637" max="5642" width="18.57421875" style="7" customWidth="1"/>
    <col min="5643" max="5643" width="17.421875" style="7" customWidth="1"/>
    <col min="5644" max="5651" width="15.140625" style="7" customWidth="1"/>
    <col min="5652" max="5888" width="12.57421875" style="7" customWidth="1"/>
    <col min="5889" max="5889" width="32.57421875" style="7" customWidth="1"/>
    <col min="5890" max="5892" width="19.7109375" style="7" customWidth="1"/>
    <col min="5893" max="5898" width="18.57421875" style="7" customWidth="1"/>
    <col min="5899" max="5899" width="17.421875" style="7" customWidth="1"/>
    <col min="5900" max="5907" width="15.140625" style="7" customWidth="1"/>
    <col min="5908" max="6144" width="12.57421875" style="7" customWidth="1"/>
    <col min="6145" max="6145" width="32.57421875" style="7" customWidth="1"/>
    <col min="6146" max="6148" width="19.7109375" style="7" customWidth="1"/>
    <col min="6149" max="6154" width="18.57421875" style="7" customWidth="1"/>
    <col min="6155" max="6155" width="17.421875" style="7" customWidth="1"/>
    <col min="6156" max="6163" width="15.140625" style="7" customWidth="1"/>
    <col min="6164" max="6400" width="12.57421875" style="7" customWidth="1"/>
    <col min="6401" max="6401" width="32.57421875" style="7" customWidth="1"/>
    <col min="6402" max="6404" width="19.7109375" style="7" customWidth="1"/>
    <col min="6405" max="6410" width="18.57421875" style="7" customWidth="1"/>
    <col min="6411" max="6411" width="17.421875" style="7" customWidth="1"/>
    <col min="6412" max="6419" width="15.140625" style="7" customWidth="1"/>
    <col min="6420" max="6656" width="12.57421875" style="7" customWidth="1"/>
    <col min="6657" max="6657" width="32.57421875" style="7" customWidth="1"/>
    <col min="6658" max="6660" width="19.7109375" style="7" customWidth="1"/>
    <col min="6661" max="6666" width="18.57421875" style="7" customWidth="1"/>
    <col min="6667" max="6667" width="17.421875" style="7" customWidth="1"/>
    <col min="6668" max="6675" width="15.140625" style="7" customWidth="1"/>
    <col min="6676" max="6912" width="12.57421875" style="7" customWidth="1"/>
    <col min="6913" max="6913" width="32.57421875" style="7" customWidth="1"/>
    <col min="6914" max="6916" width="19.7109375" style="7" customWidth="1"/>
    <col min="6917" max="6922" width="18.57421875" style="7" customWidth="1"/>
    <col min="6923" max="6923" width="17.421875" style="7" customWidth="1"/>
    <col min="6924" max="6931" width="15.140625" style="7" customWidth="1"/>
    <col min="6932" max="7168" width="12.57421875" style="7" customWidth="1"/>
    <col min="7169" max="7169" width="32.57421875" style="7" customWidth="1"/>
    <col min="7170" max="7172" width="19.7109375" style="7" customWidth="1"/>
    <col min="7173" max="7178" width="18.57421875" style="7" customWidth="1"/>
    <col min="7179" max="7179" width="17.421875" style="7" customWidth="1"/>
    <col min="7180" max="7187" width="15.140625" style="7" customWidth="1"/>
    <col min="7188" max="7424" width="12.57421875" style="7" customWidth="1"/>
    <col min="7425" max="7425" width="32.57421875" style="7" customWidth="1"/>
    <col min="7426" max="7428" width="19.7109375" style="7" customWidth="1"/>
    <col min="7429" max="7434" width="18.57421875" style="7" customWidth="1"/>
    <col min="7435" max="7435" width="17.421875" style="7" customWidth="1"/>
    <col min="7436" max="7443" width="15.140625" style="7" customWidth="1"/>
    <col min="7444" max="7680" width="12.57421875" style="7" customWidth="1"/>
    <col min="7681" max="7681" width="32.57421875" style="7" customWidth="1"/>
    <col min="7682" max="7684" width="19.7109375" style="7" customWidth="1"/>
    <col min="7685" max="7690" width="18.57421875" style="7" customWidth="1"/>
    <col min="7691" max="7691" width="17.421875" style="7" customWidth="1"/>
    <col min="7692" max="7699" width="15.140625" style="7" customWidth="1"/>
    <col min="7700" max="7936" width="12.57421875" style="7" customWidth="1"/>
    <col min="7937" max="7937" width="32.57421875" style="7" customWidth="1"/>
    <col min="7938" max="7940" width="19.7109375" style="7" customWidth="1"/>
    <col min="7941" max="7946" width="18.57421875" style="7" customWidth="1"/>
    <col min="7947" max="7947" width="17.421875" style="7" customWidth="1"/>
    <col min="7948" max="7955" width="15.140625" style="7" customWidth="1"/>
    <col min="7956" max="8192" width="12.57421875" style="7" customWidth="1"/>
    <col min="8193" max="8193" width="32.57421875" style="7" customWidth="1"/>
    <col min="8194" max="8196" width="19.7109375" style="7" customWidth="1"/>
    <col min="8197" max="8202" width="18.57421875" style="7" customWidth="1"/>
    <col min="8203" max="8203" width="17.421875" style="7" customWidth="1"/>
    <col min="8204" max="8211" width="15.140625" style="7" customWidth="1"/>
    <col min="8212" max="8448" width="12.57421875" style="7" customWidth="1"/>
    <col min="8449" max="8449" width="32.57421875" style="7" customWidth="1"/>
    <col min="8450" max="8452" width="19.7109375" style="7" customWidth="1"/>
    <col min="8453" max="8458" width="18.57421875" style="7" customWidth="1"/>
    <col min="8459" max="8459" width="17.421875" style="7" customWidth="1"/>
    <col min="8460" max="8467" width="15.140625" style="7" customWidth="1"/>
    <col min="8468" max="8704" width="12.57421875" style="7" customWidth="1"/>
    <col min="8705" max="8705" width="32.57421875" style="7" customWidth="1"/>
    <col min="8706" max="8708" width="19.7109375" style="7" customWidth="1"/>
    <col min="8709" max="8714" width="18.57421875" style="7" customWidth="1"/>
    <col min="8715" max="8715" width="17.421875" style="7" customWidth="1"/>
    <col min="8716" max="8723" width="15.140625" style="7" customWidth="1"/>
    <col min="8724" max="8960" width="12.57421875" style="7" customWidth="1"/>
    <col min="8961" max="8961" width="32.57421875" style="7" customWidth="1"/>
    <col min="8962" max="8964" width="19.7109375" style="7" customWidth="1"/>
    <col min="8965" max="8970" width="18.57421875" style="7" customWidth="1"/>
    <col min="8971" max="8971" width="17.421875" style="7" customWidth="1"/>
    <col min="8972" max="8979" width="15.140625" style="7" customWidth="1"/>
    <col min="8980" max="9216" width="12.57421875" style="7" customWidth="1"/>
    <col min="9217" max="9217" width="32.57421875" style="7" customWidth="1"/>
    <col min="9218" max="9220" width="19.7109375" style="7" customWidth="1"/>
    <col min="9221" max="9226" width="18.57421875" style="7" customWidth="1"/>
    <col min="9227" max="9227" width="17.421875" style="7" customWidth="1"/>
    <col min="9228" max="9235" width="15.140625" style="7" customWidth="1"/>
    <col min="9236" max="9472" width="12.57421875" style="7" customWidth="1"/>
    <col min="9473" max="9473" width="32.57421875" style="7" customWidth="1"/>
    <col min="9474" max="9476" width="19.7109375" style="7" customWidth="1"/>
    <col min="9477" max="9482" width="18.57421875" style="7" customWidth="1"/>
    <col min="9483" max="9483" width="17.421875" style="7" customWidth="1"/>
    <col min="9484" max="9491" width="15.140625" style="7" customWidth="1"/>
    <col min="9492" max="9728" width="12.57421875" style="7" customWidth="1"/>
    <col min="9729" max="9729" width="32.57421875" style="7" customWidth="1"/>
    <col min="9730" max="9732" width="19.7109375" style="7" customWidth="1"/>
    <col min="9733" max="9738" width="18.57421875" style="7" customWidth="1"/>
    <col min="9739" max="9739" width="17.421875" style="7" customWidth="1"/>
    <col min="9740" max="9747" width="15.140625" style="7" customWidth="1"/>
    <col min="9748" max="9984" width="12.57421875" style="7" customWidth="1"/>
    <col min="9985" max="9985" width="32.57421875" style="7" customWidth="1"/>
    <col min="9986" max="9988" width="19.7109375" style="7" customWidth="1"/>
    <col min="9989" max="9994" width="18.57421875" style="7" customWidth="1"/>
    <col min="9995" max="9995" width="17.421875" style="7" customWidth="1"/>
    <col min="9996" max="10003" width="15.140625" style="7" customWidth="1"/>
    <col min="10004" max="10240" width="12.57421875" style="7" customWidth="1"/>
    <col min="10241" max="10241" width="32.57421875" style="7" customWidth="1"/>
    <col min="10242" max="10244" width="19.7109375" style="7" customWidth="1"/>
    <col min="10245" max="10250" width="18.57421875" style="7" customWidth="1"/>
    <col min="10251" max="10251" width="17.421875" style="7" customWidth="1"/>
    <col min="10252" max="10259" width="15.140625" style="7" customWidth="1"/>
    <col min="10260" max="10496" width="12.57421875" style="7" customWidth="1"/>
    <col min="10497" max="10497" width="32.57421875" style="7" customWidth="1"/>
    <col min="10498" max="10500" width="19.7109375" style="7" customWidth="1"/>
    <col min="10501" max="10506" width="18.57421875" style="7" customWidth="1"/>
    <col min="10507" max="10507" width="17.421875" style="7" customWidth="1"/>
    <col min="10508" max="10515" width="15.140625" style="7" customWidth="1"/>
    <col min="10516" max="10752" width="12.57421875" style="7" customWidth="1"/>
    <col min="10753" max="10753" width="32.57421875" style="7" customWidth="1"/>
    <col min="10754" max="10756" width="19.7109375" style="7" customWidth="1"/>
    <col min="10757" max="10762" width="18.57421875" style="7" customWidth="1"/>
    <col min="10763" max="10763" width="17.421875" style="7" customWidth="1"/>
    <col min="10764" max="10771" width="15.140625" style="7" customWidth="1"/>
    <col min="10772" max="11008" width="12.57421875" style="7" customWidth="1"/>
    <col min="11009" max="11009" width="32.57421875" style="7" customWidth="1"/>
    <col min="11010" max="11012" width="19.7109375" style="7" customWidth="1"/>
    <col min="11013" max="11018" width="18.57421875" style="7" customWidth="1"/>
    <col min="11019" max="11019" width="17.421875" style="7" customWidth="1"/>
    <col min="11020" max="11027" width="15.140625" style="7" customWidth="1"/>
    <col min="11028" max="11264" width="12.57421875" style="7" customWidth="1"/>
    <col min="11265" max="11265" width="32.57421875" style="7" customWidth="1"/>
    <col min="11266" max="11268" width="19.7109375" style="7" customWidth="1"/>
    <col min="11269" max="11274" width="18.57421875" style="7" customWidth="1"/>
    <col min="11275" max="11275" width="17.421875" style="7" customWidth="1"/>
    <col min="11276" max="11283" width="15.140625" style="7" customWidth="1"/>
    <col min="11284" max="11520" width="12.57421875" style="7" customWidth="1"/>
    <col min="11521" max="11521" width="32.57421875" style="7" customWidth="1"/>
    <col min="11522" max="11524" width="19.7109375" style="7" customWidth="1"/>
    <col min="11525" max="11530" width="18.57421875" style="7" customWidth="1"/>
    <col min="11531" max="11531" width="17.421875" style="7" customWidth="1"/>
    <col min="11532" max="11539" width="15.140625" style="7" customWidth="1"/>
    <col min="11540" max="11776" width="12.57421875" style="7" customWidth="1"/>
    <col min="11777" max="11777" width="32.57421875" style="7" customWidth="1"/>
    <col min="11778" max="11780" width="19.7109375" style="7" customWidth="1"/>
    <col min="11781" max="11786" width="18.57421875" style="7" customWidth="1"/>
    <col min="11787" max="11787" width="17.421875" style="7" customWidth="1"/>
    <col min="11788" max="11795" width="15.140625" style="7" customWidth="1"/>
    <col min="11796" max="12032" width="12.57421875" style="7" customWidth="1"/>
    <col min="12033" max="12033" width="32.57421875" style="7" customWidth="1"/>
    <col min="12034" max="12036" width="19.7109375" style="7" customWidth="1"/>
    <col min="12037" max="12042" width="18.57421875" style="7" customWidth="1"/>
    <col min="12043" max="12043" width="17.421875" style="7" customWidth="1"/>
    <col min="12044" max="12051" width="15.140625" style="7" customWidth="1"/>
    <col min="12052" max="12288" width="12.57421875" style="7" customWidth="1"/>
    <col min="12289" max="12289" width="32.57421875" style="7" customWidth="1"/>
    <col min="12290" max="12292" width="19.7109375" style="7" customWidth="1"/>
    <col min="12293" max="12298" width="18.57421875" style="7" customWidth="1"/>
    <col min="12299" max="12299" width="17.421875" style="7" customWidth="1"/>
    <col min="12300" max="12307" width="15.140625" style="7" customWidth="1"/>
    <col min="12308" max="12544" width="12.57421875" style="7" customWidth="1"/>
    <col min="12545" max="12545" width="32.57421875" style="7" customWidth="1"/>
    <col min="12546" max="12548" width="19.7109375" style="7" customWidth="1"/>
    <col min="12549" max="12554" width="18.57421875" style="7" customWidth="1"/>
    <col min="12555" max="12555" width="17.421875" style="7" customWidth="1"/>
    <col min="12556" max="12563" width="15.140625" style="7" customWidth="1"/>
    <col min="12564" max="12800" width="12.57421875" style="7" customWidth="1"/>
    <col min="12801" max="12801" width="32.57421875" style="7" customWidth="1"/>
    <col min="12802" max="12804" width="19.7109375" style="7" customWidth="1"/>
    <col min="12805" max="12810" width="18.57421875" style="7" customWidth="1"/>
    <col min="12811" max="12811" width="17.421875" style="7" customWidth="1"/>
    <col min="12812" max="12819" width="15.140625" style="7" customWidth="1"/>
    <col min="12820" max="13056" width="12.57421875" style="7" customWidth="1"/>
    <col min="13057" max="13057" width="32.57421875" style="7" customWidth="1"/>
    <col min="13058" max="13060" width="19.7109375" style="7" customWidth="1"/>
    <col min="13061" max="13066" width="18.57421875" style="7" customWidth="1"/>
    <col min="13067" max="13067" width="17.421875" style="7" customWidth="1"/>
    <col min="13068" max="13075" width="15.140625" style="7" customWidth="1"/>
    <col min="13076" max="13312" width="12.57421875" style="7" customWidth="1"/>
    <col min="13313" max="13313" width="32.57421875" style="7" customWidth="1"/>
    <col min="13314" max="13316" width="19.7109375" style="7" customWidth="1"/>
    <col min="13317" max="13322" width="18.57421875" style="7" customWidth="1"/>
    <col min="13323" max="13323" width="17.421875" style="7" customWidth="1"/>
    <col min="13324" max="13331" width="15.140625" style="7" customWidth="1"/>
    <col min="13332" max="13568" width="12.57421875" style="7" customWidth="1"/>
    <col min="13569" max="13569" width="32.57421875" style="7" customWidth="1"/>
    <col min="13570" max="13572" width="19.7109375" style="7" customWidth="1"/>
    <col min="13573" max="13578" width="18.57421875" style="7" customWidth="1"/>
    <col min="13579" max="13579" width="17.421875" style="7" customWidth="1"/>
    <col min="13580" max="13587" width="15.140625" style="7" customWidth="1"/>
    <col min="13588" max="13824" width="12.57421875" style="7" customWidth="1"/>
    <col min="13825" max="13825" width="32.57421875" style="7" customWidth="1"/>
    <col min="13826" max="13828" width="19.7109375" style="7" customWidth="1"/>
    <col min="13829" max="13834" width="18.57421875" style="7" customWidth="1"/>
    <col min="13835" max="13835" width="17.421875" style="7" customWidth="1"/>
    <col min="13836" max="13843" width="15.140625" style="7" customWidth="1"/>
    <col min="13844" max="14080" width="12.57421875" style="7" customWidth="1"/>
    <col min="14081" max="14081" width="32.57421875" style="7" customWidth="1"/>
    <col min="14082" max="14084" width="19.7109375" style="7" customWidth="1"/>
    <col min="14085" max="14090" width="18.57421875" style="7" customWidth="1"/>
    <col min="14091" max="14091" width="17.421875" style="7" customWidth="1"/>
    <col min="14092" max="14099" width="15.140625" style="7" customWidth="1"/>
    <col min="14100" max="14336" width="12.57421875" style="7" customWidth="1"/>
    <col min="14337" max="14337" width="32.57421875" style="7" customWidth="1"/>
    <col min="14338" max="14340" width="19.7109375" style="7" customWidth="1"/>
    <col min="14341" max="14346" width="18.57421875" style="7" customWidth="1"/>
    <col min="14347" max="14347" width="17.421875" style="7" customWidth="1"/>
    <col min="14348" max="14355" width="15.140625" style="7" customWidth="1"/>
    <col min="14356" max="14592" width="12.57421875" style="7" customWidth="1"/>
    <col min="14593" max="14593" width="32.57421875" style="7" customWidth="1"/>
    <col min="14594" max="14596" width="19.7109375" style="7" customWidth="1"/>
    <col min="14597" max="14602" width="18.57421875" style="7" customWidth="1"/>
    <col min="14603" max="14603" width="17.421875" style="7" customWidth="1"/>
    <col min="14604" max="14611" width="15.140625" style="7" customWidth="1"/>
    <col min="14612" max="14848" width="12.57421875" style="7" customWidth="1"/>
    <col min="14849" max="14849" width="32.57421875" style="7" customWidth="1"/>
    <col min="14850" max="14852" width="19.7109375" style="7" customWidth="1"/>
    <col min="14853" max="14858" width="18.57421875" style="7" customWidth="1"/>
    <col min="14859" max="14859" width="17.421875" style="7" customWidth="1"/>
    <col min="14860" max="14867" width="15.140625" style="7" customWidth="1"/>
    <col min="14868" max="15104" width="12.57421875" style="7" customWidth="1"/>
    <col min="15105" max="15105" width="32.57421875" style="7" customWidth="1"/>
    <col min="15106" max="15108" width="19.7109375" style="7" customWidth="1"/>
    <col min="15109" max="15114" width="18.57421875" style="7" customWidth="1"/>
    <col min="15115" max="15115" width="17.421875" style="7" customWidth="1"/>
    <col min="15116" max="15123" width="15.140625" style="7" customWidth="1"/>
    <col min="15124" max="15360" width="12.57421875" style="7" customWidth="1"/>
    <col min="15361" max="15361" width="32.57421875" style="7" customWidth="1"/>
    <col min="15362" max="15364" width="19.7109375" style="7" customWidth="1"/>
    <col min="15365" max="15370" width="18.57421875" style="7" customWidth="1"/>
    <col min="15371" max="15371" width="17.421875" style="7" customWidth="1"/>
    <col min="15372" max="15379" width="15.140625" style="7" customWidth="1"/>
    <col min="15380" max="15616" width="12.57421875" style="7" customWidth="1"/>
    <col min="15617" max="15617" width="32.57421875" style="7" customWidth="1"/>
    <col min="15618" max="15620" width="19.7109375" style="7" customWidth="1"/>
    <col min="15621" max="15626" width="18.57421875" style="7" customWidth="1"/>
    <col min="15627" max="15627" width="17.421875" style="7" customWidth="1"/>
    <col min="15628" max="15635" width="15.140625" style="7" customWidth="1"/>
    <col min="15636" max="15872" width="12.57421875" style="7" customWidth="1"/>
    <col min="15873" max="15873" width="32.57421875" style="7" customWidth="1"/>
    <col min="15874" max="15876" width="19.7109375" style="7" customWidth="1"/>
    <col min="15877" max="15882" width="18.57421875" style="7" customWidth="1"/>
    <col min="15883" max="15883" width="17.421875" style="7" customWidth="1"/>
    <col min="15884" max="15891" width="15.140625" style="7" customWidth="1"/>
    <col min="15892" max="16128" width="12.57421875" style="7" customWidth="1"/>
    <col min="16129" max="16129" width="32.57421875" style="7" customWidth="1"/>
    <col min="16130" max="16132" width="19.7109375" style="7" customWidth="1"/>
    <col min="16133" max="16138" width="18.57421875" style="7" customWidth="1"/>
    <col min="16139" max="16139" width="17.421875" style="7" customWidth="1"/>
    <col min="16140" max="16147" width="15.140625" style="7" customWidth="1"/>
    <col min="16148" max="16384" width="12.57421875" style="7" customWidth="1"/>
  </cols>
  <sheetData>
    <row r="1" spans="1:11" ht="18.75" customHeight="1">
      <c r="A1" s="1190" t="s">
        <v>1057</v>
      </c>
      <c r="B1" s="702"/>
      <c r="C1" s="702"/>
      <c r="D1" s="702"/>
      <c r="E1" s="702"/>
      <c r="F1" s="702"/>
      <c r="G1" s="702"/>
      <c r="H1" s="702"/>
      <c r="I1" s="702"/>
      <c r="J1" s="702"/>
      <c r="K1" s="702"/>
    </row>
    <row r="2" spans="1:11" ht="21" customHeight="1">
      <c r="A2" s="3" t="s">
        <v>707</v>
      </c>
      <c r="B2" s="3"/>
      <c r="C2" s="3"/>
      <c r="D2" s="3"/>
      <c r="E2" s="3"/>
      <c r="F2" s="3"/>
      <c r="G2" s="3"/>
      <c r="H2" s="3"/>
      <c r="I2" s="3"/>
      <c r="J2" s="3"/>
      <c r="K2" s="3"/>
    </row>
    <row r="3" spans="1:11" ht="21" customHeight="1">
      <c r="A3" s="3" t="s">
        <v>708</v>
      </c>
      <c r="B3" s="3"/>
      <c r="C3" s="3"/>
      <c r="D3" s="3"/>
      <c r="E3" s="3"/>
      <c r="F3" s="3"/>
      <c r="G3" s="3"/>
      <c r="H3" s="3"/>
      <c r="I3" s="3"/>
      <c r="J3" s="3"/>
      <c r="K3" s="3"/>
    </row>
    <row r="4" spans="1:11" s="610" customFormat="1" ht="25.5" customHeight="1">
      <c r="A4" s="703">
        <v>45077</v>
      </c>
      <c r="B4" s="703"/>
      <c r="C4" s="703"/>
      <c r="D4" s="703"/>
      <c r="E4" s="703"/>
      <c r="F4" s="703"/>
      <c r="G4" s="703"/>
      <c r="H4" s="703"/>
      <c r="I4" s="703"/>
      <c r="J4" s="703"/>
      <c r="K4" s="703"/>
    </row>
    <row r="5" spans="1:11" s="97" customFormat="1" ht="19.5" customHeight="1">
      <c r="A5" s="510" t="s">
        <v>71</v>
      </c>
      <c r="B5" s="510"/>
      <c r="C5" s="510"/>
      <c r="D5" s="510"/>
      <c r="E5" s="510"/>
      <c r="F5" s="510"/>
      <c r="G5" s="510"/>
      <c r="H5" s="510"/>
      <c r="I5" s="510"/>
      <c r="J5" s="510"/>
      <c r="K5" s="510"/>
    </row>
    <row r="6" ht="14.25" customHeight="1" thickBot="1">
      <c r="A6" s="704"/>
    </row>
    <row r="7" spans="1:11" s="8" customFormat="1" ht="21" customHeight="1">
      <c r="A7" s="705"/>
      <c r="B7" s="706" t="s">
        <v>709</v>
      </c>
      <c r="C7" s="706"/>
      <c r="D7" s="706"/>
      <c r="E7" s="706"/>
      <c r="F7" s="706" t="s">
        <v>710</v>
      </c>
      <c r="G7" s="706"/>
      <c r="H7" s="706"/>
      <c r="I7" s="706"/>
      <c r="J7" s="707" t="s">
        <v>711</v>
      </c>
      <c r="K7" s="708" t="s">
        <v>712</v>
      </c>
    </row>
    <row r="8" spans="1:11" s="8" customFormat="1" ht="19.5" customHeight="1">
      <c r="A8" s="709"/>
      <c r="B8" s="710" t="s">
        <v>713</v>
      </c>
      <c r="C8" s="710" t="s">
        <v>713</v>
      </c>
      <c r="D8" s="710" t="s">
        <v>713</v>
      </c>
      <c r="E8" s="711" t="s">
        <v>427</v>
      </c>
      <c r="F8" s="710" t="s">
        <v>713</v>
      </c>
      <c r="G8" s="710" t="s">
        <v>713</v>
      </c>
      <c r="H8" s="710" t="s">
        <v>713</v>
      </c>
      <c r="I8" s="711" t="s">
        <v>427</v>
      </c>
      <c r="J8" s="712"/>
      <c r="K8" s="713" t="s">
        <v>714</v>
      </c>
    </row>
    <row r="9" spans="1:11" s="8" customFormat="1" ht="19.5" customHeight="1">
      <c r="A9" s="714" t="s">
        <v>715</v>
      </c>
      <c r="B9" s="710" t="s">
        <v>716</v>
      </c>
      <c r="C9" s="710" t="s">
        <v>717</v>
      </c>
      <c r="D9" s="710" t="s">
        <v>718</v>
      </c>
      <c r="E9" s="711"/>
      <c r="F9" s="710" t="s">
        <v>716</v>
      </c>
      <c r="G9" s="710" t="s">
        <v>717</v>
      </c>
      <c r="H9" s="710" t="s">
        <v>718</v>
      </c>
      <c r="I9" s="711"/>
      <c r="J9" s="712"/>
      <c r="K9" s="713" t="s">
        <v>719</v>
      </c>
    </row>
    <row r="10" spans="1:11" s="8" customFormat="1" ht="17.25" customHeight="1">
      <c r="A10" s="715"/>
      <c r="B10" s="716" t="s">
        <v>693</v>
      </c>
      <c r="C10" s="716" t="s">
        <v>694</v>
      </c>
      <c r="D10" s="716" t="s">
        <v>720</v>
      </c>
      <c r="E10" s="716" t="s">
        <v>695</v>
      </c>
      <c r="F10" s="716" t="s">
        <v>721</v>
      </c>
      <c r="G10" s="717" t="s">
        <v>722</v>
      </c>
      <c r="H10" s="717" t="s">
        <v>723</v>
      </c>
      <c r="I10" s="716" t="s">
        <v>724</v>
      </c>
      <c r="J10" s="716" t="s">
        <v>725</v>
      </c>
      <c r="K10" s="718" t="s">
        <v>63</v>
      </c>
    </row>
    <row r="11" spans="1:11" ht="9" customHeight="1">
      <c r="A11" s="719"/>
      <c r="B11" s="720"/>
      <c r="C11" s="721"/>
      <c r="D11" s="721"/>
      <c r="E11" s="721"/>
      <c r="F11" s="721"/>
      <c r="G11" s="721"/>
      <c r="H11" s="721"/>
      <c r="I11" s="721"/>
      <c r="J11" s="720"/>
      <c r="K11" s="722"/>
    </row>
    <row r="12" spans="1:12" ht="20.1" customHeight="1">
      <c r="A12" s="85" t="s">
        <v>28</v>
      </c>
      <c r="B12" s="723">
        <v>268335.87</v>
      </c>
      <c r="C12" s="723">
        <v>345.85</v>
      </c>
      <c r="D12" s="723">
        <v>28526.12</v>
      </c>
      <c r="E12" s="723">
        <v>297207.83999999997</v>
      </c>
      <c r="F12" s="723">
        <v>2981509.69422</v>
      </c>
      <c r="G12" s="723">
        <v>3458.5836</v>
      </c>
      <c r="H12" s="723">
        <v>285261.21060000005</v>
      </c>
      <c r="I12" s="723">
        <v>3270229.48842</v>
      </c>
      <c r="J12" s="723">
        <v>853131.92</v>
      </c>
      <c r="K12" s="638">
        <v>26.09</v>
      </c>
      <c r="L12" s="724"/>
    </row>
    <row r="13" spans="1:12" ht="20.1" customHeight="1">
      <c r="A13" s="21" t="s">
        <v>29</v>
      </c>
      <c r="B13" s="723">
        <v>330777.95</v>
      </c>
      <c r="C13" s="723">
        <v>681.39</v>
      </c>
      <c r="D13" s="723">
        <v>24197.72</v>
      </c>
      <c r="E13" s="723">
        <v>355657.06000000006</v>
      </c>
      <c r="F13" s="723">
        <v>3675310.62108</v>
      </c>
      <c r="G13" s="723">
        <v>6813.9325</v>
      </c>
      <c r="H13" s="723">
        <v>241977.2286</v>
      </c>
      <c r="I13" s="723">
        <v>3924101.78218</v>
      </c>
      <c r="J13" s="723">
        <v>775447.19</v>
      </c>
      <c r="K13" s="638">
        <v>19.76</v>
      </c>
      <c r="L13" s="724"/>
    </row>
    <row r="14" spans="1:12" ht="20.1" customHeight="1">
      <c r="A14" s="21" t="s">
        <v>30</v>
      </c>
      <c r="B14" s="723">
        <v>204976.89</v>
      </c>
      <c r="C14" s="723">
        <v>97.31</v>
      </c>
      <c r="D14" s="723">
        <v>13004.86</v>
      </c>
      <c r="E14" s="723">
        <v>218079.06</v>
      </c>
      <c r="F14" s="723">
        <v>2277521.09486</v>
      </c>
      <c r="G14" s="723">
        <v>973.1723000000001</v>
      </c>
      <c r="H14" s="723">
        <v>130048.6054</v>
      </c>
      <c r="I14" s="723">
        <v>2408542.87256</v>
      </c>
      <c r="J14" s="723">
        <v>415251.65</v>
      </c>
      <c r="K14" s="638">
        <v>17.24</v>
      </c>
      <c r="L14" s="724"/>
    </row>
    <row r="15" spans="1:12" ht="20.1" customHeight="1">
      <c r="A15" s="21" t="s">
        <v>31</v>
      </c>
      <c r="B15" s="723">
        <v>99537.11</v>
      </c>
      <c r="C15" s="723">
        <v>590.63</v>
      </c>
      <c r="D15" s="723">
        <v>22539.8</v>
      </c>
      <c r="E15" s="723">
        <v>122667.54000000001</v>
      </c>
      <c r="F15" s="723">
        <v>1105967.9501099999</v>
      </c>
      <c r="G15" s="723">
        <v>5906.309230000001</v>
      </c>
      <c r="H15" s="723">
        <v>225398.06730000002</v>
      </c>
      <c r="I15" s="723">
        <v>1337272.3266399999</v>
      </c>
      <c r="J15" s="723">
        <v>305088.96</v>
      </c>
      <c r="K15" s="638">
        <v>22.81</v>
      </c>
      <c r="L15" s="724"/>
    </row>
    <row r="16" spans="1:12" ht="20.1" customHeight="1">
      <c r="A16" s="21" t="s">
        <v>32</v>
      </c>
      <c r="B16" s="723">
        <v>31311.01</v>
      </c>
      <c r="C16" s="723">
        <v>91.1</v>
      </c>
      <c r="D16" s="723">
        <v>7850.52</v>
      </c>
      <c r="E16" s="723">
        <v>39252.63</v>
      </c>
      <c r="F16" s="723">
        <v>347900.13725</v>
      </c>
      <c r="G16" s="723">
        <v>911.0149</v>
      </c>
      <c r="H16" s="723">
        <v>78505.28461</v>
      </c>
      <c r="I16" s="723">
        <v>427316.43676000007</v>
      </c>
      <c r="J16" s="723">
        <v>40793.76</v>
      </c>
      <c r="K16" s="638">
        <v>9.55</v>
      </c>
      <c r="L16" s="724"/>
    </row>
    <row r="17" spans="1:12" ht="20.1" customHeight="1">
      <c r="A17" s="21" t="s">
        <v>33</v>
      </c>
      <c r="B17" s="723">
        <v>177916.31</v>
      </c>
      <c r="C17" s="723">
        <v>219.46</v>
      </c>
      <c r="D17" s="723">
        <v>44533.94</v>
      </c>
      <c r="E17" s="723">
        <v>222669.71</v>
      </c>
      <c r="F17" s="723">
        <v>1976847.9330799999</v>
      </c>
      <c r="G17" s="723">
        <v>2194.6373</v>
      </c>
      <c r="H17" s="723">
        <v>445339.44430000003</v>
      </c>
      <c r="I17" s="723">
        <v>2424382.01468</v>
      </c>
      <c r="J17" s="723">
        <v>324473.37</v>
      </c>
      <c r="K17" s="638">
        <v>13.38</v>
      </c>
      <c r="L17" s="724"/>
    </row>
    <row r="18" spans="1:12" ht="20.1" customHeight="1">
      <c r="A18" s="21" t="s">
        <v>34</v>
      </c>
      <c r="B18" s="723">
        <v>141489.44</v>
      </c>
      <c r="C18" s="723">
        <v>384.97</v>
      </c>
      <c r="D18" s="723">
        <v>28120.1</v>
      </c>
      <c r="E18" s="723">
        <v>169994.51</v>
      </c>
      <c r="F18" s="723">
        <v>1572104.90614</v>
      </c>
      <c r="G18" s="723">
        <v>3849.7682</v>
      </c>
      <c r="H18" s="723">
        <v>281201.0339</v>
      </c>
      <c r="I18" s="723">
        <v>1857155.70824</v>
      </c>
      <c r="J18" s="723">
        <v>297660.14</v>
      </c>
      <c r="K18" s="638">
        <v>16.03</v>
      </c>
      <c r="L18" s="724"/>
    </row>
    <row r="19" spans="1:12" ht="20.1" customHeight="1">
      <c r="A19" s="21" t="s">
        <v>35</v>
      </c>
      <c r="B19" s="723">
        <v>54124.02</v>
      </c>
      <c r="C19" s="723">
        <v>102.6</v>
      </c>
      <c r="D19" s="723">
        <v>13556.65</v>
      </c>
      <c r="E19" s="723">
        <v>67783.26999999999</v>
      </c>
      <c r="F19" s="723">
        <v>601378.01877</v>
      </c>
      <c r="G19" s="723">
        <v>1026.0329</v>
      </c>
      <c r="H19" s="723">
        <v>135566.5625</v>
      </c>
      <c r="I19" s="723">
        <v>737970.61417</v>
      </c>
      <c r="J19" s="723">
        <v>84656.12</v>
      </c>
      <c r="K19" s="638">
        <v>11.47</v>
      </c>
      <c r="L19" s="724"/>
    </row>
    <row r="20" spans="1:12" ht="20.1" customHeight="1">
      <c r="A20" s="21" t="s">
        <v>36</v>
      </c>
      <c r="B20" s="723">
        <v>52800.07</v>
      </c>
      <c r="C20" s="723">
        <v>4.42</v>
      </c>
      <c r="D20" s="723">
        <v>13201.12</v>
      </c>
      <c r="E20" s="723">
        <v>66005.61</v>
      </c>
      <c r="F20" s="723">
        <v>586667.48234</v>
      </c>
      <c r="G20" s="723">
        <v>44.215300000000006</v>
      </c>
      <c r="H20" s="723">
        <v>132011.23734999998</v>
      </c>
      <c r="I20" s="723">
        <v>718722.93499</v>
      </c>
      <c r="J20" s="723">
        <v>67132.77</v>
      </c>
      <c r="K20" s="638">
        <v>9.34</v>
      </c>
      <c r="L20" s="724"/>
    </row>
    <row r="21" spans="1:13" ht="24" customHeight="1" thickBot="1">
      <c r="A21" s="607" t="s">
        <v>37</v>
      </c>
      <c r="B21" s="725">
        <v>1361268.6700000002</v>
      </c>
      <c r="C21" s="725">
        <v>2517.73</v>
      </c>
      <c r="D21" s="725">
        <v>195530.83000000002</v>
      </c>
      <c r="E21" s="725">
        <v>1559317.2300000002</v>
      </c>
      <c r="F21" s="725">
        <v>15125207.837849999</v>
      </c>
      <c r="G21" s="725">
        <v>25177.666229999995</v>
      </c>
      <c r="H21" s="725">
        <v>1955308.67456</v>
      </c>
      <c r="I21" s="725">
        <v>17105694.17864</v>
      </c>
      <c r="J21" s="725">
        <v>3163635.88</v>
      </c>
      <c r="K21" s="552">
        <v>18.494637225187486</v>
      </c>
      <c r="L21" s="724"/>
      <c r="M21" s="726"/>
    </row>
    <row r="22" spans="1:11" ht="12" customHeight="1">
      <c r="A22" s="727"/>
      <c r="B22" s="727"/>
      <c r="C22" s="727"/>
      <c r="D22" s="727"/>
      <c r="E22" s="727"/>
      <c r="F22" s="727"/>
      <c r="G22" s="727"/>
      <c r="H22" s="727"/>
      <c r="I22" s="727"/>
      <c r="J22" s="727"/>
      <c r="K22" s="727"/>
    </row>
    <row r="23" spans="1:11" ht="15">
      <c r="A23" s="728" t="s">
        <v>726</v>
      </c>
      <c r="B23" s="15"/>
      <c r="C23" s="15"/>
      <c r="D23" s="15"/>
      <c r="E23" s="15"/>
      <c r="F23" s="15"/>
      <c r="G23" s="15"/>
      <c r="H23" s="15"/>
      <c r="I23" s="15"/>
      <c r="J23" s="15"/>
      <c r="K23" s="15"/>
    </row>
    <row r="24" spans="1:11" ht="15">
      <c r="A24" s="728" t="s">
        <v>727</v>
      </c>
      <c r="B24" s="25"/>
      <c r="C24" s="25"/>
      <c r="D24" s="25"/>
      <c r="E24" s="25"/>
      <c r="F24" s="25"/>
      <c r="G24" s="25"/>
      <c r="H24" s="25"/>
      <c r="I24" s="25"/>
      <c r="J24" s="25"/>
      <c r="K24" s="25"/>
    </row>
    <row r="25" spans="1:11" ht="15">
      <c r="A25" s="729" t="s">
        <v>728</v>
      </c>
      <c r="E25" s="730"/>
      <c r="F25" s="730"/>
      <c r="G25" s="730"/>
      <c r="H25" s="730"/>
      <c r="I25" s="730"/>
      <c r="J25" s="730"/>
      <c r="K25" s="731"/>
    </row>
    <row r="26" ht="15">
      <c r="A26" s="732" t="s">
        <v>729</v>
      </c>
    </row>
    <row r="27" ht="15">
      <c r="A27" s="732" t="s">
        <v>730</v>
      </c>
    </row>
    <row r="28" ht="15">
      <c r="A28" s="732" t="s">
        <v>731</v>
      </c>
    </row>
    <row r="199" ht="15">
      <c r="C199" s="7" t="s">
        <v>56</v>
      </c>
    </row>
  </sheetData>
  <mergeCells count="9">
    <mergeCell ref="A22:K22"/>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6C53-2DC9-4B8F-9B85-F341E5097B6C}">
  <dimension ref="A1:Z28"/>
  <sheetViews>
    <sheetView showGridLines="0" workbookViewId="0" topLeftCell="A1"/>
  </sheetViews>
  <sheetFormatPr defaultColWidth="12.57421875" defaultRowHeight="15"/>
  <cols>
    <col min="1" max="1" width="32.00390625" style="7" customWidth="1"/>
    <col min="2" max="12" width="9.7109375" style="7" customWidth="1"/>
    <col min="13" max="13" width="10.00390625" style="7" customWidth="1"/>
    <col min="14" max="14" width="11.57421875" style="7" customWidth="1"/>
    <col min="15" max="15" width="13.421875" style="7" customWidth="1"/>
    <col min="16" max="16" width="10.8515625" style="7" customWidth="1"/>
    <col min="17" max="21" width="9.7109375" style="7" customWidth="1"/>
    <col min="22" max="23" width="12.7109375" style="7" customWidth="1"/>
    <col min="24" max="24" width="15.421875" style="7" customWidth="1"/>
    <col min="25" max="32" width="15.140625" style="7" customWidth="1"/>
    <col min="33" max="256" width="12.57421875" style="7" customWidth="1"/>
    <col min="257" max="257" width="32.00390625" style="7" customWidth="1"/>
    <col min="258" max="268" width="9.7109375" style="7" customWidth="1"/>
    <col min="269" max="269" width="10.00390625" style="7" customWidth="1"/>
    <col min="270" max="270" width="11.57421875" style="7" customWidth="1"/>
    <col min="271" max="271" width="13.421875" style="7" customWidth="1"/>
    <col min="272" max="272" width="10.8515625" style="7" customWidth="1"/>
    <col min="273" max="277" width="9.7109375" style="7" customWidth="1"/>
    <col min="278" max="279" width="12.7109375" style="7" customWidth="1"/>
    <col min="280" max="280" width="15.421875" style="7" customWidth="1"/>
    <col min="281" max="288" width="15.140625" style="7" customWidth="1"/>
    <col min="289" max="512" width="12.57421875" style="7" customWidth="1"/>
    <col min="513" max="513" width="32.00390625" style="7" customWidth="1"/>
    <col min="514" max="524" width="9.7109375" style="7" customWidth="1"/>
    <col min="525" max="525" width="10.00390625" style="7" customWidth="1"/>
    <col min="526" max="526" width="11.57421875" style="7" customWidth="1"/>
    <col min="527" max="527" width="13.421875" style="7" customWidth="1"/>
    <col min="528" max="528" width="10.8515625" style="7" customWidth="1"/>
    <col min="529" max="533" width="9.7109375" style="7" customWidth="1"/>
    <col min="534" max="535" width="12.7109375" style="7" customWidth="1"/>
    <col min="536" max="536" width="15.421875" style="7" customWidth="1"/>
    <col min="537" max="544" width="15.140625" style="7" customWidth="1"/>
    <col min="545" max="768" width="12.57421875" style="7" customWidth="1"/>
    <col min="769" max="769" width="32.00390625" style="7" customWidth="1"/>
    <col min="770" max="780" width="9.7109375" style="7" customWidth="1"/>
    <col min="781" max="781" width="10.00390625" style="7" customWidth="1"/>
    <col min="782" max="782" width="11.57421875" style="7" customWidth="1"/>
    <col min="783" max="783" width="13.421875" style="7" customWidth="1"/>
    <col min="784" max="784" width="10.8515625" style="7" customWidth="1"/>
    <col min="785" max="789" width="9.7109375" style="7" customWidth="1"/>
    <col min="790" max="791" width="12.7109375" style="7" customWidth="1"/>
    <col min="792" max="792" width="15.421875" style="7" customWidth="1"/>
    <col min="793" max="800" width="15.140625" style="7" customWidth="1"/>
    <col min="801" max="1024" width="12.57421875" style="7" customWidth="1"/>
    <col min="1025" max="1025" width="32.00390625" style="7" customWidth="1"/>
    <col min="1026" max="1036" width="9.7109375" style="7" customWidth="1"/>
    <col min="1037" max="1037" width="10.00390625" style="7" customWidth="1"/>
    <col min="1038" max="1038" width="11.57421875" style="7" customWidth="1"/>
    <col min="1039" max="1039" width="13.421875" style="7" customWidth="1"/>
    <col min="1040" max="1040" width="10.8515625" style="7" customWidth="1"/>
    <col min="1041" max="1045" width="9.7109375" style="7" customWidth="1"/>
    <col min="1046" max="1047" width="12.7109375" style="7" customWidth="1"/>
    <col min="1048" max="1048" width="15.421875" style="7" customWidth="1"/>
    <col min="1049" max="1056" width="15.140625" style="7" customWidth="1"/>
    <col min="1057" max="1280" width="12.57421875" style="7" customWidth="1"/>
    <col min="1281" max="1281" width="32.00390625" style="7" customWidth="1"/>
    <col min="1282" max="1292" width="9.7109375" style="7" customWidth="1"/>
    <col min="1293" max="1293" width="10.00390625" style="7" customWidth="1"/>
    <col min="1294" max="1294" width="11.57421875" style="7" customWidth="1"/>
    <col min="1295" max="1295" width="13.421875" style="7" customWidth="1"/>
    <col min="1296" max="1296" width="10.8515625" style="7" customWidth="1"/>
    <col min="1297" max="1301" width="9.7109375" style="7" customWidth="1"/>
    <col min="1302" max="1303" width="12.7109375" style="7" customWidth="1"/>
    <col min="1304" max="1304" width="15.421875" style="7" customWidth="1"/>
    <col min="1305" max="1312" width="15.140625" style="7" customWidth="1"/>
    <col min="1313" max="1536" width="12.57421875" style="7" customWidth="1"/>
    <col min="1537" max="1537" width="32.00390625" style="7" customWidth="1"/>
    <col min="1538" max="1548" width="9.7109375" style="7" customWidth="1"/>
    <col min="1549" max="1549" width="10.00390625" style="7" customWidth="1"/>
    <col min="1550" max="1550" width="11.57421875" style="7" customWidth="1"/>
    <col min="1551" max="1551" width="13.421875" style="7" customWidth="1"/>
    <col min="1552" max="1552" width="10.8515625" style="7" customWidth="1"/>
    <col min="1553" max="1557" width="9.7109375" style="7" customWidth="1"/>
    <col min="1558" max="1559" width="12.7109375" style="7" customWidth="1"/>
    <col min="1560" max="1560" width="15.421875" style="7" customWidth="1"/>
    <col min="1561" max="1568" width="15.140625" style="7" customWidth="1"/>
    <col min="1569" max="1792" width="12.57421875" style="7" customWidth="1"/>
    <col min="1793" max="1793" width="32.00390625" style="7" customWidth="1"/>
    <col min="1794" max="1804" width="9.7109375" style="7" customWidth="1"/>
    <col min="1805" max="1805" width="10.00390625" style="7" customWidth="1"/>
    <col min="1806" max="1806" width="11.57421875" style="7" customWidth="1"/>
    <col min="1807" max="1807" width="13.421875" style="7" customWidth="1"/>
    <col min="1808" max="1808" width="10.8515625" style="7" customWidth="1"/>
    <col min="1809" max="1813" width="9.7109375" style="7" customWidth="1"/>
    <col min="1814" max="1815" width="12.7109375" style="7" customWidth="1"/>
    <col min="1816" max="1816" width="15.421875" style="7" customWidth="1"/>
    <col min="1817" max="1824" width="15.140625" style="7" customWidth="1"/>
    <col min="1825" max="2048" width="12.57421875" style="7" customWidth="1"/>
    <col min="2049" max="2049" width="32.00390625" style="7" customWidth="1"/>
    <col min="2050" max="2060" width="9.7109375" style="7" customWidth="1"/>
    <col min="2061" max="2061" width="10.00390625" style="7" customWidth="1"/>
    <col min="2062" max="2062" width="11.57421875" style="7" customWidth="1"/>
    <col min="2063" max="2063" width="13.421875" style="7" customWidth="1"/>
    <col min="2064" max="2064" width="10.8515625" style="7" customWidth="1"/>
    <col min="2065" max="2069" width="9.7109375" style="7" customWidth="1"/>
    <col min="2070" max="2071" width="12.7109375" style="7" customWidth="1"/>
    <col min="2072" max="2072" width="15.421875" style="7" customWidth="1"/>
    <col min="2073" max="2080" width="15.140625" style="7" customWidth="1"/>
    <col min="2081" max="2304" width="12.57421875" style="7" customWidth="1"/>
    <col min="2305" max="2305" width="32.00390625" style="7" customWidth="1"/>
    <col min="2306" max="2316" width="9.7109375" style="7" customWidth="1"/>
    <col min="2317" max="2317" width="10.00390625" style="7" customWidth="1"/>
    <col min="2318" max="2318" width="11.57421875" style="7" customWidth="1"/>
    <col min="2319" max="2319" width="13.421875" style="7" customWidth="1"/>
    <col min="2320" max="2320" width="10.8515625" style="7" customWidth="1"/>
    <col min="2321" max="2325" width="9.7109375" style="7" customWidth="1"/>
    <col min="2326" max="2327" width="12.7109375" style="7" customWidth="1"/>
    <col min="2328" max="2328" width="15.421875" style="7" customWidth="1"/>
    <col min="2329" max="2336" width="15.140625" style="7" customWidth="1"/>
    <col min="2337" max="2560" width="12.57421875" style="7" customWidth="1"/>
    <col min="2561" max="2561" width="32.00390625" style="7" customWidth="1"/>
    <col min="2562" max="2572" width="9.7109375" style="7" customWidth="1"/>
    <col min="2573" max="2573" width="10.00390625" style="7" customWidth="1"/>
    <col min="2574" max="2574" width="11.57421875" style="7" customWidth="1"/>
    <col min="2575" max="2575" width="13.421875" style="7" customWidth="1"/>
    <col min="2576" max="2576" width="10.8515625" style="7" customWidth="1"/>
    <col min="2577" max="2581" width="9.7109375" style="7" customWidth="1"/>
    <col min="2582" max="2583" width="12.7109375" style="7" customWidth="1"/>
    <col min="2584" max="2584" width="15.421875" style="7" customWidth="1"/>
    <col min="2585" max="2592" width="15.140625" style="7" customWidth="1"/>
    <col min="2593" max="2816" width="12.57421875" style="7" customWidth="1"/>
    <col min="2817" max="2817" width="32.00390625" style="7" customWidth="1"/>
    <col min="2818" max="2828" width="9.7109375" style="7" customWidth="1"/>
    <col min="2829" max="2829" width="10.00390625" style="7" customWidth="1"/>
    <col min="2830" max="2830" width="11.57421875" style="7" customWidth="1"/>
    <col min="2831" max="2831" width="13.421875" style="7" customWidth="1"/>
    <col min="2832" max="2832" width="10.8515625" style="7" customWidth="1"/>
    <col min="2833" max="2837" width="9.7109375" style="7" customWidth="1"/>
    <col min="2838" max="2839" width="12.7109375" style="7" customWidth="1"/>
    <col min="2840" max="2840" width="15.421875" style="7" customWidth="1"/>
    <col min="2841" max="2848" width="15.140625" style="7" customWidth="1"/>
    <col min="2849" max="3072" width="12.57421875" style="7" customWidth="1"/>
    <col min="3073" max="3073" width="32.00390625" style="7" customWidth="1"/>
    <col min="3074" max="3084" width="9.7109375" style="7" customWidth="1"/>
    <col min="3085" max="3085" width="10.00390625" style="7" customWidth="1"/>
    <col min="3086" max="3086" width="11.57421875" style="7" customWidth="1"/>
    <col min="3087" max="3087" width="13.421875" style="7" customWidth="1"/>
    <col min="3088" max="3088" width="10.8515625" style="7" customWidth="1"/>
    <col min="3089" max="3093" width="9.7109375" style="7" customWidth="1"/>
    <col min="3094" max="3095" width="12.7109375" style="7" customWidth="1"/>
    <col min="3096" max="3096" width="15.421875" style="7" customWidth="1"/>
    <col min="3097" max="3104" width="15.140625" style="7" customWidth="1"/>
    <col min="3105" max="3328" width="12.57421875" style="7" customWidth="1"/>
    <col min="3329" max="3329" width="32.00390625" style="7" customWidth="1"/>
    <col min="3330" max="3340" width="9.7109375" style="7" customWidth="1"/>
    <col min="3341" max="3341" width="10.00390625" style="7" customWidth="1"/>
    <col min="3342" max="3342" width="11.57421875" style="7" customWidth="1"/>
    <col min="3343" max="3343" width="13.421875" style="7" customWidth="1"/>
    <col min="3344" max="3344" width="10.8515625" style="7" customWidth="1"/>
    <col min="3345" max="3349" width="9.7109375" style="7" customWidth="1"/>
    <col min="3350" max="3351" width="12.7109375" style="7" customWidth="1"/>
    <col min="3352" max="3352" width="15.421875" style="7" customWidth="1"/>
    <col min="3353" max="3360" width="15.140625" style="7" customWidth="1"/>
    <col min="3361" max="3584" width="12.57421875" style="7" customWidth="1"/>
    <col min="3585" max="3585" width="32.00390625" style="7" customWidth="1"/>
    <col min="3586" max="3596" width="9.7109375" style="7" customWidth="1"/>
    <col min="3597" max="3597" width="10.00390625" style="7" customWidth="1"/>
    <col min="3598" max="3598" width="11.57421875" style="7" customWidth="1"/>
    <col min="3599" max="3599" width="13.421875" style="7" customWidth="1"/>
    <col min="3600" max="3600" width="10.8515625" style="7" customWidth="1"/>
    <col min="3601" max="3605" width="9.7109375" style="7" customWidth="1"/>
    <col min="3606" max="3607" width="12.7109375" style="7" customWidth="1"/>
    <col min="3608" max="3608" width="15.421875" style="7" customWidth="1"/>
    <col min="3609" max="3616" width="15.140625" style="7" customWidth="1"/>
    <col min="3617" max="3840" width="12.57421875" style="7" customWidth="1"/>
    <col min="3841" max="3841" width="32.00390625" style="7" customWidth="1"/>
    <col min="3842" max="3852" width="9.7109375" style="7" customWidth="1"/>
    <col min="3853" max="3853" width="10.00390625" style="7" customWidth="1"/>
    <col min="3854" max="3854" width="11.57421875" style="7" customWidth="1"/>
    <col min="3855" max="3855" width="13.421875" style="7" customWidth="1"/>
    <col min="3856" max="3856" width="10.8515625" style="7" customWidth="1"/>
    <col min="3857" max="3861" width="9.7109375" style="7" customWidth="1"/>
    <col min="3862" max="3863" width="12.7109375" style="7" customWidth="1"/>
    <col min="3864" max="3864" width="15.421875" style="7" customWidth="1"/>
    <col min="3865" max="3872" width="15.140625" style="7" customWidth="1"/>
    <col min="3873" max="4096" width="12.57421875" style="7" customWidth="1"/>
    <col min="4097" max="4097" width="32.00390625" style="7" customWidth="1"/>
    <col min="4098" max="4108" width="9.7109375" style="7" customWidth="1"/>
    <col min="4109" max="4109" width="10.00390625" style="7" customWidth="1"/>
    <col min="4110" max="4110" width="11.57421875" style="7" customWidth="1"/>
    <col min="4111" max="4111" width="13.421875" style="7" customWidth="1"/>
    <col min="4112" max="4112" width="10.8515625" style="7" customWidth="1"/>
    <col min="4113" max="4117" width="9.7109375" style="7" customWidth="1"/>
    <col min="4118" max="4119" width="12.7109375" style="7" customWidth="1"/>
    <col min="4120" max="4120" width="15.421875" style="7" customWidth="1"/>
    <col min="4121" max="4128" width="15.140625" style="7" customWidth="1"/>
    <col min="4129" max="4352" width="12.57421875" style="7" customWidth="1"/>
    <col min="4353" max="4353" width="32.00390625" style="7" customWidth="1"/>
    <col min="4354" max="4364" width="9.7109375" style="7" customWidth="1"/>
    <col min="4365" max="4365" width="10.00390625" style="7" customWidth="1"/>
    <col min="4366" max="4366" width="11.57421875" style="7" customWidth="1"/>
    <col min="4367" max="4367" width="13.421875" style="7" customWidth="1"/>
    <col min="4368" max="4368" width="10.8515625" style="7" customWidth="1"/>
    <col min="4369" max="4373" width="9.7109375" style="7" customWidth="1"/>
    <col min="4374" max="4375" width="12.7109375" style="7" customWidth="1"/>
    <col min="4376" max="4376" width="15.421875" style="7" customWidth="1"/>
    <col min="4377" max="4384" width="15.140625" style="7" customWidth="1"/>
    <col min="4385" max="4608" width="12.57421875" style="7" customWidth="1"/>
    <col min="4609" max="4609" width="32.00390625" style="7" customWidth="1"/>
    <col min="4610" max="4620" width="9.7109375" style="7" customWidth="1"/>
    <col min="4621" max="4621" width="10.00390625" style="7" customWidth="1"/>
    <col min="4622" max="4622" width="11.57421875" style="7" customWidth="1"/>
    <col min="4623" max="4623" width="13.421875" style="7" customWidth="1"/>
    <col min="4624" max="4624" width="10.8515625" style="7" customWidth="1"/>
    <col min="4625" max="4629" width="9.7109375" style="7" customWidth="1"/>
    <col min="4630" max="4631" width="12.7109375" style="7" customWidth="1"/>
    <col min="4632" max="4632" width="15.421875" style="7" customWidth="1"/>
    <col min="4633" max="4640" width="15.140625" style="7" customWidth="1"/>
    <col min="4641" max="4864" width="12.57421875" style="7" customWidth="1"/>
    <col min="4865" max="4865" width="32.00390625" style="7" customWidth="1"/>
    <col min="4866" max="4876" width="9.7109375" style="7" customWidth="1"/>
    <col min="4877" max="4877" width="10.00390625" style="7" customWidth="1"/>
    <col min="4878" max="4878" width="11.57421875" style="7" customWidth="1"/>
    <col min="4879" max="4879" width="13.421875" style="7" customWidth="1"/>
    <col min="4880" max="4880" width="10.8515625" style="7" customWidth="1"/>
    <col min="4881" max="4885" width="9.7109375" style="7" customWidth="1"/>
    <col min="4886" max="4887" width="12.7109375" style="7" customWidth="1"/>
    <col min="4888" max="4888" width="15.421875" style="7" customWidth="1"/>
    <col min="4889" max="4896" width="15.140625" style="7" customWidth="1"/>
    <col min="4897" max="5120" width="12.57421875" style="7" customWidth="1"/>
    <col min="5121" max="5121" width="32.00390625" style="7" customWidth="1"/>
    <col min="5122" max="5132" width="9.7109375" style="7" customWidth="1"/>
    <col min="5133" max="5133" width="10.00390625" style="7" customWidth="1"/>
    <col min="5134" max="5134" width="11.57421875" style="7" customWidth="1"/>
    <col min="5135" max="5135" width="13.421875" style="7" customWidth="1"/>
    <col min="5136" max="5136" width="10.8515625" style="7" customWidth="1"/>
    <col min="5137" max="5141" width="9.7109375" style="7" customWidth="1"/>
    <col min="5142" max="5143" width="12.7109375" style="7" customWidth="1"/>
    <col min="5144" max="5144" width="15.421875" style="7" customWidth="1"/>
    <col min="5145" max="5152" width="15.140625" style="7" customWidth="1"/>
    <col min="5153" max="5376" width="12.57421875" style="7" customWidth="1"/>
    <col min="5377" max="5377" width="32.00390625" style="7" customWidth="1"/>
    <col min="5378" max="5388" width="9.7109375" style="7" customWidth="1"/>
    <col min="5389" max="5389" width="10.00390625" style="7" customWidth="1"/>
    <col min="5390" max="5390" width="11.57421875" style="7" customWidth="1"/>
    <col min="5391" max="5391" width="13.421875" style="7" customWidth="1"/>
    <col min="5392" max="5392" width="10.8515625" style="7" customWidth="1"/>
    <col min="5393" max="5397" width="9.7109375" style="7" customWidth="1"/>
    <col min="5398" max="5399" width="12.7109375" style="7" customWidth="1"/>
    <col min="5400" max="5400" width="15.421875" style="7" customWidth="1"/>
    <col min="5401" max="5408" width="15.140625" style="7" customWidth="1"/>
    <col min="5409" max="5632" width="12.57421875" style="7" customWidth="1"/>
    <col min="5633" max="5633" width="32.00390625" style="7" customWidth="1"/>
    <col min="5634" max="5644" width="9.7109375" style="7" customWidth="1"/>
    <col min="5645" max="5645" width="10.00390625" style="7" customWidth="1"/>
    <col min="5646" max="5646" width="11.57421875" style="7" customWidth="1"/>
    <col min="5647" max="5647" width="13.421875" style="7" customWidth="1"/>
    <col min="5648" max="5648" width="10.8515625" style="7" customWidth="1"/>
    <col min="5649" max="5653" width="9.7109375" style="7" customWidth="1"/>
    <col min="5654" max="5655" width="12.7109375" style="7" customWidth="1"/>
    <col min="5656" max="5656" width="15.421875" style="7" customWidth="1"/>
    <col min="5657" max="5664" width="15.140625" style="7" customWidth="1"/>
    <col min="5665" max="5888" width="12.57421875" style="7" customWidth="1"/>
    <col min="5889" max="5889" width="32.00390625" style="7" customWidth="1"/>
    <col min="5890" max="5900" width="9.7109375" style="7" customWidth="1"/>
    <col min="5901" max="5901" width="10.00390625" style="7" customWidth="1"/>
    <col min="5902" max="5902" width="11.57421875" style="7" customWidth="1"/>
    <col min="5903" max="5903" width="13.421875" style="7" customWidth="1"/>
    <col min="5904" max="5904" width="10.8515625" style="7" customWidth="1"/>
    <col min="5905" max="5909" width="9.7109375" style="7" customWidth="1"/>
    <col min="5910" max="5911" width="12.7109375" style="7" customWidth="1"/>
    <col min="5912" max="5912" width="15.421875" style="7" customWidth="1"/>
    <col min="5913" max="5920" width="15.140625" style="7" customWidth="1"/>
    <col min="5921" max="6144" width="12.57421875" style="7" customWidth="1"/>
    <col min="6145" max="6145" width="32.00390625" style="7" customWidth="1"/>
    <col min="6146" max="6156" width="9.7109375" style="7" customWidth="1"/>
    <col min="6157" max="6157" width="10.00390625" style="7" customWidth="1"/>
    <col min="6158" max="6158" width="11.57421875" style="7" customWidth="1"/>
    <col min="6159" max="6159" width="13.421875" style="7" customWidth="1"/>
    <col min="6160" max="6160" width="10.8515625" style="7" customWidth="1"/>
    <col min="6161" max="6165" width="9.7109375" style="7" customWidth="1"/>
    <col min="6166" max="6167" width="12.7109375" style="7" customWidth="1"/>
    <col min="6168" max="6168" width="15.421875" style="7" customWidth="1"/>
    <col min="6169" max="6176" width="15.140625" style="7" customWidth="1"/>
    <col min="6177" max="6400" width="12.57421875" style="7" customWidth="1"/>
    <col min="6401" max="6401" width="32.00390625" style="7" customWidth="1"/>
    <col min="6402" max="6412" width="9.7109375" style="7" customWidth="1"/>
    <col min="6413" max="6413" width="10.00390625" style="7" customWidth="1"/>
    <col min="6414" max="6414" width="11.57421875" style="7" customWidth="1"/>
    <col min="6415" max="6415" width="13.421875" style="7" customWidth="1"/>
    <col min="6416" max="6416" width="10.8515625" style="7" customWidth="1"/>
    <col min="6417" max="6421" width="9.7109375" style="7" customWidth="1"/>
    <col min="6422" max="6423" width="12.7109375" style="7" customWidth="1"/>
    <col min="6424" max="6424" width="15.421875" style="7" customWidth="1"/>
    <col min="6425" max="6432" width="15.140625" style="7" customWidth="1"/>
    <col min="6433" max="6656" width="12.57421875" style="7" customWidth="1"/>
    <col min="6657" max="6657" width="32.00390625" style="7" customWidth="1"/>
    <col min="6658" max="6668" width="9.7109375" style="7" customWidth="1"/>
    <col min="6669" max="6669" width="10.00390625" style="7" customWidth="1"/>
    <col min="6670" max="6670" width="11.57421875" style="7" customWidth="1"/>
    <col min="6671" max="6671" width="13.421875" style="7" customWidth="1"/>
    <col min="6672" max="6672" width="10.8515625" style="7" customWidth="1"/>
    <col min="6673" max="6677" width="9.7109375" style="7" customWidth="1"/>
    <col min="6678" max="6679" width="12.7109375" style="7" customWidth="1"/>
    <col min="6680" max="6680" width="15.421875" style="7" customWidth="1"/>
    <col min="6681" max="6688" width="15.140625" style="7" customWidth="1"/>
    <col min="6689" max="6912" width="12.57421875" style="7" customWidth="1"/>
    <col min="6913" max="6913" width="32.00390625" style="7" customWidth="1"/>
    <col min="6914" max="6924" width="9.7109375" style="7" customWidth="1"/>
    <col min="6925" max="6925" width="10.00390625" style="7" customWidth="1"/>
    <col min="6926" max="6926" width="11.57421875" style="7" customWidth="1"/>
    <col min="6927" max="6927" width="13.421875" style="7" customWidth="1"/>
    <col min="6928" max="6928" width="10.8515625" style="7" customWidth="1"/>
    <col min="6929" max="6933" width="9.7109375" style="7" customWidth="1"/>
    <col min="6934" max="6935" width="12.7109375" style="7" customWidth="1"/>
    <col min="6936" max="6936" width="15.421875" style="7" customWidth="1"/>
    <col min="6937" max="6944" width="15.140625" style="7" customWidth="1"/>
    <col min="6945" max="7168" width="12.57421875" style="7" customWidth="1"/>
    <col min="7169" max="7169" width="32.00390625" style="7" customWidth="1"/>
    <col min="7170" max="7180" width="9.7109375" style="7" customWidth="1"/>
    <col min="7181" max="7181" width="10.00390625" style="7" customWidth="1"/>
    <col min="7182" max="7182" width="11.57421875" style="7" customWidth="1"/>
    <col min="7183" max="7183" width="13.421875" style="7" customWidth="1"/>
    <col min="7184" max="7184" width="10.8515625" style="7" customWidth="1"/>
    <col min="7185" max="7189" width="9.7109375" style="7" customWidth="1"/>
    <col min="7190" max="7191" width="12.7109375" style="7" customWidth="1"/>
    <col min="7192" max="7192" width="15.421875" style="7" customWidth="1"/>
    <col min="7193" max="7200" width="15.140625" style="7" customWidth="1"/>
    <col min="7201" max="7424" width="12.57421875" style="7" customWidth="1"/>
    <col min="7425" max="7425" width="32.00390625" style="7" customWidth="1"/>
    <col min="7426" max="7436" width="9.7109375" style="7" customWidth="1"/>
    <col min="7437" max="7437" width="10.00390625" style="7" customWidth="1"/>
    <col min="7438" max="7438" width="11.57421875" style="7" customWidth="1"/>
    <col min="7439" max="7439" width="13.421875" style="7" customWidth="1"/>
    <col min="7440" max="7440" width="10.8515625" style="7" customWidth="1"/>
    <col min="7441" max="7445" width="9.7109375" style="7" customWidth="1"/>
    <col min="7446" max="7447" width="12.7109375" style="7" customWidth="1"/>
    <col min="7448" max="7448" width="15.421875" style="7" customWidth="1"/>
    <col min="7449" max="7456" width="15.140625" style="7" customWidth="1"/>
    <col min="7457" max="7680" width="12.57421875" style="7" customWidth="1"/>
    <col min="7681" max="7681" width="32.00390625" style="7" customWidth="1"/>
    <col min="7682" max="7692" width="9.7109375" style="7" customWidth="1"/>
    <col min="7693" max="7693" width="10.00390625" style="7" customWidth="1"/>
    <col min="7694" max="7694" width="11.57421875" style="7" customWidth="1"/>
    <col min="7695" max="7695" width="13.421875" style="7" customWidth="1"/>
    <col min="7696" max="7696" width="10.8515625" style="7" customWidth="1"/>
    <col min="7697" max="7701" width="9.7109375" style="7" customWidth="1"/>
    <col min="7702" max="7703" width="12.7109375" style="7" customWidth="1"/>
    <col min="7704" max="7704" width="15.421875" style="7" customWidth="1"/>
    <col min="7705" max="7712" width="15.140625" style="7" customWidth="1"/>
    <col min="7713" max="7936" width="12.57421875" style="7" customWidth="1"/>
    <col min="7937" max="7937" width="32.00390625" style="7" customWidth="1"/>
    <col min="7938" max="7948" width="9.7109375" style="7" customWidth="1"/>
    <col min="7949" max="7949" width="10.00390625" style="7" customWidth="1"/>
    <col min="7950" max="7950" width="11.57421875" style="7" customWidth="1"/>
    <col min="7951" max="7951" width="13.421875" style="7" customWidth="1"/>
    <col min="7952" max="7952" width="10.8515625" style="7" customWidth="1"/>
    <col min="7953" max="7957" width="9.7109375" style="7" customWidth="1"/>
    <col min="7958" max="7959" width="12.7109375" style="7" customWidth="1"/>
    <col min="7960" max="7960" width="15.421875" style="7" customWidth="1"/>
    <col min="7961" max="7968" width="15.140625" style="7" customWidth="1"/>
    <col min="7969" max="8192" width="12.57421875" style="7" customWidth="1"/>
    <col min="8193" max="8193" width="32.00390625" style="7" customWidth="1"/>
    <col min="8194" max="8204" width="9.7109375" style="7" customWidth="1"/>
    <col min="8205" max="8205" width="10.00390625" style="7" customWidth="1"/>
    <col min="8206" max="8206" width="11.57421875" style="7" customWidth="1"/>
    <col min="8207" max="8207" width="13.421875" style="7" customWidth="1"/>
    <col min="8208" max="8208" width="10.8515625" style="7" customWidth="1"/>
    <col min="8209" max="8213" width="9.7109375" style="7" customWidth="1"/>
    <col min="8214" max="8215" width="12.7109375" style="7" customWidth="1"/>
    <col min="8216" max="8216" width="15.421875" style="7" customWidth="1"/>
    <col min="8217" max="8224" width="15.140625" style="7" customWidth="1"/>
    <col min="8225" max="8448" width="12.57421875" style="7" customWidth="1"/>
    <col min="8449" max="8449" width="32.00390625" style="7" customWidth="1"/>
    <col min="8450" max="8460" width="9.7109375" style="7" customWidth="1"/>
    <col min="8461" max="8461" width="10.00390625" style="7" customWidth="1"/>
    <col min="8462" max="8462" width="11.57421875" style="7" customWidth="1"/>
    <col min="8463" max="8463" width="13.421875" style="7" customWidth="1"/>
    <col min="8464" max="8464" width="10.8515625" style="7" customWidth="1"/>
    <col min="8465" max="8469" width="9.7109375" style="7" customWidth="1"/>
    <col min="8470" max="8471" width="12.7109375" style="7" customWidth="1"/>
    <col min="8472" max="8472" width="15.421875" style="7" customWidth="1"/>
    <col min="8473" max="8480" width="15.140625" style="7" customWidth="1"/>
    <col min="8481" max="8704" width="12.57421875" style="7" customWidth="1"/>
    <col min="8705" max="8705" width="32.00390625" style="7" customWidth="1"/>
    <col min="8706" max="8716" width="9.7109375" style="7" customWidth="1"/>
    <col min="8717" max="8717" width="10.00390625" style="7" customWidth="1"/>
    <col min="8718" max="8718" width="11.57421875" style="7" customWidth="1"/>
    <col min="8719" max="8719" width="13.421875" style="7" customWidth="1"/>
    <col min="8720" max="8720" width="10.8515625" style="7" customWidth="1"/>
    <col min="8721" max="8725" width="9.7109375" style="7" customWidth="1"/>
    <col min="8726" max="8727" width="12.7109375" style="7" customWidth="1"/>
    <col min="8728" max="8728" width="15.421875" style="7" customWidth="1"/>
    <col min="8729" max="8736" width="15.140625" style="7" customWidth="1"/>
    <col min="8737" max="8960" width="12.57421875" style="7" customWidth="1"/>
    <col min="8961" max="8961" width="32.00390625" style="7" customWidth="1"/>
    <col min="8962" max="8972" width="9.7109375" style="7" customWidth="1"/>
    <col min="8973" max="8973" width="10.00390625" style="7" customWidth="1"/>
    <col min="8974" max="8974" width="11.57421875" style="7" customWidth="1"/>
    <col min="8975" max="8975" width="13.421875" style="7" customWidth="1"/>
    <col min="8976" max="8976" width="10.8515625" style="7" customWidth="1"/>
    <col min="8977" max="8981" width="9.7109375" style="7" customWidth="1"/>
    <col min="8982" max="8983" width="12.7109375" style="7" customWidth="1"/>
    <col min="8984" max="8984" width="15.421875" style="7" customWidth="1"/>
    <col min="8985" max="8992" width="15.140625" style="7" customWidth="1"/>
    <col min="8993" max="9216" width="12.57421875" style="7" customWidth="1"/>
    <col min="9217" max="9217" width="32.00390625" style="7" customWidth="1"/>
    <col min="9218" max="9228" width="9.7109375" style="7" customWidth="1"/>
    <col min="9229" max="9229" width="10.00390625" style="7" customWidth="1"/>
    <col min="9230" max="9230" width="11.57421875" style="7" customWidth="1"/>
    <col min="9231" max="9231" width="13.421875" style="7" customWidth="1"/>
    <col min="9232" max="9232" width="10.8515625" style="7" customWidth="1"/>
    <col min="9233" max="9237" width="9.7109375" style="7" customWidth="1"/>
    <col min="9238" max="9239" width="12.7109375" style="7" customWidth="1"/>
    <col min="9240" max="9240" width="15.421875" style="7" customWidth="1"/>
    <col min="9241" max="9248" width="15.140625" style="7" customWidth="1"/>
    <col min="9249" max="9472" width="12.57421875" style="7" customWidth="1"/>
    <col min="9473" max="9473" width="32.00390625" style="7" customWidth="1"/>
    <col min="9474" max="9484" width="9.7109375" style="7" customWidth="1"/>
    <col min="9485" max="9485" width="10.00390625" style="7" customWidth="1"/>
    <col min="9486" max="9486" width="11.57421875" style="7" customWidth="1"/>
    <col min="9487" max="9487" width="13.421875" style="7" customWidth="1"/>
    <col min="9488" max="9488" width="10.8515625" style="7" customWidth="1"/>
    <col min="9489" max="9493" width="9.7109375" style="7" customWidth="1"/>
    <col min="9494" max="9495" width="12.7109375" style="7" customWidth="1"/>
    <col min="9496" max="9496" width="15.421875" style="7" customWidth="1"/>
    <col min="9497" max="9504" width="15.140625" style="7" customWidth="1"/>
    <col min="9505" max="9728" width="12.57421875" style="7" customWidth="1"/>
    <col min="9729" max="9729" width="32.00390625" style="7" customWidth="1"/>
    <col min="9730" max="9740" width="9.7109375" style="7" customWidth="1"/>
    <col min="9741" max="9741" width="10.00390625" style="7" customWidth="1"/>
    <col min="9742" max="9742" width="11.57421875" style="7" customWidth="1"/>
    <col min="9743" max="9743" width="13.421875" style="7" customWidth="1"/>
    <col min="9744" max="9744" width="10.8515625" style="7" customWidth="1"/>
    <col min="9745" max="9749" width="9.7109375" style="7" customWidth="1"/>
    <col min="9750" max="9751" width="12.7109375" style="7" customWidth="1"/>
    <col min="9752" max="9752" width="15.421875" style="7" customWidth="1"/>
    <col min="9753" max="9760" width="15.140625" style="7" customWidth="1"/>
    <col min="9761" max="9984" width="12.57421875" style="7" customWidth="1"/>
    <col min="9985" max="9985" width="32.00390625" style="7" customWidth="1"/>
    <col min="9986" max="9996" width="9.7109375" style="7" customWidth="1"/>
    <col min="9997" max="9997" width="10.00390625" style="7" customWidth="1"/>
    <col min="9998" max="9998" width="11.57421875" style="7" customWidth="1"/>
    <col min="9999" max="9999" width="13.421875" style="7" customWidth="1"/>
    <col min="10000" max="10000" width="10.8515625" style="7" customWidth="1"/>
    <col min="10001" max="10005" width="9.7109375" style="7" customWidth="1"/>
    <col min="10006" max="10007" width="12.7109375" style="7" customWidth="1"/>
    <col min="10008" max="10008" width="15.421875" style="7" customWidth="1"/>
    <col min="10009" max="10016" width="15.140625" style="7" customWidth="1"/>
    <col min="10017" max="10240" width="12.57421875" style="7" customWidth="1"/>
    <col min="10241" max="10241" width="32.00390625" style="7" customWidth="1"/>
    <col min="10242" max="10252" width="9.7109375" style="7" customWidth="1"/>
    <col min="10253" max="10253" width="10.00390625" style="7" customWidth="1"/>
    <col min="10254" max="10254" width="11.57421875" style="7" customWidth="1"/>
    <col min="10255" max="10255" width="13.421875" style="7" customWidth="1"/>
    <col min="10256" max="10256" width="10.8515625" style="7" customWidth="1"/>
    <col min="10257" max="10261" width="9.7109375" style="7" customWidth="1"/>
    <col min="10262" max="10263" width="12.7109375" style="7" customWidth="1"/>
    <col min="10264" max="10264" width="15.421875" style="7" customWidth="1"/>
    <col min="10265" max="10272" width="15.140625" style="7" customWidth="1"/>
    <col min="10273" max="10496" width="12.57421875" style="7" customWidth="1"/>
    <col min="10497" max="10497" width="32.00390625" style="7" customWidth="1"/>
    <col min="10498" max="10508" width="9.7109375" style="7" customWidth="1"/>
    <col min="10509" max="10509" width="10.00390625" style="7" customWidth="1"/>
    <col min="10510" max="10510" width="11.57421875" style="7" customWidth="1"/>
    <col min="10511" max="10511" width="13.421875" style="7" customWidth="1"/>
    <col min="10512" max="10512" width="10.8515625" style="7" customWidth="1"/>
    <col min="10513" max="10517" width="9.7109375" style="7" customWidth="1"/>
    <col min="10518" max="10519" width="12.7109375" style="7" customWidth="1"/>
    <col min="10520" max="10520" width="15.421875" style="7" customWidth="1"/>
    <col min="10521" max="10528" width="15.140625" style="7" customWidth="1"/>
    <col min="10529" max="10752" width="12.57421875" style="7" customWidth="1"/>
    <col min="10753" max="10753" width="32.00390625" style="7" customWidth="1"/>
    <col min="10754" max="10764" width="9.7109375" style="7" customWidth="1"/>
    <col min="10765" max="10765" width="10.00390625" style="7" customWidth="1"/>
    <col min="10766" max="10766" width="11.57421875" style="7" customWidth="1"/>
    <col min="10767" max="10767" width="13.421875" style="7" customWidth="1"/>
    <col min="10768" max="10768" width="10.8515625" style="7" customWidth="1"/>
    <col min="10769" max="10773" width="9.7109375" style="7" customWidth="1"/>
    <col min="10774" max="10775" width="12.7109375" style="7" customWidth="1"/>
    <col min="10776" max="10776" width="15.421875" style="7" customWidth="1"/>
    <col min="10777" max="10784" width="15.140625" style="7" customWidth="1"/>
    <col min="10785" max="11008" width="12.57421875" style="7" customWidth="1"/>
    <col min="11009" max="11009" width="32.00390625" style="7" customWidth="1"/>
    <col min="11010" max="11020" width="9.7109375" style="7" customWidth="1"/>
    <col min="11021" max="11021" width="10.00390625" style="7" customWidth="1"/>
    <col min="11022" max="11022" width="11.57421875" style="7" customWidth="1"/>
    <col min="11023" max="11023" width="13.421875" style="7" customWidth="1"/>
    <col min="11024" max="11024" width="10.8515625" style="7" customWidth="1"/>
    <col min="11025" max="11029" width="9.7109375" style="7" customWidth="1"/>
    <col min="11030" max="11031" width="12.7109375" style="7" customWidth="1"/>
    <col min="11032" max="11032" width="15.421875" style="7" customWidth="1"/>
    <col min="11033" max="11040" width="15.140625" style="7" customWidth="1"/>
    <col min="11041" max="11264" width="12.57421875" style="7" customWidth="1"/>
    <col min="11265" max="11265" width="32.00390625" style="7" customWidth="1"/>
    <col min="11266" max="11276" width="9.7109375" style="7" customWidth="1"/>
    <col min="11277" max="11277" width="10.00390625" style="7" customWidth="1"/>
    <col min="11278" max="11278" width="11.57421875" style="7" customWidth="1"/>
    <col min="11279" max="11279" width="13.421875" style="7" customWidth="1"/>
    <col min="11280" max="11280" width="10.8515625" style="7" customWidth="1"/>
    <col min="11281" max="11285" width="9.7109375" style="7" customWidth="1"/>
    <col min="11286" max="11287" width="12.7109375" style="7" customWidth="1"/>
    <col min="11288" max="11288" width="15.421875" style="7" customWidth="1"/>
    <col min="11289" max="11296" width="15.140625" style="7" customWidth="1"/>
    <col min="11297" max="11520" width="12.57421875" style="7" customWidth="1"/>
    <col min="11521" max="11521" width="32.00390625" style="7" customWidth="1"/>
    <col min="11522" max="11532" width="9.7109375" style="7" customWidth="1"/>
    <col min="11533" max="11533" width="10.00390625" style="7" customWidth="1"/>
    <col min="11534" max="11534" width="11.57421875" style="7" customWidth="1"/>
    <col min="11535" max="11535" width="13.421875" style="7" customWidth="1"/>
    <col min="11536" max="11536" width="10.8515625" style="7" customWidth="1"/>
    <col min="11537" max="11541" width="9.7109375" style="7" customWidth="1"/>
    <col min="11542" max="11543" width="12.7109375" style="7" customWidth="1"/>
    <col min="11544" max="11544" width="15.421875" style="7" customWidth="1"/>
    <col min="11545" max="11552" width="15.140625" style="7" customWidth="1"/>
    <col min="11553" max="11776" width="12.57421875" style="7" customWidth="1"/>
    <col min="11777" max="11777" width="32.00390625" style="7" customWidth="1"/>
    <col min="11778" max="11788" width="9.7109375" style="7" customWidth="1"/>
    <col min="11789" max="11789" width="10.00390625" style="7" customWidth="1"/>
    <col min="11790" max="11790" width="11.57421875" style="7" customWidth="1"/>
    <col min="11791" max="11791" width="13.421875" style="7" customWidth="1"/>
    <col min="11792" max="11792" width="10.8515625" style="7" customWidth="1"/>
    <col min="11793" max="11797" width="9.7109375" style="7" customWidth="1"/>
    <col min="11798" max="11799" width="12.7109375" style="7" customWidth="1"/>
    <col min="11800" max="11800" width="15.421875" style="7" customWidth="1"/>
    <col min="11801" max="11808" width="15.140625" style="7" customWidth="1"/>
    <col min="11809" max="12032" width="12.57421875" style="7" customWidth="1"/>
    <col min="12033" max="12033" width="32.00390625" style="7" customWidth="1"/>
    <col min="12034" max="12044" width="9.7109375" style="7" customWidth="1"/>
    <col min="12045" max="12045" width="10.00390625" style="7" customWidth="1"/>
    <col min="12046" max="12046" width="11.57421875" style="7" customWidth="1"/>
    <col min="12047" max="12047" width="13.421875" style="7" customWidth="1"/>
    <col min="12048" max="12048" width="10.8515625" style="7" customWidth="1"/>
    <col min="12049" max="12053" width="9.7109375" style="7" customWidth="1"/>
    <col min="12054" max="12055" width="12.7109375" style="7" customWidth="1"/>
    <col min="12056" max="12056" width="15.421875" style="7" customWidth="1"/>
    <col min="12057" max="12064" width="15.140625" style="7" customWidth="1"/>
    <col min="12065" max="12288" width="12.57421875" style="7" customWidth="1"/>
    <col min="12289" max="12289" width="32.00390625" style="7" customWidth="1"/>
    <col min="12290" max="12300" width="9.7109375" style="7" customWidth="1"/>
    <col min="12301" max="12301" width="10.00390625" style="7" customWidth="1"/>
    <col min="12302" max="12302" width="11.57421875" style="7" customWidth="1"/>
    <col min="12303" max="12303" width="13.421875" style="7" customWidth="1"/>
    <col min="12304" max="12304" width="10.8515625" style="7" customWidth="1"/>
    <col min="12305" max="12309" width="9.7109375" style="7" customWidth="1"/>
    <col min="12310" max="12311" width="12.7109375" style="7" customWidth="1"/>
    <col min="12312" max="12312" width="15.421875" style="7" customWidth="1"/>
    <col min="12313" max="12320" width="15.140625" style="7" customWidth="1"/>
    <col min="12321" max="12544" width="12.57421875" style="7" customWidth="1"/>
    <col min="12545" max="12545" width="32.00390625" style="7" customWidth="1"/>
    <col min="12546" max="12556" width="9.7109375" style="7" customWidth="1"/>
    <col min="12557" max="12557" width="10.00390625" style="7" customWidth="1"/>
    <col min="12558" max="12558" width="11.57421875" style="7" customWidth="1"/>
    <col min="12559" max="12559" width="13.421875" style="7" customWidth="1"/>
    <col min="12560" max="12560" width="10.8515625" style="7" customWidth="1"/>
    <col min="12561" max="12565" width="9.7109375" style="7" customWidth="1"/>
    <col min="12566" max="12567" width="12.7109375" style="7" customWidth="1"/>
    <col min="12568" max="12568" width="15.421875" style="7" customWidth="1"/>
    <col min="12569" max="12576" width="15.140625" style="7" customWidth="1"/>
    <col min="12577" max="12800" width="12.57421875" style="7" customWidth="1"/>
    <col min="12801" max="12801" width="32.00390625" style="7" customWidth="1"/>
    <col min="12802" max="12812" width="9.7109375" style="7" customWidth="1"/>
    <col min="12813" max="12813" width="10.00390625" style="7" customWidth="1"/>
    <col min="12814" max="12814" width="11.57421875" style="7" customWidth="1"/>
    <col min="12815" max="12815" width="13.421875" style="7" customWidth="1"/>
    <col min="12816" max="12816" width="10.8515625" style="7" customWidth="1"/>
    <col min="12817" max="12821" width="9.7109375" style="7" customWidth="1"/>
    <col min="12822" max="12823" width="12.7109375" style="7" customWidth="1"/>
    <col min="12824" max="12824" width="15.421875" style="7" customWidth="1"/>
    <col min="12825" max="12832" width="15.140625" style="7" customWidth="1"/>
    <col min="12833" max="13056" width="12.57421875" style="7" customWidth="1"/>
    <col min="13057" max="13057" width="32.00390625" style="7" customWidth="1"/>
    <col min="13058" max="13068" width="9.7109375" style="7" customWidth="1"/>
    <col min="13069" max="13069" width="10.00390625" style="7" customWidth="1"/>
    <col min="13070" max="13070" width="11.57421875" style="7" customWidth="1"/>
    <col min="13071" max="13071" width="13.421875" style="7" customWidth="1"/>
    <col min="13072" max="13072" width="10.8515625" style="7" customWidth="1"/>
    <col min="13073" max="13077" width="9.7109375" style="7" customWidth="1"/>
    <col min="13078" max="13079" width="12.7109375" style="7" customWidth="1"/>
    <col min="13080" max="13080" width="15.421875" style="7" customWidth="1"/>
    <col min="13081" max="13088" width="15.140625" style="7" customWidth="1"/>
    <col min="13089" max="13312" width="12.57421875" style="7" customWidth="1"/>
    <col min="13313" max="13313" width="32.00390625" style="7" customWidth="1"/>
    <col min="13314" max="13324" width="9.7109375" style="7" customWidth="1"/>
    <col min="13325" max="13325" width="10.00390625" style="7" customWidth="1"/>
    <col min="13326" max="13326" width="11.57421875" style="7" customWidth="1"/>
    <col min="13327" max="13327" width="13.421875" style="7" customWidth="1"/>
    <col min="13328" max="13328" width="10.8515625" style="7" customWidth="1"/>
    <col min="13329" max="13333" width="9.7109375" style="7" customWidth="1"/>
    <col min="13334" max="13335" width="12.7109375" style="7" customWidth="1"/>
    <col min="13336" max="13336" width="15.421875" style="7" customWidth="1"/>
    <col min="13337" max="13344" width="15.140625" style="7" customWidth="1"/>
    <col min="13345" max="13568" width="12.57421875" style="7" customWidth="1"/>
    <col min="13569" max="13569" width="32.00390625" style="7" customWidth="1"/>
    <col min="13570" max="13580" width="9.7109375" style="7" customWidth="1"/>
    <col min="13581" max="13581" width="10.00390625" style="7" customWidth="1"/>
    <col min="13582" max="13582" width="11.57421875" style="7" customWidth="1"/>
    <col min="13583" max="13583" width="13.421875" style="7" customWidth="1"/>
    <col min="13584" max="13584" width="10.8515625" style="7" customWidth="1"/>
    <col min="13585" max="13589" width="9.7109375" style="7" customWidth="1"/>
    <col min="13590" max="13591" width="12.7109375" style="7" customWidth="1"/>
    <col min="13592" max="13592" width="15.421875" style="7" customWidth="1"/>
    <col min="13593" max="13600" width="15.140625" style="7" customWidth="1"/>
    <col min="13601" max="13824" width="12.57421875" style="7" customWidth="1"/>
    <col min="13825" max="13825" width="32.00390625" style="7" customWidth="1"/>
    <col min="13826" max="13836" width="9.7109375" style="7" customWidth="1"/>
    <col min="13837" max="13837" width="10.00390625" style="7" customWidth="1"/>
    <col min="13838" max="13838" width="11.57421875" style="7" customWidth="1"/>
    <col min="13839" max="13839" width="13.421875" style="7" customWidth="1"/>
    <col min="13840" max="13840" width="10.8515625" style="7" customWidth="1"/>
    <col min="13841" max="13845" width="9.7109375" style="7" customWidth="1"/>
    <col min="13846" max="13847" width="12.7109375" style="7" customWidth="1"/>
    <col min="13848" max="13848" width="15.421875" style="7" customWidth="1"/>
    <col min="13849" max="13856" width="15.140625" style="7" customWidth="1"/>
    <col min="13857" max="14080" width="12.57421875" style="7" customWidth="1"/>
    <col min="14081" max="14081" width="32.00390625" style="7" customWidth="1"/>
    <col min="14082" max="14092" width="9.7109375" style="7" customWidth="1"/>
    <col min="14093" max="14093" width="10.00390625" style="7" customWidth="1"/>
    <col min="14094" max="14094" width="11.57421875" style="7" customWidth="1"/>
    <col min="14095" max="14095" width="13.421875" style="7" customWidth="1"/>
    <col min="14096" max="14096" width="10.8515625" style="7" customWidth="1"/>
    <col min="14097" max="14101" width="9.7109375" style="7" customWidth="1"/>
    <col min="14102" max="14103" width="12.7109375" style="7" customWidth="1"/>
    <col min="14104" max="14104" width="15.421875" style="7" customWidth="1"/>
    <col min="14105" max="14112" width="15.140625" style="7" customWidth="1"/>
    <col min="14113" max="14336" width="12.57421875" style="7" customWidth="1"/>
    <col min="14337" max="14337" width="32.00390625" style="7" customWidth="1"/>
    <col min="14338" max="14348" width="9.7109375" style="7" customWidth="1"/>
    <col min="14349" max="14349" width="10.00390625" style="7" customWidth="1"/>
    <col min="14350" max="14350" width="11.57421875" style="7" customWidth="1"/>
    <col min="14351" max="14351" width="13.421875" style="7" customWidth="1"/>
    <col min="14352" max="14352" width="10.8515625" style="7" customWidth="1"/>
    <col min="14353" max="14357" width="9.7109375" style="7" customWidth="1"/>
    <col min="14358" max="14359" width="12.7109375" style="7" customWidth="1"/>
    <col min="14360" max="14360" width="15.421875" style="7" customWidth="1"/>
    <col min="14361" max="14368" width="15.140625" style="7" customWidth="1"/>
    <col min="14369" max="14592" width="12.57421875" style="7" customWidth="1"/>
    <col min="14593" max="14593" width="32.00390625" style="7" customWidth="1"/>
    <col min="14594" max="14604" width="9.7109375" style="7" customWidth="1"/>
    <col min="14605" max="14605" width="10.00390625" style="7" customWidth="1"/>
    <col min="14606" max="14606" width="11.57421875" style="7" customWidth="1"/>
    <col min="14607" max="14607" width="13.421875" style="7" customWidth="1"/>
    <col min="14608" max="14608" width="10.8515625" style="7" customWidth="1"/>
    <col min="14609" max="14613" width="9.7109375" style="7" customWidth="1"/>
    <col min="14614" max="14615" width="12.7109375" style="7" customWidth="1"/>
    <col min="14616" max="14616" width="15.421875" style="7" customWidth="1"/>
    <col min="14617" max="14624" width="15.140625" style="7" customWidth="1"/>
    <col min="14625" max="14848" width="12.57421875" style="7" customWidth="1"/>
    <col min="14849" max="14849" width="32.00390625" style="7" customWidth="1"/>
    <col min="14850" max="14860" width="9.7109375" style="7" customWidth="1"/>
    <col min="14861" max="14861" width="10.00390625" style="7" customWidth="1"/>
    <col min="14862" max="14862" width="11.57421875" style="7" customWidth="1"/>
    <col min="14863" max="14863" width="13.421875" style="7" customWidth="1"/>
    <col min="14864" max="14864" width="10.8515625" style="7" customWidth="1"/>
    <col min="14865" max="14869" width="9.7109375" style="7" customWidth="1"/>
    <col min="14870" max="14871" width="12.7109375" style="7" customWidth="1"/>
    <col min="14872" max="14872" width="15.421875" style="7" customWidth="1"/>
    <col min="14873" max="14880" width="15.140625" style="7" customWidth="1"/>
    <col min="14881" max="15104" width="12.57421875" style="7" customWidth="1"/>
    <col min="15105" max="15105" width="32.00390625" style="7" customWidth="1"/>
    <col min="15106" max="15116" width="9.7109375" style="7" customWidth="1"/>
    <col min="15117" max="15117" width="10.00390625" style="7" customWidth="1"/>
    <col min="15118" max="15118" width="11.57421875" style="7" customWidth="1"/>
    <col min="15119" max="15119" width="13.421875" style="7" customWidth="1"/>
    <col min="15120" max="15120" width="10.8515625" style="7" customWidth="1"/>
    <col min="15121" max="15125" width="9.7109375" style="7" customWidth="1"/>
    <col min="15126" max="15127" width="12.7109375" style="7" customWidth="1"/>
    <col min="15128" max="15128" width="15.421875" style="7" customWidth="1"/>
    <col min="15129" max="15136" width="15.140625" style="7" customWidth="1"/>
    <col min="15137" max="15360" width="12.57421875" style="7" customWidth="1"/>
    <col min="15361" max="15361" width="32.00390625" style="7" customWidth="1"/>
    <col min="15362" max="15372" width="9.7109375" style="7" customWidth="1"/>
    <col min="15373" max="15373" width="10.00390625" style="7" customWidth="1"/>
    <col min="15374" max="15374" width="11.57421875" style="7" customWidth="1"/>
    <col min="15375" max="15375" width="13.421875" style="7" customWidth="1"/>
    <col min="15376" max="15376" width="10.8515625" style="7" customWidth="1"/>
    <col min="15377" max="15381" width="9.7109375" style="7" customWidth="1"/>
    <col min="15382" max="15383" width="12.7109375" style="7" customWidth="1"/>
    <col min="15384" max="15384" width="15.421875" style="7" customWidth="1"/>
    <col min="15385" max="15392" width="15.140625" style="7" customWidth="1"/>
    <col min="15393" max="15616" width="12.57421875" style="7" customWidth="1"/>
    <col min="15617" max="15617" width="32.00390625" style="7" customWidth="1"/>
    <col min="15618" max="15628" width="9.7109375" style="7" customWidth="1"/>
    <col min="15629" max="15629" width="10.00390625" style="7" customWidth="1"/>
    <col min="15630" max="15630" width="11.57421875" style="7" customWidth="1"/>
    <col min="15631" max="15631" width="13.421875" style="7" customWidth="1"/>
    <col min="15632" max="15632" width="10.8515625" style="7" customWidth="1"/>
    <col min="15633" max="15637" width="9.7109375" style="7" customWidth="1"/>
    <col min="15638" max="15639" width="12.7109375" style="7" customWidth="1"/>
    <col min="15640" max="15640" width="15.421875" style="7" customWidth="1"/>
    <col min="15641" max="15648" width="15.140625" style="7" customWidth="1"/>
    <col min="15649" max="15872" width="12.57421875" style="7" customWidth="1"/>
    <col min="15873" max="15873" width="32.00390625" style="7" customWidth="1"/>
    <col min="15874" max="15884" width="9.7109375" style="7" customWidth="1"/>
    <col min="15885" max="15885" width="10.00390625" style="7" customWidth="1"/>
    <col min="15886" max="15886" width="11.57421875" style="7" customWidth="1"/>
    <col min="15887" max="15887" width="13.421875" style="7" customWidth="1"/>
    <col min="15888" max="15888" width="10.8515625" style="7" customWidth="1"/>
    <col min="15889" max="15893" width="9.7109375" style="7" customWidth="1"/>
    <col min="15894" max="15895" width="12.7109375" style="7" customWidth="1"/>
    <col min="15896" max="15896" width="15.421875" style="7" customWidth="1"/>
    <col min="15897" max="15904" width="15.140625" style="7" customWidth="1"/>
    <col min="15905" max="16128" width="12.57421875" style="7" customWidth="1"/>
    <col min="16129" max="16129" width="32.00390625" style="7" customWidth="1"/>
    <col min="16130" max="16140" width="9.7109375" style="7" customWidth="1"/>
    <col min="16141" max="16141" width="10.00390625" style="7" customWidth="1"/>
    <col min="16142" max="16142" width="11.57421875" style="7" customWidth="1"/>
    <col min="16143" max="16143" width="13.421875" style="7" customWidth="1"/>
    <col min="16144" max="16144" width="10.8515625" style="7" customWidth="1"/>
    <col min="16145" max="16149" width="9.7109375" style="7" customWidth="1"/>
    <col min="16150" max="16151" width="12.7109375" style="7" customWidth="1"/>
    <col min="16152" max="16152" width="15.421875" style="7" customWidth="1"/>
    <col min="16153" max="16160" width="15.140625" style="7" customWidth="1"/>
    <col min="16161" max="16384" width="12.57421875" style="7" customWidth="1"/>
  </cols>
  <sheetData>
    <row r="1" ht="18" customHeight="1">
      <c r="A1" s="1190" t="s">
        <v>1057</v>
      </c>
    </row>
    <row r="2" spans="1:24" ht="24.75" customHeight="1">
      <c r="A2" s="3" t="s">
        <v>861</v>
      </c>
      <c r="B2" s="3"/>
      <c r="C2" s="3"/>
      <c r="D2" s="3"/>
      <c r="E2" s="3"/>
      <c r="F2" s="3"/>
      <c r="G2" s="3"/>
      <c r="H2" s="3"/>
      <c r="I2" s="3"/>
      <c r="J2" s="3"/>
      <c r="K2" s="3"/>
      <c r="L2" s="3"/>
      <c r="M2" s="3"/>
      <c r="N2" s="3"/>
      <c r="O2" s="3"/>
      <c r="P2" s="3"/>
      <c r="Q2" s="3"/>
      <c r="R2" s="3"/>
      <c r="S2" s="3"/>
      <c r="T2" s="3"/>
      <c r="U2" s="3"/>
      <c r="V2" s="3"/>
      <c r="W2" s="3"/>
      <c r="X2" s="3"/>
    </row>
    <row r="3" spans="1:24" ht="26.25" customHeight="1">
      <c r="A3" s="99">
        <v>45077</v>
      </c>
      <c r="B3" s="857"/>
      <c r="C3" s="858"/>
      <c r="D3" s="858"/>
      <c r="E3" s="858"/>
      <c r="F3" s="858"/>
      <c r="G3" s="858"/>
      <c r="H3" s="858"/>
      <c r="I3" s="858"/>
      <c r="J3" s="858"/>
      <c r="K3" s="858"/>
      <c r="L3" s="858"/>
      <c r="M3" s="858"/>
      <c r="N3" s="858"/>
      <c r="O3" s="858"/>
      <c r="P3" s="858"/>
      <c r="Q3" s="858"/>
      <c r="R3" s="858"/>
      <c r="S3" s="858"/>
      <c r="T3" s="858"/>
      <c r="U3" s="858"/>
      <c r="V3" s="858"/>
      <c r="W3" s="858"/>
      <c r="X3" s="858"/>
    </row>
    <row r="4" spans="1:24" ht="23.25" customHeight="1">
      <c r="A4" s="510" t="s">
        <v>71</v>
      </c>
      <c r="B4" s="510"/>
      <c r="C4" s="510"/>
      <c r="D4" s="510"/>
      <c r="E4" s="510"/>
      <c r="F4" s="510"/>
      <c r="G4" s="510"/>
      <c r="H4" s="510"/>
      <c r="I4" s="510"/>
      <c r="J4" s="510"/>
      <c r="K4" s="510"/>
      <c r="L4" s="510"/>
      <c r="M4" s="510"/>
      <c r="N4" s="510"/>
      <c r="O4" s="510"/>
      <c r="P4" s="510"/>
      <c r="Q4" s="510"/>
      <c r="R4" s="510"/>
      <c r="S4" s="510"/>
      <c r="T4" s="510"/>
      <c r="U4" s="510"/>
      <c r="V4" s="510"/>
      <c r="W4" s="510"/>
      <c r="X4" s="510"/>
    </row>
    <row r="5" spans="1:24" ht="9" customHeight="1" thickBot="1">
      <c r="A5" s="129"/>
      <c r="B5" s="129"/>
      <c r="C5" s="129"/>
      <c r="D5" s="129"/>
      <c r="E5" s="129"/>
      <c r="F5" s="129"/>
      <c r="G5" s="129"/>
      <c r="H5" s="129"/>
      <c r="I5" s="129"/>
      <c r="J5" s="129"/>
      <c r="K5" s="129"/>
      <c r="L5" s="129"/>
      <c r="M5" s="129"/>
      <c r="N5" s="129"/>
      <c r="O5" s="129"/>
      <c r="P5" s="129"/>
      <c r="Q5" s="129"/>
      <c r="R5" s="129"/>
      <c r="S5" s="129"/>
      <c r="T5" s="129"/>
      <c r="U5" s="129"/>
      <c r="V5" s="129"/>
      <c r="W5" s="129"/>
      <c r="X5" s="129"/>
    </row>
    <row r="6" spans="1:24" s="8" customFormat="1" ht="12.75" customHeight="1">
      <c r="A6" s="705"/>
      <c r="B6" s="705"/>
      <c r="C6" s="705"/>
      <c r="D6" s="705"/>
      <c r="E6" s="705"/>
      <c r="F6" s="705"/>
      <c r="G6" s="705"/>
      <c r="H6" s="705"/>
      <c r="I6" s="705"/>
      <c r="J6" s="705"/>
      <c r="K6" s="705"/>
      <c r="L6" s="705"/>
      <c r="M6" s="705"/>
      <c r="N6" s="705"/>
      <c r="O6" s="705"/>
      <c r="P6" s="705"/>
      <c r="Q6" s="705"/>
      <c r="R6" s="705"/>
      <c r="S6" s="705"/>
      <c r="T6" s="705"/>
      <c r="U6" s="705"/>
      <c r="V6" s="705"/>
      <c r="W6" s="705"/>
      <c r="X6" s="859" t="s">
        <v>862</v>
      </c>
    </row>
    <row r="7" spans="1:24" s="8" customFormat="1" ht="15.6">
      <c r="A7" s="709"/>
      <c r="B7" s="860" t="s">
        <v>863</v>
      </c>
      <c r="C7" s="860"/>
      <c r="D7" s="860"/>
      <c r="E7" s="860"/>
      <c r="F7" s="860"/>
      <c r="G7" s="860"/>
      <c r="H7" s="860"/>
      <c r="I7" s="860"/>
      <c r="J7" s="860"/>
      <c r="K7" s="860"/>
      <c r="L7" s="860"/>
      <c r="M7" s="860"/>
      <c r="N7" s="860"/>
      <c r="O7" s="860"/>
      <c r="P7" s="860"/>
      <c r="Q7" s="860"/>
      <c r="R7" s="860"/>
      <c r="S7" s="860"/>
      <c r="T7" s="860"/>
      <c r="U7" s="860"/>
      <c r="V7" s="860"/>
      <c r="W7" s="860"/>
      <c r="X7" s="861"/>
    </row>
    <row r="8" spans="1:24" s="8" customFormat="1" ht="25.2" customHeight="1">
      <c r="A8" s="714"/>
      <c r="B8" s="862"/>
      <c r="C8" s="862"/>
      <c r="D8" s="862"/>
      <c r="E8" s="862"/>
      <c r="F8" s="862"/>
      <c r="G8" s="862"/>
      <c r="H8" s="862"/>
      <c r="I8" s="862"/>
      <c r="J8" s="862"/>
      <c r="K8" s="862"/>
      <c r="L8" s="862"/>
      <c r="M8" s="862"/>
      <c r="N8" s="862"/>
      <c r="O8" s="862"/>
      <c r="P8" s="862"/>
      <c r="Q8" s="862"/>
      <c r="R8" s="862"/>
      <c r="S8" s="862"/>
      <c r="T8" s="862"/>
      <c r="U8" s="862"/>
      <c r="V8" s="863" t="s">
        <v>864</v>
      </c>
      <c r="W8" s="863" t="s">
        <v>865</v>
      </c>
      <c r="X8" s="861"/>
    </row>
    <row r="9" spans="1:24" s="8" customFormat="1" ht="18" customHeight="1">
      <c r="A9" s="864" t="s">
        <v>715</v>
      </c>
      <c r="B9" s="865" t="s">
        <v>866</v>
      </c>
      <c r="C9" s="865"/>
      <c r="D9" s="865"/>
      <c r="E9" s="865"/>
      <c r="F9" s="865"/>
      <c r="G9" s="865"/>
      <c r="H9" s="865"/>
      <c r="I9" s="865"/>
      <c r="J9" s="865"/>
      <c r="K9" s="865"/>
      <c r="L9" s="865"/>
      <c r="M9" s="866" t="s">
        <v>867</v>
      </c>
      <c r="N9" s="866" t="s">
        <v>868</v>
      </c>
      <c r="O9" s="866" t="s">
        <v>869</v>
      </c>
      <c r="P9" s="866" t="s">
        <v>870</v>
      </c>
      <c r="Q9" s="865" t="s">
        <v>871</v>
      </c>
      <c r="R9" s="865"/>
      <c r="S9" s="865"/>
      <c r="T9" s="865"/>
      <c r="U9" s="865"/>
      <c r="V9" s="863"/>
      <c r="W9" s="863"/>
      <c r="X9" s="861"/>
    </row>
    <row r="10" spans="1:24" s="8" customFormat="1" ht="18" customHeight="1">
      <c r="A10" s="709"/>
      <c r="B10" s="867"/>
      <c r="C10" s="867"/>
      <c r="D10" s="867"/>
      <c r="E10" s="867"/>
      <c r="F10" s="867"/>
      <c r="G10" s="867"/>
      <c r="H10" s="867"/>
      <c r="I10" s="867"/>
      <c r="J10" s="867"/>
      <c r="K10" s="867"/>
      <c r="L10" s="867"/>
      <c r="M10" s="866"/>
      <c r="N10" s="866"/>
      <c r="O10" s="866"/>
      <c r="P10" s="866"/>
      <c r="Q10" s="867"/>
      <c r="R10" s="867"/>
      <c r="S10" s="867"/>
      <c r="T10" s="867"/>
      <c r="U10" s="867"/>
      <c r="V10" s="863"/>
      <c r="W10" s="863"/>
      <c r="X10" s="861"/>
    </row>
    <row r="11" spans="1:24" s="8" customFormat="1" ht="21" customHeight="1" thickBot="1">
      <c r="A11" s="868"/>
      <c r="B11" s="869">
        <v>0</v>
      </c>
      <c r="C11" s="869">
        <v>0.2</v>
      </c>
      <c r="D11" s="869">
        <v>0.25</v>
      </c>
      <c r="E11" s="869">
        <v>0.5</v>
      </c>
      <c r="F11" s="869">
        <v>0.75</v>
      </c>
      <c r="G11" s="869">
        <v>1</v>
      </c>
      <c r="H11" s="869">
        <v>1.25</v>
      </c>
      <c r="I11" s="869">
        <v>1.5</v>
      </c>
      <c r="J11" s="869">
        <v>1.75</v>
      </c>
      <c r="K11" s="869">
        <v>2</v>
      </c>
      <c r="L11" s="869">
        <v>2.5</v>
      </c>
      <c r="M11" s="870"/>
      <c r="N11" s="870"/>
      <c r="O11" s="870"/>
      <c r="P11" s="870"/>
      <c r="Q11" s="869">
        <v>3</v>
      </c>
      <c r="R11" s="869">
        <v>4</v>
      </c>
      <c r="S11" s="869">
        <v>5</v>
      </c>
      <c r="T11" s="869">
        <v>7.5</v>
      </c>
      <c r="U11" s="869">
        <v>10</v>
      </c>
      <c r="V11" s="871"/>
      <c r="W11" s="871"/>
      <c r="X11" s="872"/>
    </row>
    <row r="12" spans="1:24" ht="9" customHeight="1">
      <c r="A12" s="873"/>
      <c r="B12" s="721"/>
      <c r="C12" s="721"/>
      <c r="D12" s="721"/>
      <c r="E12" s="721"/>
      <c r="F12" s="721"/>
      <c r="G12" s="721"/>
      <c r="H12" s="721"/>
      <c r="I12" s="721"/>
      <c r="J12" s="721"/>
      <c r="K12" s="721"/>
      <c r="L12" s="721"/>
      <c r="M12" s="721"/>
      <c r="N12" s="721"/>
      <c r="O12" s="721"/>
      <c r="P12" s="721"/>
      <c r="Q12" s="721"/>
      <c r="R12" s="721"/>
      <c r="S12" s="721"/>
      <c r="T12" s="721"/>
      <c r="U12" s="721"/>
      <c r="V12" s="721"/>
      <c r="W12" s="721"/>
      <c r="X12" s="721"/>
    </row>
    <row r="13" spans="1:26" ht="20.1" customHeight="1">
      <c r="A13" s="85" t="s">
        <v>28</v>
      </c>
      <c r="B13" s="874">
        <v>0</v>
      </c>
      <c r="C13" s="874">
        <v>22625.27</v>
      </c>
      <c r="D13" s="874">
        <v>0</v>
      </c>
      <c r="E13" s="874">
        <v>15475.02</v>
      </c>
      <c r="F13" s="874">
        <v>442.4</v>
      </c>
      <c r="G13" s="874">
        <v>1852909.81</v>
      </c>
      <c r="H13" s="874">
        <v>0</v>
      </c>
      <c r="I13" s="874">
        <v>403385.9</v>
      </c>
      <c r="J13" s="874">
        <v>66915.73</v>
      </c>
      <c r="K13" s="874">
        <v>1974.93</v>
      </c>
      <c r="L13" s="874">
        <v>635987.7200000001</v>
      </c>
      <c r="M13" s="874">
        <v>0</v>
      </c>
      <c r="N13" s="874">
        <v>0</v>
      </c>
      <c r="O13" s="874">
        <v>0</v>
      </c>
      <c r="P13" s="874">
        <v>0</v>
      </c>
      <c r="Q13" s="874">
        <v>0</v>
      </c>
      <c r="R13" s="874">
        <v>808.87</v>
      </c>
      <c r="S13" s="874">
        <v>0</v>
      </c>
      <c r="T13" s="874">
        <v>0</v>
      </c>
      <c r="U13" s="874">
        <v>0</v>
      </c>
      <c r="V13" s="875">
        <v>3000525.6500000004</v>
      </c>
      <c r="W13" s="875">
        <v>19016.01</v>
      </c>
      <c r="X13" s="875">
        <v>2981509.6400000006</v>
      </c>
      <c r="Y13" s="876"/>
      <c r="Z13" s="532"/>
    </row>
    <row r="14" spans="1:26" ht="20.1" customHeight="1">
      <c r="A14" s="85" t="s">
        <v>29</v>
      </c>
      <c r="B14" s="874">
        <v>0</v>
      </c>
      <c r="C14" s="874">
        <v>2196.11</v>
      </c>
      <c r="D14" s="874">
        <v>0</v>
      </c>
      <c r="E14" s="874">
        <v>22773.19</v>
      </c>
      <c r="F14" s="874">
        <v>0</v>
      </c>
      <c r="G14" s="874">
        <v>3637966.94</v>
      </c>
      <c r="H14" s="874">
        <v>0</v>
      </c>
      <c r="I14" s="874">
        <v>0</v>
      </c>
      <c r="J14" s="874">
        <v>95347.11</v>
      </c>
      <c r="K14" s="874">
        <v>0</v>
      </c>
      <c r="L14" s="874">
        <v>0</v>
      </c>
      <c r="M14" s="874">
        <v>0</v>
      </c>
      <c r="N14" s="874">
        <v>0</v>
      </c>
      <c r="O14" s="874">
        <v>0</v>
      </c>
      <c r="P14" s="874">
        <v>0</v>
      </c>
      <c r="Q14" s="874">
        <v>0</v>
      </c>
      <c r="R14" s="874">
        <v>0</v>
      </c>
      <c r="S14" s="874">
        <v>0</v>
      </c>
      <c r="T14" s="874">
        <v>0</v>
      </c>
      <c r="U14" s="874">
        <v>0</v>
      </c>
      <c r="V14" s="875">
        <v>3758283.3499999996</v>
      </c>
      <c r="W14" s="875">
        <v>82972.75</v>
      </c>
      <c r="X14" s="875">
        <v>3675310.5999999996</v>
      </c>
      <c r="Y14" s="876"/>
      <c r="Z14" s="532"/>
    </row>
    <row r="15" spans="1:26" ht="20.1" customHeight="1">
      <c r="A15" s="85" t="s">
        <v>30</v>
      </c>
      <c r="B15" s="874">
        <v>0</v>
      </c>
      <c r="C15" s="874">
        <v>23565.89</v>
      </c>
      <c r="D15" s="874">
        <v>0</v>
      </c>
      <c r="E15" s="874">
        <v>0</v>
      </c>
      <c r="F15" s="874">
        <v>0</v>
      </c>
      <c r="G15" s="874">
        <v>2223541.0300000003</v>
      </c>
      <c r="H15" s="874">
        <v>0</v>
      </c>
      <c r="I15" s="874">
        <v>6990.94</v>
      </c>
      <c r="J15" s="874">
        <v>63989.23</v>
      </c>
      <c r="K15" s="874">
        <v>0</v>
      </c>
      <c r="L15" s="874">
        <v>0</v>
      </c>
      <c r="M15" s="874">
        <v>0</v>
      </c>
      <c r="N15" s="874">
        <v>0</v>
      </c>
      <c r="O15" s="874">
        <v>0</v>
      </c>
      <c r="P15" s="874">
        <v>0</v>
      </c>
      <c r="Q15" s="874">
        <v>148.34</v>
      </c>
      <c r="R15" s="874">
        <v>0</v>
      </c>
      <c r="S15" s="874">
        <v>0</v>
      </c>
      <c r="T15" s="874">
        <v>0</v>
      </c>
      <c r="U15" s="874">
        <v>0</v>
      </c>
      <c r="V15" s="875">
        <v>2318235.43</v>
      </c>
      <c r="W15" s="875">
        <v>40714.38</v>
      </c>
      <c r="X15" s="875">
        <v>2277521.0500000003</v>
      </c>
      <c r="Y15" s="876"/>
      <c r="Z15" s="532"/>
    </row>
    <row r="16" spans="1:26" ht="20.1" customHeight="1">
      <c r="A16" s="85" t="s">
        <v>31</v>
      </c>
      <c r="B16" s="874">
        <v>0</v>
      </c>
      <c r="C16" s="874">
        <v>20392.11</v>
      </c>
      <c r="D16" s="874">
        <v>0</v>
      </c>
      <c r="E16" s="874">
        <v>88133.23</v>
      </c>
      <c r="F16" s="874">
        <v>17062.88</v>
      </c>
      <c r="G16" s="874">
        <v>960237.47</v>
      </c>
      <c r="H16" s="874">
        <v>0</v>
      </c>
      <c r="I16" s="874">
        <v>32543.29</v>
      </c>
      <c r="J16" s="874">
        <v>49891.09</v>
      </c>
      <c r="K16" s="874">
        <v>0</v>
      </c>
      <c r="L16" s="874">
        <v>0</v>
      </c>
      <c r="M16" s="874">
        <v>0</v>
      </c>
      <c r="N16" s="874">
        <v>0</v>
      </c>
      <c r="O16" s="874">
        <v>0</v>
      </c>
      <c r="P16" s="874">
        <v>0</v>
      </c>
      <c r="Q16" s="874">
        <v>0</v>
      </c>
      <c r="R16" s="874">
        <v>0</v>
      </c>
      <c r="S16" s="874">
        <v>0</v>
      </c>
      <c r="T16" s="874">
        <v>0</v>
      </c>
      <c r="U16" s="874">
        <v>0</v>
      </c>
      <c r="V16" s="875">
        <v>1168260.07</v>
      </c>
      <c r="W16" s="875">
        <v>62292.15</v>
      </c>
      <c r="X16" s="875">
        <v>1105967.9200000002</v>
      </c>
      <c r="Y16" s="876"/>
      <c r="Z16" s="532"/>
    </row>
    <row r="17" spans="1:26" ht="20.1" customHeight="1">
      <c r="A17" s="85" t="s">
        <v>32</v>
      </c>
      <c r="B17" s="874">
        <v>0</v>
      </c>
      <c r="C17" s="874">
        <v>6243.87</v>
      </c>
      <c r="D17" s="874">
        <v>0</v>
      </c>
      <c r="E17" s="874">
        <v>660.37</v>
      </c>
      <c r="F17" s="874">
        <v>0</v>
      </c>
      <c r="G17" s="874">
        <v>317449.85</v>
      </c>
      <c r="H17" s="874">
        <v>0</v>
      </c>
      <c r="I17" s="874">
        <v>1697.41</v>
      </c>
      <c r="J17" s="874">
        <v>4749.06</v>
      </c>
      <c r="K17" s="874">
        <v>0</v>
      </c>
      <c r="L17" s="874">
        <v>17099.53</v>
      </c>
      <c r="M17" s="874">
        <v>0</v>
      </c>
      <c r="N17" s="874">
        <v>0</v>
      </c>
      <c r="O17" s="874">
        <v>0</v>
      </c>
      <c r="P17" s="874">
        <v>0</v>
      </c>
      <c r="Q17" s="874">
        <v>0</v>
      </c>
      <c r="R17" s="874">
        <v>0</v>
      </c>
      <c r="S17" s="874">
        <v>0</v>
      </c>
      <c r="T17" s="874">
        <v>0</v>
      </c>
      <c r="U17" s="874">
        <v>0</v>
      </c>
      <c r="V17" s="875">
        <v>347900.08999999997</v>
      </c>
      <c r="W17" s="875">
        <v>0</v>
      </c>
      <c r="X17" s="875">
        <v>347900.08999999997</v>
      </c>
      <c r="Y17" s="876"/>
      <c r="Z17" s="532"/>
    </row>
    <row r="18" spans="1:26" ht="20.1" customHeight="1">
      <c r="A18" s="21" t="s">
        <v>33</v>
      </c>
      <c r="B18" s="874">
        <v>0</v>
      </c>
      <c r="C18" s="874">
        <v>32169.74</v>
      </c>
      <c r="D18" s="874">
        <v>0</v>
      </c>
      <c r="E18" s="874">
        <v>6594.93</v>
      </c>
      <c r="F18" s="874">
        <v>0</v>
      </c>
      <c r="G18" s="874">
        <v>1265442.0599999998</v>
      </c>
      <c r="H18" s="874">
        <v>0</v>
      </c>
      <c r="I18" s="874">
        <v>662211.8</v>
      </c>
      <c r="J18" s="874">
        <v>28992.21</v>
      </c>
      <c r="K18" s="874">
        <v>0</v>
      </c>
      <c r="L18" s="874">
        <v>0</v>
      </c>
      <c r="M18" s="874">
        <v>0</v>
      </c>
      <c r="N18" s="874">
        <v>0</v>
      </c>
      <c r="O18" s="874">
        <v>0</v>
      </c>
      <c r="P18" s="874">
        <v>0</v>
      </c>
      <c r="Q18" s="874">
        <v>0</v>
      </c>
      <c r="R18" s="874">
        <v>0</v>
      </c>
      <c r="S18" s="874">
        <v>0</v>
      </c>
      <c r="T18" s="874">
        <v>0</v>
      </c>
      <c r="U18" s="874">
        <v>0</v>
      </c>
      <c r="V18" s="875">
        <v>1995410.7399999998</v>
      </c>
      <c r="W18" s="875">
        <v>18562.83</v>
      </c>
      <c r="X18" s="875">
        <v>1976847.9099999997</v>
      </c>
      <c r="Y18" s="876"/>
      <c r="Z18" s="532"/>
    </row>
    <row r="19" spans="1:26" ht="20.1" customHeight="1">
      <c r="A19" s="85" t="s">
        <v>34</v>
      </c>
      <c r="B19" s="874">
        <v>0</v>
      </c>
      <c r="C19" s="874">
        <v>10862.53</v>
      </c>
      <c r="D19" s="874">
        <v>0</v>
      </c>
      <c r="E19" s="874">
        <v>0</v>
      </c>
      <c r="F19" s="874">
        <v>0</v>
      </c>
      <c r="G19" s="874">
        <v>1131413.41</v>
      </c>
      <c r="H19" s="874">
        <v>0</v>
      </c>
      <c r="I19" s="874">
        <v>3235.62</v>
      </c>
      <c r="J19" s="874">
        <v>-2228.81</v>
      </c>
      <c r="K19" s="874">
        <v>0</v>
      </c>
      <c r="L19" s="874">
        <v>281709.58</v>
      </c>
      <c r="M19" s="874">
        <v>0</v>
      </c>
      <c r="N19" s="874">
        <v>0</v>
      </c>
      <c r="O19" s="874">
        <v>0</v>
      </c>
      <c r="P19" s="874">
        <v>0</v>
      </c>
      <c r="Q19" s="874">
        <v>0</v>
      </c>
      <c r="R19" s="874">
        <v>0</v>
      </c>
      <c r="S19" s="874">
        <v>22800</v>
      </c>
      <c r="T19" s="874">
        <v>0</v>
      </c>
      <c r="U19" s="874">
        <v>126408.78</v>
      </c>
      <c r="V19" s="875">
        <v>1574201.11</v>
      </c>
      <c r="W19" s="875">
        <v>2096.23</v>
      </c>
      <c r="X19" s="875">
        <v>1572104.8800000001</v>
      </c>
      <c r="Y19" s="876"/>
      <c r="Z19" s="532"/>
    </row>
    <row r="20" spans="1:26" ht="20.1" customHeight="1">
      <c r="A20" s="85" t="s">
        <v>35</v>
      </c>
      <c r="B20" s="874">
        <v>0</v>
      </c>
      <c r="C20" s="874">
        <v>7307.96</v>
      </c>
      <c r="D20" s="874">
        <v>0</v>
      </c>
      <c r="E20" s="874">
        <v>1051.62</v>
      </c>
      <c r="F20" s="874">
        <v>0</v>
      </c>
      <c r="G20" s="874">
        <v>582708.88</v>
      </c>
      <c r="H20" s="874">
        <v>0</v>
      </c>
      <c r="I20" s="874">
        <v>2685.8399999999997</v>
      </c>
      <c r="J20" s="874">
        <v>4459.09</v>
      </c>
      <c r="K20" s="874">
        <v>0</v>
      </c>
      <c r="L20" s="874">
        <v>3164.58</v>
      </c>
      <c r="M20" s="874">
        <v>0</v>
      </c>
      <c r="N20" s="874">
        <v>0</v>
      </c>
      <c r="O20" s="874">
        <v>0</v>
      </c>
      <c r="P20" s="874">
        <v>0</v>
      </c>
      <c r="Q20" s="874">
        <v>0</v>
      </c>
      <c r="R20" s="874">
        <v>0</v>
      </c>
      <c r="S20" s="874">
        <v>0</v>
      </c>
      <c r="T20" s="874">
        <v>0</v>
      </c>
      <c r="U20" s="874">
        <v>0</v>
      </c>
      <c r="V20" s="875">
        <v>601377.9699999999</v>
      </c>
      <c r="W20" s="875">
        <v>0</v>
      </c>
      <c r="X20" s="875">
        <v>601377.9699999999</v>
      </c>
      <c r="Y20" s="876"/>
      <c r="Z20" s="532"/>
    </row>
    <row r="21" spans="1:26" ht="20.1" customHeight="1">
      <c r="A21" s="85" t="s">
        <v>36</v>
      </c>
      <c r="B21" s="874">
        <v>0</v>
      </c>
      <c r="C21" s="874">
        <v>2959.08</v>
      </c>
      <c r="D21" s="874">
        <v>0</v>
      </c>
      <c r="E21" s="874">
        <v>6883.71</v>
      </c>
      <c r="F21" s="874">
        <v>0</v>
      </c>
      <c r="G21" s="874">
        <v>564074.54</v>
      </c>
      <c r="H21" s="874">
        <v>0</v>
      </c>
      <c r="I21" s="874">
        <v>590.17</v>
      </c>
      <c r="J21" s="874">
        <v>11000</v>
      </c>
      <c r="K21" s="874">
        <v>0</v>
      </c>
      <c r="L21" s="874">
        <v>1159.92</v>
      </c>
      <c r="M21" s="874">
        <v>0</v>
      </c>
      <c r="N21" s="874">
        <v>0</v>
      </c>
      <c r="O21" s="874">
        <v>0</v>
      </c>
      <c r="P21" s="874">
        <v>0</v>
      </c>
      <c r="Q21" s="874">
        <v>0</v>
      </c>
      <c r="R21" s="874">
        <v>0</v>
      </c>
      <c r="S21" s="874">
        <v>0</v>
      </c>
      <c r="T21" s="874">
        <v>0</v>
      </c>
      <c r="U21" s="874">
        <v>0</v>
      </c>
      <c r="V21" s="875">
        <v>586667.4200000002</v>
      </c>
      <c r="W21" s="875">
        <v>0</v>
      </c>
      <c r="X21" s="875">
        <v>586667.4200000002</v>
      </c>
      <c r="Y21" s="876"/>
      <c r="Z21" s="532"/>
    </row>
    <row r="22" spans="1:26" ht="29.25" customHeight="1" thickBot="1">
      <c r="A22" s="877" t="s">
        <v>37</v>
      </c>
      <c r="B22" s="878">
        <v>0</v>
      </c>
      <c r="C22" s="879">
        <v>128322.56000000001</v>
      </c>
      <c r="D22" s="879">
        <v>0</v>
      </c>
      <c r="E22" s="879">
        <v>141572.06999999998</v>
      </c>
      <c r="F22" s="878">
        <v>17505.280000000002</v>
      </c>
      <c r="G22" s="879">
        <v>12535743.990000002</v>
      </c>
      <c r="H22" s="879">
        <v>0</v>
      </c>
      <c r="I22" s="879">
        <v>1113340.9700000002</v>
      </c>
      <c r="J22" s="879">
        <v>323114.7100000001</v>
      </c>
      <c r="K22" s="878">
        <v>1974.93</v>
      </c>
      <c r="L22" s="879">
        <v>939121.3300000001</v>
      </c>
      <c r="M22" s="878">
        <v>0</v>
      </c>
      <c r="N22" s="878">
        <v>0</v>
      </c>
      <c r="O22" s="878">
        <v>0</v>
      </c>
      <c r="P22" s="878">
        <v>0</v>
      </c>
      <c r="Q22" s="879">
        <v>148.34</v>
      </c>
      <c r="R22" s="878">
        <v>808.87</v>
      </c>
      <c r="S22" s="878">
        <v>22800</v>
      </c>
      <c r="T22" s="878">
        <v>0</v>
      </c>
      <c r="U22" s="878">
        <v>126408.78</v>
      </c>
      <c r="V22" s="879">
        <v>15350861.83</v>
      </c>
      <c r="W22" s="879">
        <v>225654.35</v>
      </c>
      <c r="X22" s="879">
        <v>15125207.480000002</v>
      </c>
      <c r="Y22" s="880"/>
      <c r="Z22" s="532"/>
    </row>
    <row r="23" spans="1:26" ht="15" customHeight="1">
      <c r="A23" s="728" t="s">
        <v>872</v>
      </c>
      <c r="B23" s="15"/>
      <c r="C23" s="15"/>
      <c r="D23" s="15"/>
      <c r="E23" s="15"/>
      <c r="F23" s="15"/>
      <c r="G23" s="15"/>
      <c r="H23" s="15"/>
      <c r="I23" s="15"/>
      <c r="J23" s="15"/>
      <c r="K23" s="15"/>
      <c r="L23" s="15"/>
      <c r="M23" s="15"/>
      <c r="N23" s="15"/>
      <c r="O23" s="15"/>
      <c r="P23" s="15"/>
      <c r="Q23" s="15"/>
      <c r="R23" s="15"/>
      <c r="S23" s="15"/>
      <c r="T23" s="15"/>
      <c r="U23" s="15"/>
      <c r="V23" s="15"/>
      <c r="W23" s="15"/>
      <c r="X23" s="15"/>
      <c r="Y23" s="25"/>
      <c r="Z23" s="532"/>
    </row>
    <row r="24" spans="1:26" ht="15" customHeight="1">
      <c r="A24" s="21" t="s">
        <v>873</v>
      </c>
      <c r="B24" s="881"/>
      <c r="C24" s="881"/>
      <c r="D24" s="881"/>
      <c r="E24" s="881"/>
      <c r="F24" s="881"/>
      <c r="G24" s="881"/>
      <c r="H24" s="881"/>
      <c r="I24" s="881"/>
      <c r="J24" s="881"/>
      <c r="K24" s="881"/>
      <c r="L24" s="881"/>
      <c r="M24" s="881"/>
      <c r="N24" s="881"/>
      <c r="O24" s="881"/>
      <c r="P24" s="881"/>
      <c r="Q24" s="881"/>
      <c r="R24" s="881"/>
      <c r="S24" s="881"/>
      <c r="T24" s="881"/>
      <c r="U24" s="881"/>
      <c r="V24" s="881"/>
      <c r="W24" s="881"/>
      <c r="X24" s="881"/>
      <c r="Y24" s="25"/>
      <c r="Z24" s="532"/>
    </row>
    <row r="25" spans="1:26" ht="15" customHeight="1">
      <c r="A25" s="21" t="s">
        <v>874</v>
      </c>
      <c r="B25" s="15"/>
      <c r="C25" s="15"/>
      <c r="D25" s="15"/>
      <c r="E25" s="15"/>
      <c r="F25" s="15"/>
      <c r="G25" s="15"/>
      <c r="H25" s="15"/>
      <c r="I25" s="15"/>
      <c r="J25" s="15"/>
      <c r="K25" s="15"/>
      <c r="L25" s="15"/>
      <c r="M25" s="15"/>
      <c r="N25" s="15"/>
      <c r="O25" s="15"/>
      <c r="P25" s="15"/>
      <c r="Q25" s="15"/>
      <c r="R25" s="15"/>
      <c r="S25" s="15"/>
      <c r="T25" s="15"/>
      <c r="U25" s="15"/>
      <c r="V25" s="15"/>
      <c r="W25" s="15"/>
      <c r="X25" s="15"/>
      <c r="Y25" s="25"/>
      <c r="Z25" s="532"/>
    </row>
    <row r="26" spans="1:25" ht="15">
      <c r="A26" s="21" t="s">
        <v>875</v>
      </c>
      <c r="B26" s="15"/>
      <c r="C26" s="15"/>
      <c r="D26" s="15"/>
      <c r="E26" s="15"/>
      <c r="F26" s="15"/>
      <c r="G26" s="15"/>
      <c r="H26" s="15"/>
      <c r="I26" s="15"/>
      <c r="J26" s="15"/>
      <c r="K26" s="15"/>
      <c r="L26" s="15"/>
      <c r="M26" s="15"/>
      <c r="N26" s="15"/>
      <c r="O26" s="15"/>
      <c r="P26" s="15"/>
      <c r="Q26" s="15"/>
      <c r="R26" s="15"/>
      <c r="S26" s="15"/>
      <c r="T26" s="15"/>
      <c r="U26" s="15"/>
      <c r="V26" s="15"/>
      <c r="W26" s="15"/>
      <c r="X26" s="15"/>
      <c r="Y26" s="25"/>
    </row>
    <row r="27" spans="1:25" ht="15">
      <c r="A27" s="439"/>
      <c r="B27" s="15"/>
      <c r="C27" s="15"/>
      <c r="D27" s="15"/>
      <c r="E27" s="15"/>
      <c r="F27" s="15"/>
      <c r="G27" s="15"/>
      <c r="H27" s="15"/>
      <c r="I27" s="15"/>
      <c r="J27" s="15"/>
      <c r="K27" s="15"/>
      <c r="L27" s="15"/>
      <c r="M27" s="15"/>
      <c r="N27" s="15"/>
      <c r="O27" s="15"/>
      <c r="P27" s="15"/>
      <c r="Q27" s="15"/>
      <c r="R27" s="15"/>
      <c r="S27" s="15"/>
      <c r="T27" s="15"/>
      <c r="U27" s="15"/>
      <c r="V27" s="15"/>
      <c r="W27" s="15"/>
      <c r="X27" s="15"/>
      <c r="Y27" s="25"/>
    </row>
    <row r="28" spans="1:25"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row>
  </sheetData>
  <mergeCells count="13">
    <mergeCell ref="O9:O11"/>
    <mergeCell ref="P9:P11"/>
    <mergeCell ref="Q9:U10"/>
    <mergeCell ref="A2:X2"/>
    <mergeCell ref="A4:X4"/>
    <mergeCell ref="A5:X5"/>
    <mergeCell ref="X6:X11"/>
    <mergeCell ref="B7:W7"/>
    <mergeCell ref="V8:V11"/>
    <mergeCell ref="W8:W11"/>
    <mergeCell ref="B9:L10"/>
    <mergeCell ref="M9:M11"/>
    <mergeCell ref="N9:N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291EA-D350-4A51-9892-44D723794386}">
  <dimension ref="A1:M22"/>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97" customFormat="1" ht="22.5" customHeight="1">
      <c r="A1" s="1190" t="s">
        <v>1057</v>
      </c>
      <c r="B1" s="68"/>
      <c r="C1" s="68"/>
      <c r="D1" s="68"/>
      <c r="E1" s="68"/>
      <c r="F1" s="68"/>
      <c r="G1" s="68"/>
      <c r="H1" s="68"/>
    </row>
    <row r="2" spans="1:8" s="508" customFormat="1" ht="22.5" customHeight="1">
      <c r="A2" s="357" t="s">
        <v>890</v>
      </c>
      <c r="B2" s="357"/>
      <c r="C2" s="357"/>
      <c r="D2" s="357"/>
      <c r="E2" s="357"/>
      <c r="F2" s="357"/>
      <c r="G2" s="357"/>
      <c r="H2" s="357"/>
    </row>
    <row r="3" spans="1:8" s="610" customFormat="1" ht="22.5" customHeight="1">
      <c r="A3" s="99">
        <v>45077</v>
      </c>
      <c r="B3" s="99"/>
      <c r="C3" s="99"/>
      <c r="D3" s="99"/>
      <c r="E3" s="99"/>
      <c r="F3" s="99"/>
      <c r="G3" s="99"/>
      <c r="H3" s="99"/>
    </row>
    <row r="4" spans="1:8" s="104" customFormat="1" ht="22.5" customHeight="1">
      <c r="A4" s="199" t="s">
        <v>71</v>
      </c>
      <c r="B4" s="199"/>
      <c r="C4" s="199"/>
      <c r="D4" s="199"/>
      <c r="E4" s="199"/>
      <c r="F4" s="199"/>
      <c r="G4" s="199"/>
      <c r="H4" s="199"/>
    </row>
    <row r="5" ht="22.5" customHeight="1" thickBot="1"/>
    <row r="6" spans="1:13" ht="22.5" customHeight="1">
      <c r="A6" s="105" t="s">
        <v>64</v>
      </c>
      <c r="B6" s="105" t="s">
        <v>891</v>
      </c>
      <c r="C6" s="105"/>
      <c r="D6" s="205" t="s">
        <v>892</v>
      </c>
      <c r="E6" s="205" t="s">
        <v>893</v>
      </c>
      <c r="F6" s="205" t="s">
        <v>894</v>
      </c>
      <c r="G6" s="205" t="s">
        <v>895</v>
      </c>
      <c r="H6" s="204" t="s">
        <v>896</v>
      </c>
      <c r="M6" s="30"/>
    </row>
    <row r="7" spans="1:8" ht="22.5" customHeight="1">
      <c r="A7" s="224"/>
      <c r="B7" s="535" t="s">
        <v>676</v>
      </c>
      <c r="C7" s="535" t="s">
        <v>677</v>
      </c>
      <c r="D7" s="208"/>
      <c r="E7" s="208"/>
      <c r="F7" s="208"/>
      <c r="G7" s="208"/>
      <c r="H7" s="207"/>
    </row>
    <row r="8" spans="1:8" ht="12" customHeight="1">
      <c r="A8" s="15"/>
      <c r="B8" s="15"/>
      <c r="C8" s="15"/>
      <c r="D8" s="15"/>
      <c r="E8" s="15"/>
      <c r="F8" s="15"/>
      <c r="G8" s="15"/>
      <c r="H8" s="16"/>
    </row>
    <row r="9" spans="1:9" ht="20.1" customHeight="1">
      <c r="A9" s="15" t="s">
        <v>28</v>
      </c>
      <c r="B9" s="889">
        <v>312750.958</v>
      </c>
      <c r="C9" s="889">
        <v>1871847.927</v>
      </c>
      <c r="D9" s="889">
        <v>0</v>
      </c>
      <c r="E9" s="889">
        <v>203740.106</v>
      </c>
      <c r="F9" s="889">
        <v>119405.986</v>
      </c>
      <c r="G9" s="889">
        <v>1663.428</v>
      </c>
      <c r="H9" s="890">
        <v>2509408.405</v>
      </c>
      <c r="I9" s="891"/>
    </row>
    <row r="10" spans="1:9" s="21" customFormat="1" ht="20.1" customHeight="1">
      <c r="A10" s="15" t="s">
        <v>29</v>
      </c>
      <c r="B10" s="889">
        <v>937715.311</v>
      </c>
      <c r="C10" s="889">
        <v>2524913.455</v>
      </c>
      <c r="D10" s="889">
        <v>0</v>
      </c>
      <c r="E10" s="889">
        <v>15864.777</v>
      </c>
      <c r="F10" s="889">
        <v>227478.945</v>
      </c>
      <c r="G10" s="889">
        <v>36513.577</v>
      </c>
      <c r="H10" s="890">
        <v>3742486.0649999995</v>
      </c>
      <c r="I10" s="892"/>
    </row>
    <row r="11" spans="1:9" s="21" customFormat="1" ht="20.1" customHeight="1">
      <c r="A11" s="15" t="s">
        <v>30</v>
      </c>
      <c r="B11" s="889">
        <v>305723.314</v>
      </c>
      <c r="C11" s="889">
        <v>1789038.071</v>
      </c>
      <c r="D11" s="889">
        <v>0</v>
      </c>
      <c r="E11" s="889">
        <v>56107.229</v>
      </c>
      <c r="F11" s="889">
        <v>68924.278</v>
      </c>
      <c r="G11" s="889">
        <v>88664.531</v>
      </c>
      <c r="H11" s="890">
        <v>2308457.423</v>
      </c>
      <c r="I11" s="892"/>
    </row>
    <row r="12" spans="1:9" s="21" customFormat="1" ht="20.1" customHeight="1">
      <c r="A12" s="15" t="s">
        <v>31</v>
      </c>
      <c r="B12" s="889">
        <v>46890.62</v>
      </c>
      <c r="C12" s="889">
        <v>1110108.509</v>
      </c>
      <c r="D12" s="889">
        <v>0</v>
      </c>
      <c r="E12" s="889">
        <v>30706.789</v>
      </c>
      <c r="F12" s="889">
        <v>40145.469</v>
      </c>
      <c r="G12" s="889">
        <v>1093.97</v>
      </c>
      <c r="H12" s="890">
        <v>1228945.3570000003</v>
      </c>
      <c r="I12" s="892"/>
    </row>
    <row r="13" spans="1:9" s="21" customFormat="1" ht="20.1" customHeight="1">
      <c r="A13" s="15" t="s">
        <v>32</v>
      </c>
      <c r="B13" s="889">
        <v>47416.412</v>
      </c>
      <c r="C13" s="889">
        <v>252884.517</v>
      </c>
      <c r="D13" s="889">
        <v>0</v>
      </c>
      <c r="E13" s="889">
        <v>5572.431</v>
      </c>
      <c r="F13" s="889">
        <v>16803.143</v>
      </c>
      <c r="G13" s="889">
        <v>2366.08</v>
      </c>
      <c r="H13" s="890">
        <v>325042.583</v>
      </c>
      <c r="I13" s="892"/>
    </row>
    <row r="14" spans="1:9" s="21" customFormat="1" ht="20.1" customHeight="1">
      <c r="A14" s="15" t="s">
        <v>33</v>
      </c>
      <c r="B14" s="889">
        <v>943241.079</v>
      </c>
      <c r="C14" s="889">
        <v>625348.102</v>
      </c>
      <c r="D14" s="889">
        <v>0</v>
      </c>
      <c r="E14" s="889">
        <v>9771.29</v>
      </c>
      <c r="F14" s="889">
        <v>132180.095</v>
      </c>
      <c r="G14" s="889">
        <v>0</v>
      </c>
      <c r="H14" s="890">
        <v>1710540.5659999999</v>
      </c>
      <c r="I14" s="892"/>
    </row>
    <row r="15" spans="1:9" s="21" customFormat="1" ht="20.1" customHeight="1">
      <c r="A15" s="15" t="s">
        <v>34</v>
      </c>
      <c r="B15" s="889">
        <v>0</v>
      </c>
      <c r="C15" s="889">
        <v>1180790.964</v>
      </c>
      <c r="D15" s="889">
        <v>0</v>
      </c>
      <c r="E15" s="889">
        <v>12278.264</v>
      </c>
      <c r="F15" s="889">
        <v>24934.929</v>
      </c>
      <c r="G15" s="889">
        <v>33258.961</v>
      </c>
      <c r="H15" s="890">
        <v>1251263.1179999998</v>
      </c>
      <c r="I15" s="892"/>
    </row>
    <row r="16" spans="1:9" s="21" customFormat="1" ht="20.1" customHeight="1">
      <c r="A16" s="15" t="s">
        <v>35</v>
      </c>
      <c r="B16" s="889">
        <v>15363.207</v>
      </c>
      <c r="C16" s="889">
        <v>516409.363</v>
      </c>
      <c r="D16" s="889">
        <v>0</v>
      </c>
      <c r="E16" s="889">
        <v>22764.386</v>
      </c>
      <c r="F16" s="889">
        <v>31971.353</v>
      </c>
      <c r="G16" s="889">
        <v>25910.859</v>
      </c>
      <c r="H16" s="890">
        <v>612419.1680000001</v>
      </c>
      <c r="I16" s="892"/>
    </row>
    <row r="17" spans="1:9" s="21" customFormat="1" ht="20.1" customHeight="1">
      <c r="A17" s="15" t="s">
        <v>36</v>
      </c>
      <c r="B17" s="889">
        <v>22904.709</v>
      </c>
      <c r="C17" s="889">
        <v>439624.303</v>
      </c>
      <c r="D17" s="889">
        <v>0</v>
      </c>
      <c r="E17" s="889">
        <v>20997.839</v>
      </c>
      <c r="F17" s="889">
        <v>56753.358</v>
      </c>
      <c r="G17" s="889">
        <v>15307.58</v>
      </c>
      <c r="H17" s="890">
        <v>555587.7889999999</v>
      </c>
      <c r="I17" s="892"/>
    </row>
    <row r="18" spans="1:9" s="21" customFormat="1" ht="22.5" customHeight="1" thickBot="1">
      <c r="A18" s="136" t="s">
        <v>37</v>
      </c>
      <c r="B18" s="893">
        <v>2632005.61</v>
      </c>
      <c r="C18" s="893">
        <v>10310965.211</v>
      </c>
      <c r="D18" s="893">
        <v>0</v>
      </c>
      <c r="E18" s="893">
        <v>377803.111</v>
      </c>
      <c r="F18" s="893">
        <v>718597.556</v>
      </c>
      <c r="G18" s="893">
        <v>204778.98599999998</v>
      </c>
      <c r="H18" s="893">
        <v>14244150.474</v>
      </c>
      <c r="I18" s="892"/>
    </row>
    <row r="19" spans="1:8" ht="22.5" customHeight="1">
      <c r="A19" s="26" t="s">
        <v>897</v>
      </c>
      <c r="B19" s="135"/>
      <c r="C19" s="135"/>
      <c r="D19" s="135"/>
      <c r="E19" s="135"/>
      <c r="F19" s="135"/>
      <c r="G19" s="135"/>
      <c r="H19" s="135"/>
    </row>
    <row r="20" spans="1:8" ht="13.2">
      <c r="A20" s="229" t="s">
        <v>69</v>
      </c>
      <c r="B20" s="15"/>
      <c r="C20" s="15"/>
      <c r="D20" s="15"/>
      <c r="E20" s="15"/>
      <c r="F20" s="15"/>
      <c r="G20" s="15"/>
      <c r="H20" s="15"/>
    </row>
    <row r="21" spans="1:8" ht="13.2">
      <c r="A21" s="229"/>
      <c r="B21" s="891"/>
      <c r="C21" s="891"/>
      <c r="D21" s="891"/>
      <c r="E21" s="891"/>
      <c r="F21" s="891"/>
      <c r="G21" s="891"/>
      <c r="H21" s="894"/>
    </row>
    <row r="22" spans="1:8" ht="13.2">
      <c r="A22" s="229"/>
      <c r="B22" s="895"/>
      <c r="C22" s="895"/>
      <c r="D22" s="895"/>
      <c r="E22" s="895"/>
      <c r="F22" s="895"/>
      <c r="G22" s="895"/>
      <c r="H22" s="895"/>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29209-9A56-4AFF-BA83-5F01CDD1FA71}">
  <dimension ref="A1:AA36"/>
  <sheetViews>
    <sheetView showGridLines="0" workbookViewId="0" topLeftCell="A1"/>
  </sheetViews>
  <sheetFormatPr defaultColWidth="13.8515625" defaultRowHeight="15"/>
  <cols>
    <col min="1" max="1" width="25.140625" style="896" customWidth="1"/>
    <col min="2" max="16" width="8.57421875" style="896" customWidth="1"/>
    <col min="17" max="18" width="8.421875" style="896" bestFit="1" customWidth="1"/>
    <col min="19" max="19" width="6.8515625" style="896" bestFit="1" customWidth="1"/>
    <col min="20" max="25" width="8.57421875" style="896" customWidth="1"/>
    <col min="26" max="26" width="10.8515625" style="896" customWidth="1"/>
    <col min="27" max="16384" width="13.8515625" style="896" customWidth="1"/>
  </cols>
  <sheetData>
    <row r="1" spans="1:26" ht="18" customHeight="1">
      <c r="A1" s="1190" t="s">
        <v>1057</v>
      </c>
      <c r="B1" s="68"/>
      <c r="C1" s="68"/>
      <c r="D1" s="68"/>
      <c r="E1" s="68"/>
      <c r="F1" s="68"/>
      <c r="G1" s="68"/>
      <c r="H1" s="68"/>
      <c r="I1" s="68"/>
      <c r="J1" s="68"/>
      <c r="K1" s="68"/>
      <c r="L1" s="68"/>
      <c r="M1" s="68"/>
      <c r="N1" s="68"/>
      <c r="O1" s="68"/>
      <c r="P1" s="68"/>
      <c r="Q1" s="68"/>
      <c r="R1" s="68"/>
      <c r="S1" s="68"/>
      <c r="T1" s="68"/>
      <c r="U1" s="68"/>
      <c r="V1" s="68"/>
      <c r="W1" s="68"/>
      <c r="X1" s="68"/>
      <c r="Y1" s="68"/>
      <c r="Z1" s="68"/>
    </row>
    <row r="2" spans="1:26" s="898" customFormat="1" ht="28.2">
      <c r="A2" s="897" t="s">
        <v>898</v>
      </c>
      <c r="B2" s="897"/>
      <c r="C2" s="897"/>
      <c r="D2" s="897"/>
      <c r="E2" s="897"/>
      <c r="F2" s="897"/>
      <c r="G2" s="897"/>
      <c r="H2" s="897"/>
      <c r="I2" s="897"/>
      <c r="J2" s="897"/>
      <c r="K2" s="897"/>
      <c r="L2" s="897"/>
      <c r="M2" s="897"/>
      <c r="N2" s="897"/>
      <c r="O2" s="897"/>
      <c r="P2" s="897"/>
      <c r="Q2" s="897"/>
      <c r="R2" s="897"/>
      <c r="S2" s="897"/>
      <c r="T2" s="897"/>
      <c r="U2" s="897"/>
      <c r="V2" s="897"/>
      <c r="W2" s="897"/>
      <c r="X2" s="897"/>
      <c r="Y2" s="897"/>
      <c r="Z2" s="897"/>
    </row>
    <row r="3" spans="1:26" s="899" customFormat="1" ht="23.1" customHeight="1">
      <c r="A3" s="99">
        <v>45077</v>
      </c>
      <c r="B3" s="99"/>
      <c r="C3" s="99"/>
      <c r="D3" s="99"/>
      <c r="E3" s="99"/>
      <c r="F3" s="99"/>
      <c r="G3" s="99"/>
      <c r="H3" s="99"/>
      <c r="I3" s="99"/>
      <c r="J3" s="99"/>
      <c r="K3" s="99"/>
      <c r="L3" s="99"/>
      <c r="M3" s="99"/>
      <c r="N3" s="99"/>
      <c r="O3" s="99"/>
      <c r="P3" s="99"/>
      <c r="Q3" s="99"/>
      <c r="R3" s="99"/>
      <c r="S3" s="99"/>
      <c r="T3" s="99"/>
      <c r="U3" s="99"/>
      <c r="V3" s="99"/>
      <c r="W3" s="99"/>
      <c r="X3" s="99"/>
      <c r="Y3" s="99"/>
      <c r="Z3" s="99"/>
    </row>
    <row r="4" spans="1:26" s="898" customFormat="1" ht="15">
      <c r="A4" s="900" t="s">
        <v>71</v>
      </c>
      <c r="B4" s="901"/>
      <c r="C4" s="901"/>
      <c r="D4" s="901"/>
      <c r="E4" s="901"/>
      <c r="F4" s="901"/>
      <c r="G4" s="901"/>
      <c r="H4" s="901"/>
      <c r="I4" s="901"/>
      <c r="J4" s="901"/>
      <c r="K4" s="901"/>
      <c r="L4" s="901"/>
      <c r="M4" s="901"/>
      <c r="N4" s="901"/>
      <c r="O4" s="901"/>
      <c r="P4" s="901"/>
      <c r="Q4" s="901"/>
      <c r="R4" s="901"/>
      <c r="S4" s="901"/>
      <c r="T4" s="901"/>
      <c r="U4" s="901"/>
      <c r="V4" s="901"/>
      <c r="W4" s="901"/>
      <c r="X4" s="901"/>
      <c r="Y4" s="901"/>
      <c r="Z4" s="901"/>
    </row>
    <row r="5" s="899" customFormat="1" ht="8.25" customHeight="1" thickBot="1"/>
    <row r="6" spans="1:26" s="899" customFormat="1" ht="30" customHeight="1">
      <c r="A6" s="902" t="s">
        <v>64</v>
      </c>
      <c r="B6" s="903" t="s">
        <v>40</v>
      </c>
      <c r="C6" s="903"/>
      <c r="D6" s="903"/>
      <c r="E6" s="903" t="s">
        <v>899</v>
      </c>
      <c r="F6" s="903"/>
      <c r="G6" s="903"/>
      <c r="H6" s="903" t="s">
        <v>900</v>
      </c>
      <c r="I6" s="903"/>
      <c r="J6" s="903"/>
      <c r="K6" s="903" t="s">
        <v>901</v>
      </c>
      <c r="L6" s="903"/>
      <c r="M6" s="903"/>
      <c r="N6" s="903" t="s">
        <v>44</v>
      </c>
      <c r="O6" s="903"/>
      <c r="P6" s="903"/>
      <c r="Q6" s="902" t="s">
        <v>45</v>
      </c>
      <c r="R6" s="902"/>
      <c r="S6" s="902"/>
      <c r="T6" s="902"/>
      <c r="U6" s="902"/>
      <c r="V6" s="902"/>
      <c r="W6" s="904" t="s">
        <v>645</v>
      </c>
      <c r="X6" s="904"/>
      <c r="Y6" s="904"/>
      <c r="Z6" s="905" t="s">
        <v>896</v>
      </c>
    </row>
    <row r="7" spans="1:26" s="899" customFormat="1" ht="15.75" customHeight="1">
      <c r="A7" s="906"/>
      <c r="B7" s="901"/>
      <c r="C7" s="901"/>
      <c r="D7" s="901"/>
      <c r="E7" s="901"/>
      <c r="F7" s="901"/>
      <c r="G7" s="901"/>
      <c r="H7" s="901"/>
      <c r="I7" s="901"/>
      <c r="J7" s="901"/>
      <c r="K7" s="901"/>
      <c r="L7" s="901"/>
      <c r="M7" s="901"/>
      <c r="N7" s="901"/>
      <c r="O7" s="901"/>
      <c r="P7" s="901"/>
      <c r="Q7" s="907" t="s">
        <v>902</v>
      </c>
      <c r="R7" s="907"/>
      <c r="S7" s="907"/>
      <c r="T7" s="907" t="s">
        <v>903</v>
      </c>
      <c r="U7" s="907"/>
      <c r="V7" s="907"/>
      <c r="W7" s="908"/>
      <c r="X7" s="908"/>
      <c r="Y7" s="908"/>
      <c r="Z7" s="909"/>
    </row>
    <row r="8" spans="1:26" s="899" customFormat="1" ht="54.9" customHeight="1">
      <c r="A8" s="910"/>
      <c r="B8" s="911" t="s">
        <v>891</v>
      </c>
      <c r="C8" s="912" t="s">
        <v>904</v>
      </c>
      <c r="D8" s="911" t="s">
        <v>905</v>
      </c>
      <c r="E8" s="911" t="s">
        <v>891</v>
      </c>
      <c r="F8" s="912" t="s">
        <v>904</v>
      </c>
      <c r="G8" s="911" t="s">
        <v>905</v>
      </c>
      <c r="H8" s="911" t="s">
        <v>891</v>
      </c>
      <c r="I8" s="912" t="s">
        <v>904</v>
      </c>
      <c r="J8" s="911" t="s">
        <v>905</v>
      </c>
      <c r="K8" s="911" t="s">
        <v>891</v>
      </c>
      <c r="L8" s="912" t="s">
        <v>904</v>
      </c>
      <c r="M8" s="911" t="s">
        <v>905</v>
      </c>
      <c r="N8" s="911" t="s">
        <v>891</v>
      </c>
      <c r="O8" s="912" t="s">
        <v>904</v>
      </c>
      <c r="P8" s="911" t="s">
        <v>905</v>
      </c>
      <c r="Q8" s="911" t="s">
        <v>891</v>
      </c>
      <c r="R8" s="912" t="s">
        <v>904</v>
      </c>
      <c r="S8" s="911" t="s">
        <v>905</v>
      </c>
      <c r="T8" s="913" t="s">
        <v>891</v>
      </c>
      <c r="U8" s="914" t="s">
        <v>904</v>
      </c>
      <c r="V8" s="913" t="s">
        <v>905</v>
      </c>
      <c r="W8" s="913" t="s">
        <v>891</v>
      </c>
      <c r="X8" s="914" t="s">
        <v>904</v>
      </c>
      <c r="Y8" s="913" t="s">
        <v>905</v>
      </c>
      <c r="Z8" s="915"/>
    </row>
    <row r="9" spans="2:26" s="916" customFormat="1" ht="6" customHeight="1">
      <c r="B9" s="917"/>
      <c r="C9" s="918"/>
      <c r="D9" s="918"/>
      <c r="E9" s="918"/>
      <c r="F9" s="918"/>
      <c r="G9" s="918"/>
      <c r="H9" s="918"/>
      <c r="I9" s="918"/>
      <c r="J9" s="918"/>
      <c r="K9" s="918"/>
      <c r="L9" s="918"/>
      <c r="M9" s="918"/>
      <c r="N9" s="918"/>
      <c r="O9" s="918"/>
      <c r="P9" s="918"/>
      <c r="Q9" s="918"/>
      <c r="R9" s="918"/>
      <c r="S9" s="918"/>
      <c r="T9" s="918"/>
      <c r="U9" s="918"/>
      <c r="V9" s="918"/>
      <c r="W9" s="918"/>
      <c r="X9" s="918"/>
      <c r="Y9" s="918"/>
      <c r="Z9" s="919"/>
    </row>
    <row r="10" spans="1:26" s="916" customFormat="1" ht="20.1" customHeight="1">
      <c r="A10" s="15" t="s">
        <v>28</v>
      </c>
      <c r="B10" s="920">
        <v>0</v>
      </c>
      <c r="C10" s="920">
        <v>0</v>
      </c>
      <c r="D10" s="920">
        <v>0</v>
      </c>
      <c r="E10" s="920">
        <v>0</v>
      </c>
      <c r="F10" s="920">
        <v>0</v>
      </c>
      <c r="G10" s="920">
        <v>0</v>
      </c>
      <c r="H10" s="920">
        <v>1370.202</v>
      </c>
      <c r="I10" s="920">
        <v>459.387</v>
      </c>
      <c r="J10" s="920">
        <v>780.224</v>
      </c>
      <c r="K10" s="920">
        <v>5744.549</v>
      </c>
      <c r="L10" s="920">
        <v>6404.898</v>
      </c>
      <c r="M10" s="920">
        <v>4477.255</v>
      </c>
      <c r="N10" s="920">
        <v>3720.844</v>
      </c>
      <c r="O10" s="920">
        <v>3730.837</v>
      </c>
      <c r="P10" s="920">
        <v>3342.756</v>
      </c>
      <c r="Q10" s="920">
        <v>110962.50787</v>
      </c>
      <c r="R10" s="920">
        <v>0</v>
      </c>
      <c r="S10" s="920">
        <v>8857.652779999999</v>
      </c>
      <c r="T10" s="920">
        <v>2049726.94421</v>
      </c>
      <c r="U10" s="920">
        <v>193144.98428</v>
      </c>
      <c r="V10" s="920">
        <v>103609.84248</v>
      </c>
      <c r="W10" s="920">
        <v>13073.837</v>
      </c>
      <c r="X10" s="920">
        <v>0</v>
      </c>
      <c r="Y10" s="920">
        <v>1.683</v>
      </c>
      <c r="Z10" s="921">
        <v>2509408.407</v>
      </c>
    </row>
    <row r="11" spans="1:26" s="916" customFormat="1" ht="20.1" customHeight="1">
      <c r="A11" s="15" t="s">
        <v>29</v>
      </c>
      <c r="B11" s="920">
        <v>0</v>
      </c>
      <c r="C11" s="920">
        <v>0</v>
      </c>
      <c r="D11" s="920">
        <v>0</v>
      </c>
      <c r="E11" s="920">
        <v>0</v>
      </c>
      <c r="F11" s="920">
        <v>0</v>
      </c>
      <c r="G11" s="920">
        <v>0</v>
      </c>
      <c r="H11" s="920">
        <v>7885.479</v>
      </c>
      <c r="I11" s="920">
        <v>0</v>
      </c>
      <c r="J11" s="920">
        <v>1988.275</v>
      </c>
      <c r="K11" s="920">
        <v>1598792.278</v>
      </c>
      <c r="L11" s="920">
        <v>12258.2</v>
      </c>
      <c r="M11" s="920">
        <v>148567.674</v>
      </c>
      <c r="N11" s="920">
        <v>1463319.32</v>
      </c>
      <c r="O11" s="920">
        <v>3452.412</v>
      </c>
      <c r="P11" s="920">
        <v>98795.402</v>
      </c>
      <c r="Q11" s="920">
        <v>0</v>
      </c>
      <c r="R11" s="920">
        <v>0</v>
      </c>
      <c r="S11" s="920">
        <v>0</v>
      </c>
      <c r="T11" s="920">
        <v>392631.68879000004</v>
      </c>
      <c r="U11" s="920">
        <v>154.16420000000002</v>
      </c>
      <c r="V11" s="920">
        <v>14641.170300000002</v>
      </c>
      <c r="W11" s="920">
        <v>0</v>
      </c>
      <c r="X11" s="920">
        <v>0</v>
      </c>
      <c r="Y11" s="920">
        <v>0</v>
      </c>
      <c r="Z11" s="921">
        <v>3742486.066</v>
      </c>
    </row>
    <row r="12" spans="1:26" s="916" customFormat="1" ht="20.1" customHeight="1">
      <c r="A12" s="15" t="s">
        <v>30</v>
      </c>
      <c r="B12" s="920">
        <v>0</v>
      </c>
      <c r="C12" s="920">
        <v>0</v>
      </c>
      <c r="D12" s="920">
        <v>0</v>
      </c>
      <c r="E12" s="920">
        <v>0</v>
      </c>
      <c r="F12" s="920">
        <v>0</v>
      </c>
      <c r="G12" s="920">
        <v>0</v>
      </c>
      <c r="H12" s="920">
        <v>4217.867</v>
      </c>
      <c r="I12" s="920">
        <v>176.911</v>
      </c>
      <c r="J12" s="920">
        <v>1315.894</v>
      </c>
      <c r="K12" s="920">
        <v>949005.936</v>
      </c>
      <c r="L12" s="920">
        <v>40349.046</v>
      </c>
      <c r="M12" s="920">
        <v>91734.896</v>
      </c>
      <c r="N12" s="920">
        <v>726409.125</v>
      </c>
      <c r="O12" s="920">
        <v>7855.146</v>
      </c>
      <c r="P12" s="920">
        <v>41484.699</v>
      </c>
      <c r="Q12" s="920">
        <v>0</v>
      </c>
      <c r="R12" s="920">
        <v>0</v>
      </c>
      <c r="S12" s="920">
        <v>0</v>
      </c>
      <c r="T12" s="920">
        <v>414867.11368999997</v>
      </c>
      <c r="U12" s="920">
        <v>7726.124519999999</v>
      </c>
      <c r="V12" s="920">
        <v>23002.63026</v>
      </c>
      <c r="W12" s="920">
        <v>261.342</v>
      </c>
      <c r="X12" s="920">
        <v>0</v>
      </c>
      <c r="Y12" s="920">
        <v>50.689</v>
      </c>
      <c r="Z12" s="921">
        <v>2308457.425</v>
      </c>
    </row>
    <row r="13" spans="1:26" s="916" customFormat="1" ht="20.1" customHeight="1">
      <c r="A13" s="15" t="s">
        <v>31</v>
      </c>
      <c r="B13" s="920">
        <v>0</v>
      </c>
      <c r="C13" s="920">
        <v>0</v>
      </c>
      <c r="D13" s="920">
        <v>0</v>
      </c>
      <c r="E13" s="920">
        <v>0</v>
      </c>
      <c r="F13" s="920">
        <v>0</v>
      </c>
      <c r="G13" s="920">
        <v>0</v>
      </c>
      <c r="H13" s="920">
        <v>236.412</v>
      </c>
      <c r="I13" s="920">
        <v>0</v>
      </c>
      <c r="J13" s="920">
        <v>39.23</v>
      </c>
      <c r="K13" s="920">
        <v>51191.6</v>
      </c>
      <c r="L13" s="920">
        <v>6.391</v>
      </c>
      <c r="M13" s="920">
        <v>3269.592</v>
      </c>
      <c r="N13" s="920">
        <v>36264.465</v>
      </c>
      <c r="O13" s="920">
        <v>69.626</v>
      </c>
      <c r="P13" s="920">
        <v>3094.201</v>
      </c>
      <c r="Q13" s="920">
        <v>5.12261</v>
      </c>
      <c r="R13" s="920">
        <v>0</v>
      </c>
      <c r="S13" s="920">
        <v>0</v>
      </c>
      <c r="T13" s="920">
        <v>824829.53576</v>
      </c>
      <c r="U13" s="920">
        <v>30620.247910000002</v>
      </c>
      <c r="V13" s="920">
        <v>26762.93409</v>
      </c>
      <c r="W13" s="920">
        <v>244471.992</v>
      </c>
      <c r="X13" s="920">
        <v>10.524</v>
      </c>
      <c r="Y13" s="920">
        <v>8073.481</v>
      </c>
      <c r="Z13" s="921">
        <v>1228945.36</v>
      </c>
    </row>
    <row r="14" spans="1:26" s="916" customFormat="1" ht="20.1" customHeight="1">
      <c r="A14" s="15" t="s">
        <v>32</v>
      </c>
      <c r="B14" s="920">
        <v>0</v>
      </c>
      <c r="C14" s="920">
        <v>0</v>
      </c>
      <c r="D14" s="920">
        <v>0</v>
      </c>
      <c r="E14" s="920">
        <v>0</v>
      </c>
      <c r="F14" s="920">
        <v>0</v>
      </c>
      <c r="G14" s="920">
        <v>0</v>
      </c>
      <c r="H14" s="920">
        <v>666.483</v>
      </c>
      <c r="I14" s="920">
        <v>0</v>
      </c>
      <c r="J14" s="920">
        <v>2.921</v>
      </c>
      <c r="K14" s="920">
        <v>80973.505</v>
      </c>
      <c r="L14" s="920">
        <v>3469.853</v>
      </c>
      <c r="M14" s="920">
        <v>7234.675</v>
      </c>
      <c r="N14" s="920">
        <v>74631.425</v>
      </c>
      <c r="O14" s="920">
        <v>1460.223</v>
      </c>
      <c r="P14" s="920">
        <v>4481.874</v>
      </c>
      <c r="Q14" s="920">
        <v>17446.60468</v>
      </c>
      <c r="R14" s="920">
        <v>0</v>
      </c>
      <c r="S14" s="920">
        <v>0</v>
      </c>
      <c r="T14" s="920">
        <v>126582.91065</v>
      </c>
      <c r="U14" s="920">
        <v>642.35502</v>
      </c>
      <c r="V14" s="920">
        <v>7449.751740000001</v>
      </c>
      <c r="W14" s="920">
        <v>0</v>
      </c>
      <c r="X14" s="920">
        <v>0</v>
      </c>
      <c r="Y14" s="920">
        <v>0</v>
      </c>
      <c r="Z14" s="921">
        <v>325042.585</v>
      </c>
    </row>
    <row r="15" spans="1:26" s="916" customFormat="1" ht="20.1" customHeight="1">
      <c r="A15" s="15" t="s">
        <v>33</v>
      </c>
      <c r="B15" s="920">
        <v>0</v>
      </c>
      <c r="C15" s="920">
        <v>0</v>
      </c>
      <c r="D15" s="920">
        <v>0</v>
      </c>
      <c r="E15" s="920">
        <v>0</v>
      </c>
      <c r="F15" s="920">
        <v>0</v>
      </c>
      <c r="G15" s="920">
        <v>0</v>
      </c>
      <c r="H15" s="920">
        <v>3827.817</v>
      </c>
      <c r="I15" s="920">
        <v>0</v>
      </c>
      <c r="J15" s="920">
        <v>1445.523</v>
      </c>
      <c r="K15" s="920">
        <v>0</v>
      </c>
      <c r="L15" s="920">
        <v>0</v>
      </c>
      <c r="M15" s="920">
        <v>0</v>
      </c>
      <c r="N15" s="920">
        <v>0</v>
      </c>
      <c r="O15" s="920">
        <v>0</v>
      </c>
      <c r="P15" s="920">
        <v>0</v>
      </c>
      <c r="Q15" s="920">
        <v>1489908.8619600001</v>
      </c>
      <c r="R15" s="920">
        <v>9258.802679999999</v>
      </c>
      <c r="S15" s="920">
        <v>124565.73187999999</v>
      </c>
      <c r="T15" s="920">
        <v>74852.50222</v>
      </c>
      <c r="U15" s="920">
        <v>512.48771</v>
      </c>
      <c r="V15" s="920">
        <v>6168.83977</v>
      </c>
      <c r="W15" s="920">
        <v>0</v>
      </c>
      <c r="X15" s="920">
        <v>0</v>
      </c>
      <c r="Y15" s="920">
        <v>0</v>
      </c>
      <c r="Z15" s="921">
        <v>1710540.567</v>
      </c>
    </row>
    <row r="16" spans="1:26" s="916" customFormat="1" ht="20.1" customHeight="1">
      <c r="A16" s="15" t="s">
        <v>34</v>
      </c>
      <c r="B16" s="920">
        <v>1021.506</v>
      </c>
      <c r="C16" s="920">
        <v>0</v>
      </c>
      <c r="D16" s="920">
        <v>0</v>
      </c>
      <c r="E16" s="920">
        <v>22636.509</v>
      </c>
      <c r="F16" s="920">
        <v>0</v>
      </c>
      <c r="G16" s="920">
        <v>0</v>
      </c>
      <c r="H16" s="920">
        <v>113816.492</v>
      </c>
      <c r="I16" s="920">
        <v>1784.514</v>
      </c>
      <c r="J16" s="920">
        <v>7752.878</v>
      </c>
      <c r="K16" s="920">
        <v>209832.353</v>
      </c>
      <c r="L16" s="920">
        <v>2932.869</v>
      </c>
      <c r="M16" s="920">
        <v>22853.466</v>
      </c>
      <c r="N16" s="920">
        <v>20696.545</v>
      </c>
      <c r="O16" s="920">
        <v>106.295</v>
      </c>
      <c r="P16" s="920">
        <v>484.263</v>
      </c>
      <c r="Q16" s="920">
        <v>0</v>
      </c>
      <c r="R16" s="920">
        <v>0</v>
      </c>
      <c r="S16" s="920">
        <v>0</v>
      </c>
      <c r="T16" s="920">
        <v>812787.55718</v>
      </c>
      <c r="U16" s="920">
        <v>7454.584559999999</v>
      </c>
      <c r="V16" s="920">
        <v>27103.2824</v>
      </c>
      <c r="W16" s="920">
        <v>0</v>
      </c>
      <c r="X16" s="920">
        <v>0</v>
      </c>
      <c r="Y16" s="920">
        <v>0</v>
      </c>
      <c r="Z16" s="921">
        <v>1251263.119</v>
      </c>
    </row>
    <row r="17" spans="1:26" s="916" customFormat="1" ht="20.1" customHeight="1">
      <c r="A17" s="15" t="s">
        <v>35</v>
      </c>
      <c r="B17" s="920">
        <v>1208.91</v>
      </c>
      <c r="C17" s="920">
        <v>0</v>
      </c>
      <c r="D17" s="920">
        <v>0</v>
      </c>
      <c r="E17" s="920">
        <v>1333.116</v>
      </c>
      <c r="F17" s="920">
        <v>0</v>
      </c>
      <c r="G17" s="920">
        <v>0</v>
      </c>
      <c r="H17" s="920">
        <v>30917.772</v>
      </c>
      <c r="I17" s="920">
        <v>483.439</v>
      </c>
      <c r="J17" s="920">
        <v>3913.585</v>
      </c>
      <c r="K17" s="920">
        <v>294457.641</v>
      </c>
      <c r="L17" s="920">
        <v>13870.143</v>
      </c>
      <c r="M17" s="920">
        <v>31294.545</v>
      </c>
      <c r="N17" s="920">
        <v>157477.708</v>
      </c>
      <c r="O17" s="920">
        <v>6138.308</v>
      </c>
      <c r="P17" s="920">
        <v>18853.51</v>
      </c>
      <c r="Q17" s="920">
        <v>0</v>
      </c>
      <c r="R17" s="920">
        <v>0</v>
      </c>
      <c r="S17" s="920">
        <v>0</v>
      </c>
      <c r="T17" s="920">
        <v>46377.422130000006</v>
      </c>
      <c r="U17" s="920">
        <v>2272.4953100000002</v>
      </c>
      <c r="V17" s="920">
        <v>3820.57198</v>
      </c>
      <c r="W17" s="920">
        <v>0</v>
      </c>
      <c r="X17" s="920">
        <v>0</v>
      </c>
      <c r="Y17" s="920">
        <v>0</v>
      </c>
      <c r="Z17" s="921">
        <v>612419.17</v>
      </c>
    </row>
    <row r="18" spans="1:26" s="916" customFormat="1" ht="20.1" customHeight="1">
      <c r="A18" s="15" t="s">
        <v>36</v>
      </c>
      <c r="B18" s="920">
        <v>0</v>
      </c>
      <c r="C18" s="920">
        <v>0</v>
      </c>
      <c r="D18" s="920">
        <v>0</v>
      </c>
      <c r="E18" s="920">
        <v>0</v>
      </c>
      <c r="F18" s="920">
        <v>0</v>
      </c>
      <c r="G18" s="920">
        <v>0</v>
      </c>
      <c r="H18" s="920">
        <v>5475.929</v>
      </c>
      <c r="I18" s="920">
        <v>925.797</v>
      </c>
      <c r="J18" s="920">
        <v>4199.336</v>
      </c>
      <c r="K18" s="920">
        <v>271254.392</v>
      </c>
      <c r="L18" s="920">
        <v>16785.031</v>
      </c>
      <c r="M18" s="920">
        <v>44061.225</v>
      </c>
      <c r="N18" s="920">
        <v>144812.321</v>
      </c>
      <c r="O18" s="920">
        <v>1251.416</v>
      </c>
      <c r="P18" s="920">
        <v>15443.838</v>
      </c>
      <c r="Q18" s="920">
        <v>0</v>
      </c>
      <c r="R18" s="920">
        <v>0</v>
      </c>
      <c r="S18" s="920">
        <v>0</v>
      </c>
      <c r="T18" s="920">
        <v>24142.82703</v>
      </c>
      <c r="U18" s="920">
        <v>2035.5945800000002</v>
      </c>
      <c r="V18" s="920">
        <v>4768.78157</v>
      </c>
      <c r="W18" s="920">
        <v>16843.542</v>
      </c>
      <c r="X18" s="920">
        <v>0</v>
      </c>
      <c r="Y18" s="920">
        <v>3587.757</v>
      </c>
      <c r="Z18" s="921">
        <v>555587.791</v>
      </c>
    </row>
    <row r="19" spans="1:26" s="916" customFormat="1" ht="28.5" customHeight="1" thickBot="1">
      <c r="A19" s="90" t="s">
        <v>37</v>
      </c>
      <c r="B19" s="922">
        <v>2230.416</v>
      </c>
      <c r="C19" s="922">
        <v>0</v>
      </c>
      <c r="D19" s="922">
        <v>0</v>
      </c>
      <c r="E19" s="922">
        <v>23969.625</v>
      </c>
      <c r="F19" s="922">
        <v>0</v>
      </c>
      <c r="G19" s="922">
        <v>0</v>
      </c>
      <c r="H19" s="922">
        <v>168414.453</v>
      </c>
      <c r="I19" s="922">
        <v>3830.048</v>
      </c>
      <c r="J19" s="922">
        <v>21437.865999999998</v>
      </c>
      <c r="K19" s="922">
        <v>3461252.254</v>
      </c>
      <c r="L19" s="922">
        <v>96076.43100000001</v>
      </c>
      <c r="M19" s="922">
        <v>353493.328</v>
      </c>
      <c r="N19" s="922">
        <v>2627331.7529999996</v>
      </c>
      <c r="O19" s="922">
        <v>24064.263</v>
      </c>
      <c r="P19" s="922">
        <v>185980.543</v>
      </c>
      <c r="Q19" s="923">
        <v>1618323.0971199998</v>
      </c>
      <c r="R19" s="923">
        <v>9258.802679999999</v>
      </c>
      <c r="S19" s="923">
        <v>133423.38466</v>
      </c>
      <c r="T19" s="920">
        <v>4766798.50166</v>
      </c>
      <c r="U19" s="920">
        <v>244563.03809000002</v>
      </c>
      <c r="V19" s="920">
        <v>217327.80459</v>
      </c>
      <c r="W19" s="922">
        <v>274650.713</v>
      </c>
      <c r="X19" s="922">
        <v>10.524</v>
      </c>
      <c r="Y19" s="922">
        <v>11713.61</v>
      </c>
      <c r="Z19" s="924">
        <v>14244150.492</v>
      </c>
    </row>
    <row r="20" spans="1:25" s="916" customFormat="1" ht="10.2">
      <c r="A20" s="920" t="s">
        <v>906</v>
      </c>
      <c r="B20" s="925"/>
      <c r="N20" s="925"/>
      <c r="P20" s="925"/>
      <c r="T20" s="926"/>
      <c r="U20" s="926"/>
      <c r="V20" s="926"/>
      <c r="Y20" s="925"/>
    </row>
    <row r="21" spans="1:27" s="899" customFormat="1" ht="15">
      <c r="A21" s="229" t="s">
        <v>69</v>
      </c>
      <c r="B21" s="927"/>
      <c r="C21" s="916"/>
      <c r="D21" s="928"/>
      <c r="E21" s="929"/>
      <c r="F21" s="929"/>
      <c r="G21" s="929"/>
      <c r="H21" s="929"/>
      <c r="I21" s="929"/>
      <c r="J21" s="929"/>
      <c r="K21" s="929"/>
      <c r="L21" s="929"/>
      <c r="M21" s="929"/>
      <c r="N21" s="929"/>
      <c r="O21" s="916"/>
      <c r="P21" s="916"/>
      <c r="Q21" s="916"/>
      <c r="R21" s="916"/>
      <c r="S21" s="916"/>
      <c r="T21" s="925"/>
      <c r="U21" s="925"/>
      <c r="V21" s="925"/>
      <c r="W21" s="916"/>
      <c r="X21" s="916"/>
      <c r="Y21" s="916"/>
      <c r="Z21" s="916"/>
      <c r="AA21" s="916"/>
    </row>
    <row r="22" spans="1:20" s="899" customFormat="1" ht="15">
      <c r="A22" s="229"/>
      <c r="T22" s="930"/>
    </row>
    <row r="23" spans="1:20" s="899" customFormat="1" ht="15">
      <c r="A23" s="229"/>
      <c r="F23" s="930"/>
      <c r="T23" s="930"/>
    </row>
    <row r="24" s="899" customFormat="1" ht="15">
      <c r="T24" s="930"/>
    </row>
    <row r="25" s="899" customFormat="1" ht="15">
      <c r="T25" s="930"/>
    </row>
    <row r="26" s="899" customFormat="1" ht="15">
      <c r="T26" s="930"/>
    </row>
    <row r="27" s="899" customFormat="1" ht="15">
      <c r="T27" s="930"/>
    </row>
    <row r="28" s="899" customFormat="1" ht="15">
      <c r="T28" s="930"/>
    </row>
    <row r="29" s="899" customFormat="1" ht="15">
      <c r="T29" s="930"/>
    </row>
    <row r="30" ht="15">
      <c r="T30" s="930"/>
    </row>
    <row r="31" ht="15">
      <c r="T31" s="930"/>
    </row>
    <row r="32" ht="15">
      <c r="T32" s="930"/>
    </row>
    <row r="33" ht="15">
      <c r="T33" s="930"/>
    </row>
    <row r="34" ht="15">
      <c r="T34" s="930"/>
    </row>
    <row r="35" ht="15">
      <c r="T35" s="930"/>
    </row>
    <row r="36" ht="15">
      <c r="T36" s="930"/>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63485-07E2-476B-8F27-85C4658D4913}">
  <dimension ref="A1:I24"/>
  <sheetViews>
    <sheetView showGridLines="0"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1" customFormat="1" ht="25.5" customHeight="1">
      <c r="A1" s="1190" t="s">
        <v>1057</v>
      </c>
      <c r="B1" s="68"/>
      <c r="C1" s="68"/>
      <c r="D1" s="68"/>
      <c r="E1" s="68"/>
      <c r="F1" s="68"/>
      <c r="G1" s="68"/>
    </row>
    <row r="2" spans="1:7" s="508" customFormat="1" ht="58.5" customHeight="1">
      <c r="A2" s="564" t="s">
        <v>876</v>
      </c>
      <c r="B2" s="564"/>
      <c r="C2" s="564"/>
      <c r="D2" s="564"/>
      <c r="E2" s="564"/>
      <c r="F2" s="564"/>
      <c r="G2" s="564"/>
    </row>
    <row r="3" spans="1:7" s="509" customFormat="1" ht="27" customHeight="1">
      <c r="A3" s="123">
        <v>45077</v>
      </c>
      <c r="B3" s="123"/>
      <c r="C3" s="123"/>
      <c r="D3" s="123"/>
      <c r="E3" s="123"/>
      <c r="F3" s="123"/>
      <c r="G3" s="123"/>
    </row>
    <row r="4" spans="1:7" s="104" customFormat="1" ht="23.25" customHeight="1">
      <c r="A4" s="510" t="s">
        <v>63</v>
      </c>
      <c r="B4" s="510"/>
      <c r="C4" s="510"/>
      <c r="D4" s="510"/>
      <c r="E4" s="510"/>
      <c r="F4" s="510"/>
      <c r="G4" s="510"/>
    </row>
    <row r="5" s="94" customFormat="1" ht="14.4" thickBot="1"/>
    <row r="6" spans="1:7" s="94" customFormat="1" ht="71.25" customHeight="1">
      <c r="A6" s="554" t="s">
        <v>64</v>
      </c>
      <c r="B6" s="555" t="s">
        <v>877</v>
      </c>
      <c r="C6" s="555" t="s">
        <v>878</v>
      </c>
      <c r="D6" s="555" t="s">
        <v>879</v>
      </c>
      <c r="E6" s="555" t="s">
        <v>880</v>
      </c>
      <c r="F6" s="555" t="s">
        <v>881</v>
      </c>
      <c r="G6" s="180" t="s">
        <v>882</v>
      </c>
    </row>
    <row r="7" spans="2:7" s="94" customFormat="1" ht="9" customHeight="1">
      <c r="B7" s="882"/>
      <c r="C7" s="882"/>
      <c r="D7" s="882"/>
      <c r="E7" s="882"/>
      <c r="F7" s="882"/>
      <c r="G7" s="883"/>
    </row>
    <row r="8" spans="1:8" s="15" customFormat="1" ht="20.1" customHeight="1">
      <c r="A8" s="21" t="s">
        <v>28</v>
      </c>
      <c r="B8" s="213">
        <v>81.24846262518058</v>
      </c>
      <c r="C8" s="213">
        <v>4.219188034928815</v>
      </c>
      <c r="D8" s="213">
        <v>3.8306520749010198</v>
      </c>
      <c r="E8" s="213">
        <v>6.384085591351502</v>
      </c>
      <c r="F8" s="213">
        <v>4.317611673638081</v>
      </c>
      <c r="G8" s="884">
        <v>2508667.666</v>
      </c>
      <c r="H8" s="885"/>
    </row>
    <row r="9" spans="1:8" s="15" customFormat="1" ht="20.1" customHeight="1">
      <c r="A9" s="21" t="s">
        <v>29</v>
      </c>
      <c r="B9" s="213">
        <v>88.65284771026316</v>
      </c>
      <c r="C9" s="213">
        <v>3.3055132045885545</v>
      </c>
      <c r="D9" s="213">
        <v>1.7436737964728197</v>
      </c>
      <c r="E9" s="213">
        <v>2.553557785636747</v>
      </c>
      <c r="F9" s="213">
        <v>3.744407503038715</v>
      </c>
      <c r="G9" s="884">
        <v>3727171.225</v>
      </c>
      <c r="H9" s="885"/>
    </row>
    <row r="10" spans="1:8" s="15" customFormat="1" ht="20.1" customHeight="1">
      <c r="A10" s="21" t="s">
        <v>30</v>
      </c>
      <c r="B10" s="213">
        <v>87.40562947586612</v>
      </c>
      <c r="C10" s="213">
        <v>3.706468158275937</v>
      </c>
      <c r="D10" s="213">
        <v>1.3633649111337454</v>
      </c>
      <c r="E10" s="213">
        <v>2.1058309644141024</v>
      </c>
      <c r="F10" s="213">
        <v>5.418706490310089</v>
      </c>
      <c r="G10" s="884">
        <v>2302294.62</v>
      </c>
      <c r="H10" s="885"/>
    </row>
    <row r="11" spans="1:8" s="15" customFormat="1" ht="20.1" customHeight="1">
      <c r="A11" s="21" t="s">
        <v>31</v>
      </c>
      <c r="B11" s="213">
        <v>85.0792966787738</v>
      </c>
      <c r="C11" s="213">
        <v>5.1228476882058445</v>
      </c>
      <c r="D11" s="213">
        <v>2.288877922261531</v>
      </c>
      <c r="E11" s="213">
        <v>4.563986435952021</v>
      </c>
      <c r="F11" s="213">
        <v>2.9449912748068034</v>
      </c>
      <c r="G11" s="884">
        <v>1232914.247</v>
      </c>
      <c r="H11" s="885"/>
    </row>
    <row r="12" spans="1:8" s="15" customFormat="1" ht="20.1" customHeight="1">
      <c r="A12" s="21" t="s">
        <v>32</v>
      </c>
      <c r="B12" s="213">
        <v>81.6969516438964</v>
      </c>
      <c r="C12" s="213">
        <v>6.093747466478856</v>
      </c>
      <c r="D12" s="213">
        <v>3.8369070535537952</v>
      </c>
      <c r="E12" s="213">
        <v>5.246341643321791</v>
      </c>
      <c r="F12" s="213">
        <v>3.1260521927491585</v>
      </c>
      <c r="G12" s="884">
        <v>323906.908</v>
      </c>
      <c r="H12" s="885"/>
    </row>
    <row r="13" spans="1:8" s="15" customFormat="1" ht="20.1" customHeight="1">
      <c r="A13" s="21" t="s">
        <v>33</v>
      </c>
      <c r="B13" s="213">
        <v>84.40580457863472</v>
      </c>
      <c r="C13" s="213">
        <v>3.0788342100711907</v>
      </c>
      <c r="D13" s="213">
        <v>2.666195939058942</v>
      </c>
      <c r="E13" s="213">
        <v>5.122940721004663</v>
      </c>
      <c r="F13" s="213">
        <v>4.726224551230491</v>
      </c>
      <c r="G13" s="884">
        <v>1710540.562</v>
      </c>
      <c r="H13" s="885"/>
    </row>
    <row r="14" spans="1:8" s="15" customFormat="1" ht="20.1" customHeight="1">
      <c r="A14" s="21" t="s">
        <v>883</v>
      </c>
      <c r="B14" s="213">
        <v>84.07014516977146</v>
      </c>
      <c r="C14" s="213">
        <v>5.806303698574165</v>
      </c>
      <c r="D14" s="213">
        <v>3.001150275918751</v>
      </c>
      <c r="E14" s="213">
        <v>3.9021134425816397</v>
      </c>
      <c r="F14" s="213">
        <v>3.2202874131539647</v>
      </c>
      <c r="G14" s="884">
        <v>1249280.2610000002</v>
      </c>
      <c r="H14" s="885"/>
    </row>
    <row r="15" spans="1:8" s="15" customFormat="1" ht="20.1" customHeight="1">
      <c r="A15" s="21" t="s">
        <v>35</v>
      </c>
      <c r="B15" s="213">
        <v>80.37493587815503</v>
      </c>
      <c r="C15" s="213">
        <v>7.459305577004743</v>
      </c>
      <c r="D15" s="213">
        <v>2.413358338006792</v>
      </c>
      <c r="E15" s="213">
        <v>3.183355835027045</v>
      </c>
      <c r="F15" s="213">
        <v>6.569044371806389</v>
      </c>
      <c r="G15" s="884">
        <v>611367.312</v>
      </c>
      <c r="H15" s="885"/>
    </row>
    <row r="16" spans="1:8" s="15" customFormat="1" ht="20.1" customHeight="1">
      <c r="A16" s="21" t="s">
        <v>36</v>
      </c>
      <c r="B16" s="213">
        <v>78.16761770334789</v>
      </c>
      <c r="C16" s="213">
        <v>4.467525430346305</v>
      </c>
      <c r="D16" s="213">
        <v>3.784314865820276</v>
      </c>
      <c r="E16" s="213">
        <v>4.756459917120093</v>
      </c>
      <c r="F16" s="213">
        <v>8.824082083365429</v>
      </c>
      <c r="G16" s="884">
        <v>555446.329</v>
      </c>
      <c r="H16" s="885"/>
    </row>
    <row r="17" spans="1:8" s="15" customFormat="1" ht="24.75" customHeight="1" thickBot="1">
      <c r="A17" s="773" t="s">
        <v>37</v>
      </c>
      <c r="B17" s="552">
        <v>84.99782743336786</v>
      </c>
      <c r="C17" s="552">
        <v>4.169013171314983</v>
      </c>
      <c r="D17" s="552">
        <v>2.4750967264092236</v>
      </c>
      <c r="E17" s="552">
        <v>3.93301045957021</v>
      </c>
      <c r="F17" s="552">
        <v>4.425052209337734</v>
      </c>
      <c r="G17" s="774">
        <v>14221589.13</v>
      </c>
      <c r="H17" s="885"/>
    </row>
    <row r="18" spans="1:7" s="94" customFormat="1" ht="14.25" customHeight="1">
      <c r="A18" s="138" t="s">
        <v>884</v>
      </c>
      <c r="B18" s="886"/>
      <c r="C18" s="886"/>
      <c r="D18" s="886"/>
      <c r="E18" s="886"/>
      <c r="F18" s="886"/>
      <c r="G18" s="886"/>
    </row>
    <row r="19" spans="1:7" s="122" customFormat="1" ht="14.1" customHeight="1">
      <c r="A19" s="138" t="s">
        <v>885</v>
      </c>
      <c r="B19" s="886"/>
      <c r="C19" s="886"/>
      <c r="D19" s="886"/>
      <c r="E19" s="886"/>
      <c r="F19" s="886"/>
      <c r="G19" s="886"/>
    </row>
    <row r="20" spans="1:7" s="122" customFormat="1" ht="14.1" customHeight="1">
      <c r="A20" s="138" t="s">
        <v>886</v>
      </c>
      <c r="B20" s="886"/>
      <c r="C20" s="886"/>
      <c r="D20" s="886"/>
      <c r="E20" s="886"/>
      <c r="F20" s="886"/>
      <c r="G20" s="886"/>
    </row>
    <row r="21" spans="1:7" s="94" customFormat="1" ht="14.1" customHeight="1">
      <c r="A21" s="887" t="s">
        <v>887</v>
      </c>
      <c r="B21" s="95"/>
      <c r="C21" s="95"/>
      <c r="D21" s="95"/>
      <c r="E21" s="95"/>
      <c r="F21" s="95"/>
      <c r="G21" s="95"/>
    </row>
    <row r="22" spans="1:9" s="94" customFormat="1" ht="13.8">
      <c r="A22" s="887" t="s">
        <v>888</v>
      </c>
      <c r="B22" s="882"/>
      <c r="C22" s="882"/>
      <c r="D22" s="882"/>
      <c r="E22" s="882"/>
      <c r="F22" s="882"/>
      <c r="G22" s="882"/>
      <c r="I22" s="888"/>
    </row>
    <row r="23" spans="1:9" s="94" customFormat="1" ht="13.8">
      <c r="A23" s="887" t="s">
        <v>889</v>
      </c>
      <c r="B23" s="882"/>
      <c r="C23" s="882"/>
      <c r="D23" s="882"/>
      <c r="E23" s="882"/>
      <c r="F23" s="882"/>
      <c r="G23" s="882"/>
      <c r="I23" s="888"/>
    </row>
    <row r="24" s="94" customFormat="1" ht="13.8">
      <c r="A24" s="229" t="s">
        <v>69</v>
      </c>
    </row>
    <row r="25" s="94" customFormat="1" ht="13.8"/>
    <row r="26" s="94" customFormat="1" ht="13.8"/>
    <row r="27" s="94" customFormat="1" ht="13.8"/>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A150F-4418-4D5F-A2D3-0FCE1B22AF75}">
  <dimension ref="A1:AQ24"/>
  <sheetViews>
    <sheetView showGridLines="0" workbookViewId="0" topLeftCell="A1"/>
  </sheetViews>
  <sheetFormatPr defaultColWidth="11.421875" defaultRowHeight="15"/>
  <cols>
    <col min="1" max="1" width="28.140625" style="1027" customWidth="1"/>
    <col min="2" max="2" width="7.140625" style="1027" customWidth="1"/>
    <col min="3" max="6" width="5.57421875" style="1027" customWidth="1"/>
    <col min="7" max="7" width="1.421875" style="1027" customWidth="1"/>
    <col min="8" max="8" width="7.421875" style="1027" customWidth="1"/>
    <col min="9" max="9" width="5.57421875" style="1027" customWidth="1"/>
    <col min="10" max="11" width="6.421875" style="1027" bestFit="1" customWidth="1"/>
    <col min="12" max="12" width="5.57421875" style="1027" customWidth="1"/>
    <col min="13" max="13" width="1.421875" style="1027" customWidth="1"/>
    <col min="14" max="14" width="6.57421875" style="1027" customWidth="1"/>
    <col min="15" max="18" width="5.57421875" style="1027" customWidth="1"/>
    <col min="19" max="19" width="1.421875" style="1027" customWidth="1"/>
    <col min="20" max="20" width="7.421875" style="1027" customWidth="1"/>
    <col min="21" max="24" width="5.57421875" style="1027" customWidth="1"/>
    <col min="25" max="25" width="0.9921875" style="1027" customWidth="1"/>
    <col min="26" max="26" width="7.421875" style="1027" customWidth="1"/>
    <col min="27" max="29" width="5.57421875" style="1027" customWidth="1"/>
    <col min="30" max="30" width="6.140625" style="1027" customWidth="1"/>
    <col min="31" max="31" width="1.421875" style="1027" customWidth="1"/>
    <col min="32" max="32" width="7.421875" style="1027" customWidth="1"/>
    <col min="33" max="36" width="5.57421875" style="1027" customWidth="1"/>
    <col min="37" max="37" width="1.421875" style="1027" customWidth="1"/>
    <col min="38" max="38" width="7.421875" style="1027" customWidth="1"/>
    <col min="39" max="42" width="5.57421875" style="1027" customWidth="1"/>
    <col min="43" max="43" width="1.421875" style="1027" customWidth="1"/>
    <col min="44" max="16384" width="11.421875" style="1027" customWidth="1"/>
  </cols>
  <sheetData>
    <row r="1" spans="1:42" s="1020" customFormat="1" ht="21" customHeight="1">
      <c r="A1" s="1190" t="s">
        <v>1057</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c r="AB1" s="1019"/>
      <c r="AC1" s="1019"/>
      <c r="AD1" s="1019"/>
      <c r="AE1" s="1019"/>
      <c r="AF1" s="1019"/>
      <c r="AG1" s="1019"/>
      <c r="AH1" s="1019"/>
      <c r="AI1" s="1019"/>
      <c r="AJ1" s="1019"/>
      <c r="AK1" s="1019"/>
      <c r="AL1" s="1019"/>
      <c r="AM1" s="1019"/>
      <c r="AN1" s="1019"/>
      <c r="AO1" s="1019"/>
      <c r="AP1" s="1019"/>
    </row>
    <row r="2" spans="1:42" s="1022" customFormat="1" ht="32.25" customHeight="1">
      <c r="A2" s="1021" t="s">
        <v>957</v>
      </c>
      <c r="B2" s="1021"/>
      <c r="C2" s="1021"/>
      <c r="D2" s="1021"/>
      <c r="E2" s="1021"/>
      <c r="F2" s="1021"/>
      <c r="G2" s="1021"/>
      <c r="H2" s="1021"/>
      <c r="I2" s="1021"/>
      <c r="J2" s="1021"/>
      <c r="K2" s="1021"/>
      <c r="L2" s="1021"/>
      <c r="M2" s="1021"/>
      <c r="N2" s="1021"/>
      <c r="O2" s="1021"/>
      <c r="P2" s="1021"/>
      <c r="Q2" s="1021"/>
      <c r="R2" s="1021"/>
      <c r="S2" s="1021"/>
      <c r="T2" s="1021"/>
      <c r="U2" s="1021"/>
      <c r="V2" s="1021"/>
      <c r="W2" s="1021"/>
      <c r="X2" s="1021"/>
      <c r="Y2" s="1021"/>
      <c r="Z2" s="1021"/>
      <c r="AA2" s="1021"/>
      <c r="AB2" s="1021"/>
      <c r="AC2" s="1021"/>
      <c r="AD2" s="1021"/>
      <c r="AE2" s="1021"/>
      <c r="AF2" s="1021"/>
      <c r="AG2" s="1021"/>
      <c r="AH2" s="1021"/>
      <c r="AI2" s="1021"/>
      <c r="AJ2" s="1021"/>
      <c r="AK2" s="1021"/>
      <c r="AL2" s="1021"/>
      <c r="AM2" s="1021"/>
      <c r="AN2" s="1021"/>
      <c r="AO2" s="1021"/>
      <c r="AP2" s="1021"/>
    </row>
    <row r="3" spans="1:42" s="1020" customFormat="1" ht="20.25" customHeight="1">
      <c r="A3" s="1023">
        <v>45077</v>
      </c>
      <c r="B3" s="1023"/>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c r="AD3" s="1023"/>
      <c r="AE3" s="1023"/>
      <c r="AF3" s="1023"/>
      <c r="AG3" s="1023"/>
      <c r="AH3" s="1023"/>
      <c r="AI3" s="1023"/>
      <c r="AJ3" s="1023"/>
      <c r="AK3" s="1023"/>
      <c r="AL3" s="1023"/>
      <c r="AM3" s="1023"/>
      <c r="AN3" s="1023"/>
      <c r="AO3" s="1023"/>
      <c r="AP3" s="1023"/>
    </row>
    <row r="4" spans="1:42" s="1020" customFormat="1" ht="16.5" customHeight="1">
      <c r="A4" s="1024" t="s">
        <v>63</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row>
    <row r="5" spans="1:43" ht="13.8" thickBot="1">
      <c r="A5" s="1025"/>
      <c r="B5" s="1025"/>
      <c r="C5" s="1025"/>
      <c r="D5" s="1025"/>
      <c r="E5" s="1025"/>
      <c r="F5" s="1025"/>
      <c r="G5" s="1025"/>
      <c r="H5" s="1026"/>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c r="AF5" s="1025"/>
      <c r="AG5" s="1025"/>
      <c r="AH5" s="1025"/>
      <c r="AI5" s="1025"/>
      <c r="AJ5" s="1025"/>
      <c r="AK5" s="1025"/>
      <c r="AL5" s="1025"/>
      <c r="AM5" s="1025"/>
      <c r="AN5" s="1025"/>
      <c r="AO5" s="1025"/>
      <c r="AP5" s="1025"/>
      <c r="AQ5" s="1025"/>
    </row>
    <row r="6" spans="1:43" s="1031" customFormat="1" ht="29.25" customHeight="1">
      <c r="A6" s="1028" t="s">
        <v>64</v>
      </c>
      <c r="B6" s="1029" t="s">
        <v>946</v>
      </c>
      <c r="C6" s="1029"/>
      <c r="D6" s="1029"/>
      <c r="E6" s="1029"/>
      <c r="F6" s="1029"/>
      <c r="G6" s="1030"/>
      <c r="H6" s="1029" t="s">
        <v>899</v>
      </c>
      <c r="I6" s="1029"/>
      <c r="J6" s="1029"/>
      <c r="K6" s="1029"/>
      <c r="L6" s="1029"/>
      <c r="M6" s="1030"/>
      <c r="N6" s="1029" t="s">
        <v>900</v>
      </c>
      <c r="O6" s="1029"/>
      <c r="P6" s="1029"/>
      <c r="Q6" s="1029"/>
      <c r="R6" s="1029"/>
      <c r="S6" s="1030"/>
      <c r="T6" s="1029" t="s">
        <v>901</v>
      </c>
      <c r="U6" s="1029"/>
      <c r="V6" s="1029"/>
      <c r="W6" s="1029"/>
      <c r="X6" s="1029"/>
      <c r="Y6" s="1030"/>
      <c r="Z6" s="1029" t="s">
        <v>44</v>
      </c>
      <c r="AA6" s="1029"/>
      <c r="AB6" s="1029"/>
      <c r="AC6" s="1029"/>
      <c r="AD6" s="1029"/>
      <c r="AE6" s="1030"/>
      <c r="AF6" s="1029" t="s">
        <v>45</v>
      </c>
      <c r="AG6" s="1029"/>
      <c r="AH6" s="1029"/>
      <c r="AI6" s="1029"/>
      <c r="AJ6" s="1029"/>
      <c r="AK6" s="1030"/>
      <c r="AL6" s="1029" t="s">
        <v>958</v>
      </c>
      <c r="AM6" s="1029"/>
      <c r="AN6" s="1029"/>
      <c r="AO6" s="1029"/>
      <c r="AP6" s="1029"/>
      <c r="AQ6" s="1030"/>
    </row>
    <row r="7" spans="1:43" s="1031" customFormat="1" ht="16.5" customHeight="1">
      <c r="A7" s="1032"/>
      <c r="B7" s="1033">
        <v>0</v>
      </c>
      <c r="C7" s="1033">
        <v>1</v>
      </c>
      <c r="D7" s="1033">
        <v>2</v>
      </c>
      <c r="E7" s="1033">
        <v>3</v>
      </c>
      <c r="F7" s="1033">
        <v>4</v>
      </c>
      <c r="G7" s="1033"/>
      <c r="H7" s="1033">
        <v>0</v>
      </c>
      <c r="I7" s="1033">
        <v>1</v>
      </c>
      <c r="J7" s="1033">
        <v>2</v>
      </c>
      <c r="K7" s="1033">
        <v>3</v>
      </c>
      <c r="L7" s="1033">
        <v>4</v>
      </c>
      <c r="M7" s="1033"/>
      <c r="N7" s="1033">
        <v>0</v>
      </c>
      <c r="O7" s="1033">
        <v>1</v>
      </c>
      <c r="P7" s="1033">
        <v>2</v>
      </c>
      <c r="Q7" s="1033">
        <v>3</v>
      </c>
      <c r="R7" s="1033">
        <v>4</v>
      </c>
      <c r="S7" s="1033"/>
      <c r="T7" s="1033">
        <v>0</v>
      </c>
      <c r="U7" s="1033">
        <v>1</v>
      </c>
      <c r="V7" s="1033">
        <v>2</v>
      </c>
      <c r="W7" s="1033">
        <v>3</v>
      </c>
      <c r="X7" s="1033">
        <v>4</v>
      </c>
      <c r="Y7" s="1033"/>
      <c r="Z7" s="1033">
        <v>0</v>
      </c>
      <c r="AA7" s="1033">
        <v>1</v>
      </c>
      <c r="AB7" s="1033">
        <v>2</v>
      </c>
      <c r="AC7" s="1033">
        <v>3</v>
      </c>
      <c r="AD7" s="1033">
        <v>4</v>
      </c>
      <c r="AE7" s="1033"/>
      <c r="AF7" s="1033">
        <v>0</v>
      </c>
      <c r="AG7" s="1033">
        <v>1</v>
      </c>
      <c r="AH7" s="1033">
        <v>2</v>
      </c>
      <c r="AI7" s="1033">
        <v>3</v>
      </c>
      <c r="AJ7" s="1033">
        <v>4</v>
      </c>
      <c r="AK7" s="1033"/>
      <c r="AL7" s="1033">
        <v>0</v>
      </c>
      <c r="AM7" s="1033">
        <v>1</v>
      </c>
      <c r="AN7" s="1033">
        <v>2</v>
      </c>
      <c r="AO7" s="1033">
        <v>3</v>
      </c>
      <c r="AP7" s="1033">
        <v>4</v>
      </c>
      <c r="AQ7" s="1033"/>
    </row>
    <row r="8" spans="1:43" s="1036" customFormat="1" ht="7.5" customHeight="1">
      <c r="A8" s="1034"/>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row>
    <row r="9" spans="1:43" s="1039" customFormat="1" ht="20.1" customHeight="1">
      <c r="A9" s="1037" t="s">
        <v>28</v>
      </c>
      <c r="B9" s="1038" t="s">
        <v>67</v>
      </c>
      <c r="C9" s="1038" t="s">
        <v>67</v>
      </c>
      <c r="D9" s="1038" t="s">
        <v>67</v>
      </c>
      <c r="E9" s="1038" t="s">
        <v>67</v>
      </c>
      <c r="F9" s="1038" t="s">
        <v>67</v>
      </c>
      <c r="G9" s="1038"/>
      <c r="H9" s="1038" t="s">
        <v>67</v>
      </c>
      <c r="I9" s="1038" t="s">
        <v>67</v>
      </c>
      <c r="J9" s="1038" t="s">
        <v>67</v>
      </c>
      <c r="K9" s="1038" t="s">
        <v>67</v>
      </c>
      <c r="L9" s="1038" t="s">
        <v>67</v>
      </c>
      <c r="M9" s="1038"/>
      <c r="N9" s="1038">
        <v>56.35772822594491</v>
      </c>
      <c r="O9" s="1038">
        <v>6.453154509332613</v>
      </c>
      <c r="P9" s="1038">
        <v>9.351967391037748</v>
      </c>
      <c r="Q9" s="1038">
        <v>23.161491930538865</v>
      </c>
      <c r="R9" s="1038">
        <v>4.675581295528684</v>
      </c>
      <c r="S9" s="1038"/>
      <c r="T9" s="1038">
        <v>36.45659535885276</v>
      </c>
      <c r="U9" s="1038">
        <v>6.541434996925516</v>
      </c>
      <c r="V9" s="1038">
        <v>10.267291145725743</v>
      </c>
      <c r="W9" s="1038">
        <v>21.72450043842099</v>
      </c>
      <c r="X9" s="1038">
        <v>25.010172041115748</v>
      </c>
      <c r="Y9" s="1038"/>
      <c r="Z9" s="1038">
        <v>36.229766536766235</v>
      </c>
      <c r="AA9" s="1038">
        <v>6.449197440822527</v>
      </c>
      <c r="AB9" s="1038">
        <v>6.382137577938169</v>
      </c>
      <c r="AC9" s="1038">
        <v>19.799505775961364</v>
      </c>
      <c r="AD9" s="1038">
        <v>31.139383381728308</v>
      </c>
      <c r="AE9" s="1038"/>
      <c r="AF9" s="1038">
        <v>81.68432070969457</v>
      </c>
      <c r="AG9" s="1038">
        <v>4.213252901102818</v>
      </c>
      <c r="AH9" s="1038">
        <v>3.7906078555011673</v>
      </c>
      <c r="AI9" s="1038">
        <v>6.228634790286389</v>
      </c>
      <c r="AJ9" s="1038">
        <v>4.083183581182798</v>
      </c>
      <c r="AK9" s="1038"/>
      <c r="AL9" s="1038">
        <v>98.01539059249652</v>
      </c>
      <c r="AM9" s="1038">
        <v>0.10535718655931084</v>
      </c>
      <c r="AN9" s="1038">
        <v>0</v>
      </c>
      <c r="AO9" s="1038">
        <v>1.8088305474657986</v>
      </c>
      <c r="AP9" s="1038">
        <v>0.07041402559898192</v>
      </c>
      <c r="AQ9" s="1038"/>
    </row>
    <row r="10" spans="1:43" s="1039" customFormat="1" ht="20.1" customHeight="1">
      <c r="A10" s="1037" t="s">
        <v>29</v>
      </c>
      <c r="B10" s="1038" t="s">
        <v>67</v>
      </c>
      <c r="C10" s="1038" t="s">
        <v>67</v>
      </c>
      <c r="D10" s="1038" t="s">
        <v>67</v>
      </c>
      <c r="E10" s="1038" t="s">
        <v>67</v>
      </c>
      <c r="F10" s="1038" t="s">
        <v>67</v>
      </c>
      <c r="G10" s="1038"/>
      <c r="H10" s="1038" t="s">
        <v>67</v>
      </c>
      <c r="I10" s="1038" t="s">
        <v>67</v>
      </c>
      <c r="J10" s="1038" t="s">
        <v>67</v>
      </c>
      <c r="K10" s="1038" t="s">
        <v>67</v>
      </c>
      <c r="L10" s="1038" t="s">
        <v>67</v>
      </c>
      <c r="M10" s="1038"/>
      <c r="N10" s="1038">
        <v>74.75398372057585</v>
      </c>
      <c r="O10" s="1038">
        <v>8.088822912739126</v>
      </c>
      <c r="P10" s="1038">
        <v>2.1800883830111735</v>
      </c>
      <c r="Q10" s="1038">
        <v>6.319241186152054</v>
      </c>
      <c r="R10" s="1038">
        <v>8.657843355999233</v>
      </c>
      <c r="S10" s="1038"/>
      <c r="T10" s="1038">
        <v>86.76444212456454</v>
      </c>
      <c r="U10" s="1038">
        <v>3.9304425825547633</v>
      </c>
      <c r="V10" s="1038">
        <v>1.896392595509726</v>
      </c>
      <c r="W10" s="1038">
        <v>2.5994984113714166</v>
      </c>
      <c r="X10" s="1038">
        <v>4.809224171622099</v>
      </c>
      <c r="Y10" s="1038"/>
      <c r="Z10" s="1038">
        <v>90.59918021395416</v>
      </c>
      <c r="AA10" s="1038">
        <v>2.5011223459370973</v>
      </c>
      <c r="AB10" s="1038">
        <v>1.5957316830922477</v>
      </c>
      <c r="AC10" s="1038">
        <v>2.500547021058182</v>
      </c>
      <c r="AD10" s="1038">
        <v>2.803418607951898</v>
      </c>
      <c r="AE10" s="1038"/>
      <c r="AF10" s="1038">
        <v>89.62992161538187</v>
      </c>
      <c r="AG10" s="1038">
        <v>3.594040079745474</v>
      </c>
      <c r="AH10" s="1038">
        <v>1.6448339981664517</v>
      </c>
      <c r="AI10" s="1038">
        <v>2.4690289362513194</v>
      </c>
      <c r="AJ10" s="1038">
        <v>2.6621748782918315</v>
      </c>
      <c r="AK10" s="1038"/>
      <c r="AL10" s="1038" t="s">
        <v>67</v>
      </c>
      <c r="AM10" s="1038" t="s">
        <v>67</v>
      </c>
      <c r="AN10" s="1038" t="s">
        <v>67</v>
      </c>
      <c r="AO10" s="1038" t="s">
        <v>67</v>
      </c>
      <c r="AP10" s="1038" t="s">
        <v>67</v>
      </c>
      <c r="AQ10" s="1038"/>
    </row>
    <row r="11" spans="1:43" s="1039" customFormat="1" ht="20.1" customHeight="1">
      <c r="A11" s="1037" t="s">
        <v>30</v>
      </c>
      <c r="B11" s="1038" t="s">
        <v>67</v>
      </c>
      <c r="C11" s="1038" t="s">
        <v>67</v>
      </c>
      <c r="D11" s="1038" t="s">
        <v>67</v>
      </c>
      <c r="E11" s="1038" t="s">
        <v>67</v>
      </c>
      <c r="F11" s="1038" t="s">
        <v>67</v>
      </c>
      <c r="G11" s="1038"/>
      <c r="H11" s="1038" t="s">
        <v>67</v>
      </c>
      <c r="I11" s="1038" t="s">
        <v>67</v>
      </c>
      <c r="J11" s="1038" t="s">
        <v>67</v>
      </c>
      <c r="K11" s="1038" t="s">
        <v>67</v>
      </c>
      <c r="L11" s="1038" t="s">
        <v>67</v>
      </c>
      <c r="M11" s="1038"/>
      <c r="N11" s="1038">
        <v>57.89409740083944</v>
      </c>
      <c r="O11" s="1038">
        <v>18.439710086200932</v>
      </c>
      <c r="P11" s="1038">
        <v>7.12492902617771</v>
      </c>
      <c r="Q11" s="1038">
        <v>9.97283594363669</v>
      </c>
      <c r="R11" s="1038">
        <v>6.568392429318501</v>
      </c>
      <c r="S11" s="1038"/>
      <c r="T11" s="1038">
        <v>84.81333997591592</v>
      </c>
      <c r="U11" s="1038">
        <v>4.306688709576686</v>
      </c>
      <c r="V11" s="1038">
        <v>1.602524919941871</v>
      </c>
      <c r="W11" s="1038">
        <v>2.568707180619991</v>
      </c>
      <c r="X11" s="1038">
        <v>6.7087390282529595</v>
      </c>
      <c r="Y11" s="1038"/>
      <c r="Z11" s="1038">
        <v>90.59865530432836</v>
      </c>
      <c r="AA11" s="1038">
        <v>2.7984429105620623</v>
      </c>
      <c r="AB11" s="1038">
        <v>1.0591943336126666</v>
      </c>
      <c r="AC11" s="1038">
        <v>1.5188394082628758</v>
      </c>
      <c r="AD11" s="1038">
        <v>4.024867784985079</v>
      </c>
      <c r="AE11" s="1038"/>
      <c r="AF11" s="1038">
        <v>88.50210249673997</v>
      </c>
      <c r="AG11" s="1038">
        <v>3.6479901483710067</v>
      </c>
      <c r="AH11" s="1038">
        <v>1.2410282244318946</v>
      </c>
      <c r="AI11" s="1038">
        <v>1.9057128159724035</v>
      </c>
      <c r="AJ11" s="1038">
        <v>4.703166089660251</v>
      </c>
      <c r="AK11" s="1038"/>
      <c r="AL11" s="1038">
        <v>86.07033893959594</v>
      </c>
      <c r="AM11" s="1038">
        <v>0</v>
      </c>
      <c r="AN11" s="1038">
        <v>0</v>
      </c>
      <c r="AO11" s="1038">
        <v>2.9243795508153014</v>
      </c>
      <c r="AP11" s="1038">
        <v>11.004961029637986</v>
      </c>
      <c r="AQ11" s="1038"/>
    </row>
    <row r="12" spans="1:43" s="1039" customFormat="1" ht="20.1" customHeight="1">
      <c r="A12" s="1037" t="s">
        <v>31</v>
      </c>
      <c r="B12" s="1038" t="s">
        <v>67</v>
      </c>
      <c r="C12" s="1038" t="s">
        <v>67</v>
      </c>
      <c r="D12" s="1038" t="s">
        <v>67</v>
      </c>
      <c r="E12" s="1038" t="s">
        <v>67</v>
      </c>
      <c r="F12" s="1038" t="s">
        <v>67</v>
      </c>
      <c r="G12" s="1038"/>
      <c r="H12" s="1038">
        <v>100</v>
      </c>
      <c r="I12" s="1038">
        <v>0</v>
      </c>
      <c r="J12" s="1038">
        <v>0</v>
      </c>
      <c r="K12" s="1038">
        <v>0</v>
      </c>
      <c r="L12" s="1038">
        <v>0</v>
      </c>
      <c r="M12" s="1038"/>
      <c r="N12" s="1038">
        <v>78.44015063016522</v>
      </c>
      <c r="O12" s="1038">
        <v>5.889160577850981</v>
      </c>
      <c r="P12" s="1038">
        <v>4.204003743986765</v>
      </c>
      <c r="Q12" s="1038">
        <v>0</v>
      </c>
      <c r="R12" s="1038">
        <v>11.465959469166528</v>
      </c>
      <c r="S12" s="1038"/>
      <c r="T12" s="1038">
        <v>90.38641736682958</v>
      </c>
      <c r="U12" s="1038">
        <v>1.8356766017654558</v>
      </c>
      <c r="V12" s="1038">
        <v>2.01430308032634</v>
      </c>
      <c r="W12" s="1038">
        <v>3.1685343175280454</v>
      </c>
      <c r="X12" s="1038">
        <v>2.5950631256009515</v>
      </c>
      <c r="Y12" s="1038"/>
      <c r="Z12" s="1038">
        <v>87.63702369511861</v>
      </c>
      <c r="AA12" s="1038">
        <v>3.152360537013457</v>
      </c>
      <c r="AB12" s="1038">
        <v>1.366231500729403</v>
      </c>
      <c r="AC12" s="1038">
        <v>2.3595806772808317</v>
      </c>
      <c r="AD12" s="1038">
        <v>5.484798516456237</v>
      </c>
      <c r="AE12" s="1038"/>
      <c r="AF12" s="1038">
        <v>82.08911476497339</v>
      </c>
      <c r="AG12" s="1038">
        <v>6.536677561173654</v>
      </c>
      <c r="AH12" s="1038">
        <v>2.6926219327481573</v>
      </c>
      <c r="AI12" s="1038">
        <v>5.5448380399489166</v>
      </c>
      <c r="AJ12" s="1038">
        <v>3.1367473597324493</v>
      </c>
      <c r="AK12" s="1038"/>
      <c r="AL12" s="1038">
        <v>93.48320454589188</v>
      </c>
      <c r="AM12" s="1038">
        <v>1.376053322593372</v>
      </c>
      <c r="AN12" s="1038">
        <v>1.1567787571254606</v>
      </c>
      <c r="AO12" s="1038">
        <v>1.9429032093827816</v>
      </c>
      <c r="AP12" s="1038">
        <v>2.0410597679282367</v>
      </c>
      <c r="AQ12" s="1038"/>
    </row>
    <row r="13" spans="1:43" s="1039" customFormat="1" ht="20.1" customHeight="1">
      <c r="A13" s="1037" t="s">
        <v>32</v>
      </c>
      <c r="B13" s="1038" t="s">
        <v>67</v>
      </c>
      <c r="C13" s="1038" t="s">
        <v>67</v>
      </c>
      <c r="D13" s="1038" t="s">
        <v>67</v>
      </c>
      <c r="E13" s="1038" t="s">
        <v>67</v>
      </c>
      <c r="F13" s="1038" t="s">
        <v>67</v>
      </c>
      <c r="G13" s="1038"/>
      <c r="H13" s="1038" t="s">
        <v>67</v>
      </c>
      <c r="I13" s="1038" t="s">
        <v>67</v>
      </c>
      <c r="J13" s="1038" t="s">
        <v>67</v>
      </c>
      <c r="K13" s="1038" t="s">
        <v>67</v>
      </c>
      <c r="L13" s="1038" t="s">
        <v>67</v>
      </c>
      <c r="M13" s="1038"/>
      <c r="N13" s="1038">
        <v>94.3197510715759</v>
      </c>
      <c r="O13" s="1038">
        <v>0</v>
      </c>
      <c r="P13" s="1038">
        <v>3.051226408890643</v>
      </c>
      <c r="Q13" s="1038">
        <v>2.5453290051830195</v>
      </c>
      <c r="R13" s="1038">
        <v>0.08339460894205422</v>
      </c>
      <c r="S13" s="1038"/>
      <c r="T13" s="1038">
        <v>79.88469189401334</v>
      </c>
      <c r="U13" s="1038">
        <v>7.391588677317315</v>
      </c>
      <c r="V13" s="1038">
        <v>3.441569175854839</v>
      </c>
      <c r="W13" s="1038">
        <v>4.452972682429254</v>
      </c>
      <c r="X13" s="1038">
        <v>4.829176476426117</v>
      </c>
      <c r="Y13" s="1038"/>
      <c r="Z13" s="1038">
        <v>86.058812118269</v>
      </c>
      <c r="AA13" s="1038">
        <v>5.053182289234935</v>
      </c>
      <c r="AB13" s="1038">
        <v>2.785718317261991</v>
      </c>
      <c r="AC13" s="1038">
        <v>3.503897744987825</v>
      </c>
      <c r="AD13" s="1038">
        <v>2.5983870388903525</v>
      </c>
      <c r="AE13" s="1038"/>
      <c r="AF13" s="1038">
        <v>80.42379691978859</v>
      </c>
      <c r="AG13" s="1038">
        <v>5.889023734037215</v>
      </c>
      <c r="AH13" s="1038">
        <v>4.635663297680277</v>
      </c>
      <c r="AI13" s="1038">
        <v>6.659804734098694</v>
      </c>
      <c r="AJ13" s="1038">
        <v>2.3917099946912925</v>
      </c>
      <c r="AK13" s="1038"/>
      <c r="AL13" s="1038" t="s">
        <v>67</v>
      </c>
      <c r="AM13" s="1038" t="s">
        <v>67</v>
      </c>
      <c r="AN13" s="1038" t="s">
        <v>67</v>
      </c>
      <c r="AO13" s="1038" t="s">
        <v>67</v>
      </c>
      <c r="AP13" s="1038" t="s">
        <v>67</v>
      </c>
      <c r="AQ13" s="1038"/>
    </row>
    <row r="14" spans="1:43" s="1039" customFormat="1" ht="20.1" customHeight="1">
      <c r="A14" s="1037" t="s">
        <v>33</v>
      </c>
      <c r="B14" s="1038" t="s">
        <v>67</v>
      </c>
      <c r="C14" s="1038" t="s">
        <v>67</v>
      </c>
      <c r="D14" s="1038" t="s">
        <v>67</v>
      </c>
      <c r="E14" s="1038" t="s">
        <v>67</v>
      </c>
      <c r="F14" s="1038" t="s">
        <v>67</v>
      </c>
      <c r="G14" s="1038"/>
      <c r="H14" s="1038" t="s">
        <v>67</v>
      </c>
      <c r="I14" s="1038" t="s">
        <v>67</v>
      </c>
      <c r="J14" s="1038" t="s">
        <v>67</v>
      </c>
      <c r="K14" s="1038" t="s">
        <v>67</v>
      </c>
      <c r="L14" s="1038" t="s">
        <v>67</v>
      </c>
      <c r="M14" s="1038"/>
      <c r="N14" s="1038">
        <v>68.62425547674614</v>
      </c>
      <c r="O14" s="1038">
        <v>7.634761340106774</v>
      </c>
      <c r="P14" s="1038">
        <v>4.394557454183221</v>
      </c>
      <c r="Q14" s="1038">
        <v>7.706859844641185</v>
      </c>
      <c r="R14" s="1038">
        <v>11.639546921012693</v>
      </c>
      <c r="S14" s="1038"/>
      <c r="T14" s="1038" t="s">
        <v>67</v>
      </c>
      <c r="U14" s="1038" t="s">
        <v>67</v>
      </c>
      <c r="V14" s="1038" t="s">
        <v>67</v>
      </c>
      <c r="W14" s="1038" t="s">
        <v>67</v>
      </c>
      <c r="X14" s="1038" t="s">
        <v>67</v>
      </c>
      <c r="Y14" s="1038"/>
      <c r="Z14" s="1038" t="s">
        <v>67</v>
      </c>
      <c r="AA14" s="1038" t="s">
        <v>67</v>
      </c>
      <c r="AB14" s="1038" t="s">
        <v>67</v>
      </c>
      <c r="AC14" s="1038" t="s">
        <v>67</v>
      </c>
      <c r="AD14" s="1038" t="s">
        <v>67</v>
      </c>
      <c r="AE14" s="1038"/>
      <c r="AF14" s="1038">
        <v>84.45460698982237</v>
      </c>
      <c r="AG14" s="1038">
        <v>3.0647455269070805</v>
      </c>
      <c r="AH14" s="1038">
        <v>2.66085117539276</v>
      </c>
      <c r="AI14" s="1038">
        <v>5.114950238957416</v>
      </c>
      <c r="AJ14" s="1038">
        <v>4.704845892994864</v>
      </c>
      <c r="AK14" s="1038"/>
      <c r="AL14" s="1038" t="s">
        <v>67</v>
      </c>
      <c r="AM14" s="1038" t="s">
        <v>67</v>
      </c>
      <c r="AN14" s="1038" t="s">
        <v>67</v>
      </c>
      <c r="AO14" s="1038" t="s">
        <v>67</v>
      </c>
      <c r="AP14" s="1038" t="s">
        <v>67</v>
      </c>
      <c r="AQ14" s="1038"/>
    </row>
    <row r="15" spans="1:43" s="1039" customFormat="1" ht="20.1" customHeight="1">
      <c r="A15" s="1037" t="s">
        <v>883</v>
      </c>
      <c r="B15" s="1038">
        <v>100</v>
      </c>
      <c r="C15" s="1038">
        <v>0</v>
      </c>
      <c r="D15" s="1038">
        <v>0</v>
      </c>
      <c r="E15" s="1038">
        <v>0</v>
      </c>
      <c r="F15" s="1038">
        <v>0</v>
      </c>
      <c r="G15" s="1038"/>
      <c r="H15" s="1038">
        <v>98.5629237780975</v>
      </c>
      <c r="I15" s="1038">
        <v>0</v>
      </c>
      <c r="J15" s="1038">
        <v>0</v>
      </c>
      <c r="K15" s="1038">
        <v>1.4370718036640893</v>
      </c>
      <c r="L15" s="1038">
        <v>0</v>
      </c>
      <c r="M15" s="1038"/>
      <c r="N15" s="1038">
        <v>83.25827456271708</v>
      </c>
      <c r="O15" s="1038">
        <v>8.439452325353757</v>
      </c>
      <c r="P15" s="1038">
        <v>3.380962013320801</v>
      </c>
      <c r="Q15" s="1038">
        <v>3.7521828951339624</v>
      </c>
      <c r="R15" s="1038">
        <v>1.169126575533965</v>
      </c>
      <c r="S15" s="1038"/>
      <c r="T15" s="1038">
        <v>78.74498904486215</v>
      </c>
      <c r="U15" s="1038">
        <v>8.293772516594478</v>
      </c>
      <c r="V15" s="1038">
        <v>2.985925841281877</v>
      </c>
      <c r="W15" s="1038">
        <v>4.031142430114957</v>
      </c>
      <c r="X15" s="1038">
        <v>5.944169741767895</v>
      </c>
      <c r="Y15" s="1038"/>
      <c r="Z15" s="1038">
        <v>91.1324005448112</v>
      </c>
      <c r="AA15" s="1038">
        <v>4.290866125411952</v>
      </c>
      <c r="AB15" s="1038">
        <v>0.6965991393896549</v>
      </c>
      <c r="AC15" s="1038">
        <v>2.964811066935434</v>
      </c>
      <c r="AD15" s="1038">
        <v>0.9153137064503115</v>
      </c>
      <c r="AE15" s="1038"/>
      <c r="AF15" s="1038">
        <v>85.08299020606388</v>
      </c>
      <c r="AG15" s="1038">
        <v>4.933565592734603</v>
      </c>
      <c r="AH15" s="1038">
        <v>3.0919461318910906</v>
      </c>
      <c r="AI15" s="1038">
        <v>3.9821797310717195</v>
      </c>
      <c r="AJ15" s="1038">
        <v>2.9093182200979397</v>
      </c>
      <c r="AK15" s="1038"/>
      <c r="AL15" s="1038" t="s">
        <v>67</v>
      </c>
      <c r="AM15" s="1038" t="s">
        <v>67</v>
      </c>
      <c r="AN15" s="1038" t="s">
        <v>67</v>
      </c>
      <c r="AO15" s="1038" t="s">
        <v>67</v>
      </c>
      <c r="AP15" s="1038" t="s">
        <v>67</v>
      </c>
      <c r="AQ15" s="1038"/>
    </row>
    <row r="16" spans="1:43" s="1039" customFormat="1" ht="20.1" customHeight="1">
      <c r="A16" s="1037" t="s">
        <v>35</v>
      </c>
      <c r="B16" s="1038">
        <v>100</v>
      </c>
      <c r="C16" s="1038">
        <v>0</v>
      </c>
      <c r="D16" s="1038">
        <v>0</v>
      </c>
      <c r="E16" s="1038">
        <v>0</v>
      </c>
      <c r="F16" s="1038">
        <v>0</v>
      </c>
      <c r="G16" s="1038"/>
      <c r="H16" s="1038">
        <v>100</v>
      </c>
      <c r="I16" s="1038">
        <v>0</v>
      </c>
      <c r="J16" s="1038">
        <v>0</v>
      </c>
      <c r="K16" s="1038">
        <v>0</v>
      </c>
      <c r="L16" s="1038">
        <v>0</v>
      </c>
      <c r="M16" s="1038"/>
      <c r="N16" s="1038">
        <v>79.23508250791815</v>
      </c>
      <c r="O16" s="1038">
        <v>11.964160701792645</v>
      </c>
      <c r="P16" s="1038">
        <v>4.103575992181941</v>
      </c>
      <c r="Q16" s="1038">
        <v>1.9521780743402823</v>
      </c>
      <c r="R16" s="1038">
        <v>2.7449969967548458</v>
      </c>
      <c r="S16" s="1038"/>
      <c r="T16" s="1038">
        <v>78.85747758811821</v>
      </c>
      <c r="U16" s="1038">
        <v>8.547042718279071</v>
      </c>
      <c r="V16" s="1038">
        <v>2.4815776373912564</v>
      </c>
      <c r="W16" s="1038">
        <v>3.101835824568272</v>
      </c>
      <c r="X16" s="1038">
        <v>7.0120659332375475</v>
      </c>
      <c r="Y16" s="1038"/>
      <c r="Z16" s="1038">
        <v>82.54974805358906</v>
      </c>
      <c r="AA16" s="1038">
        <v>5.011588733332626</v>
      </c>
      <c r="AB16" s="1038">
        <v>2.13939495320588</v>
      </c>
      <c r="AC16" s="1038">
        <v>3.485162820414885</v>
      </c>
      <c r="AD16" s="1038">
        <v>6.814104321506805</v>
      </c>
      <c r="AE16" s="1038"/>
      <c r="AF16" s="1038">
        <v>79.6385889741373</v>
      </c>
      <c r="AG16" s="1038">
        <v>7.292016596569422</v>
      </c>
      <c r="AH16" s="1038">
        <v>2.250027109370211</v>
      </c>
      <c r="AI16" s="1038">
        <v>4.107986921870594</v>
      </c>
      <c r="AJ16" s="1038">
        <v>6.71137848793302</v>
      </c>
      <c r="AK16" s="1038"/>
      <c r="AL16" s="1038" t="s">
        <v>67</v>
      </c>
      <c r="AM16" s="1038" t="s">
        <v>67</v>
      </c>
      <c r="AN16" s="1038" t="s">
        <v>67</v>
      </c>
      <c r="AO16" s="1038" t="s">
        <v>67</v>
      </c>
      <c r="AP16" s="1038" t="s">
        <v>67</v>
      </c>
      <c r="AQ16" s="1038"/>
    </row>
    <row r="17" spans="1:43" s="1039" customFormat="1" ht="20.1" customHeight="1">
      <c r="A17" s="1037" t="s">
        <v>36</v>
      </c>
      <c r="B17" s="1038" t="s">
        <v>67</v>
      </c>
      <c r="C17" s="1038" t="s">
        <v>67</v>
      </c>
      <c r="D17" s="1038" t="s">
        <v>67</v>
      </c>
      <c r="E17" s="1038" t="s">
        <v>67</v>
      </c>
      <c r="F17" s="1038" t="s">
        <v>67</v>
      </c>
      <c r="G17" s="1038"/>
      <c r="H17" s="1038" t="s">
        <v>67</v>
      </c>
      <c r="I17" s="1038" t="s">
        <v>67</v>
      </c>
      <c r="J17" s="1038" t="s">
        <v>67</v>
      </c>
      <c r="K17" s="1038" t="s">
        <v>67</v>
      </c>
      <c r="L17" s="1038" t="s">
        <v>67</v>
      </c>
      <c r="M17" s="1038"/>
      <c r="N17" s="1038">
        <v>48.29855441193478</v>
      </c>
      <c r="O17" s="1038">
        <v>9.65402104776223</v>
      </c>
      <c r="P17" s="1038">
        <v>0.8757996993176824</v>
      </c>
      <c r="Q17" s="1038">
        <v>11.232603214987858</v>
      </c>
      <c r="R17" s="1038">
        <v>29.938993870706604</v>
      </c>
      <c r="S17" s="1038"/>
      <c r="T17" s="1038">
        <v>76.56909400429501</v>
      </c>
      <c r="U17" s="1038">
        <v>4.819501542139868</v>
      </c>
      <c r="V17" s="1038">
        <v>4.5067583673315905</v>
      </c>
      <c r="W17" s="1038">
        <v>5.337668998372732</v>
      </c>
      <c r="X17" s="1038">
        <v>8.766976185224928</v>
      </c>
      <c r="Y17" s="1038"/>
      <c r="Z17" s="1038">
        <v>85.21458753428955</v>
      </c>
      <c r="AA17" s="1038">
        <v>3.683118383101902</v>
      </c>
      <c r="AB17" s="1038">
        <v>2.5919036072001287</v>
      </c>
      <c r="AC17" s="1038">
        <v>2.713297224464429</v>
      </c>
      <c r="AD17" s="1038">
        <v>5.797092631354891</v>
      </c>
      <c r="AE17" s="1038"/>
      <c r="AF17" s="1038">
        <v>70.74999216020508</v>
      </c>
      <c r="AG17" s="1038">
        <v>3.6560887633716233</v>
      </c>
      <c r="AH17" s="1038">
        <v>3.685269952536959</v>
      </c>
      <c r="AI17" s="1038">
        <v>6.8942234158056035</v>
      </c>
      <c r="AJ17" s="1038">
        <v>15.014419235597828</v>
      </c>
      <c r="AK17" s="1038"/>
      <c r="AL17" s="1038">
        <v>75.46369722666785</v>
      </c>
      <c r="AM17" s="1038">
        <v>3.3980865083680034</v>
      </c>
      <c r="AN17" s="1038">
        <v>3.1255935524197724</v>
      </c>
      <c r="AO17" s="1038">
        <v>4.783198558302307</v>
      </c>
      <c r="AP17" s="1038">
        <v>13.229414144398897</v>
      </c>
      <c r="AQ17" s="1038"/>
    </row>
    <row r="18" spans="1:43" s="1039" customFormat="1" ht="20.1" customHeight="1" thickBot="1">
      <c r="A18" s="1040" t="s">
        <v>37</v>
      </c>
      <c r="B18" s="1041">
        <v>100</v>
      </c>
      <c r="C18" s="1041">
        <v>0</v>
      </c>
      <c r="D18" s="1041">
        <v>0</v>
      </c>
      <c r="E18" s="1041">
        <v>0</v>
      </c>
      <c r="F18" s="1041">
        <v>0</v>
      </c>
      <c r="G18" s="1041"/>
      <c r="H18" s="1041">
        <v>98.98998107557544</v>
      </c>
      <c r="I18" s="1041">
        <v>0</v>
      </c>
      <c r="J18" s="1041">
        <v>0</v>
      </c>
      <c r="K18" s="1041">
        <v>1.0100158191582325</v>
      </c>
      <c r="L18" s="1041">
        <v>0</v>
      </c>
      <c r="M18" s="1041"/>
      <c r="N18" s="1041">
        <v>78.65813517132005</v>
      </c>
      <c r="O18" s="1041">
        <v>9.341357106247985</v>
      </c>
      <c r="P18" s="1041">
        <v>3.5295662180687852</v>
      </c>
      <c r="Q18" s="1041">
        <v>4.520482431492763</v>
      </c>
      <c r="R18" s="1041">
        <v>3.950449741262241</v>
      </c>
      <c r="S18" s="1041"/>
      <c r="T18" s="1041">
        <v>83.86203693696118</v>
      </c>
      <c r="U18" s="1041">
        <v>4.83496848690163</v>
      </c>
      <c r="V18" s="1041">
        <v>2.22796605066357</v>
      </c>
      <c r="W18" s="1041">
        <v>3.0878326618760306</v>
      </c>
      <c r="X18" s="1041">
        <v>5.987195503764829</v>
      </c>
      <c r="Y18" s="1041"/>
      <c r="Z18" s="1041">
        <v>89.4096995750808</v>
      </c>
      <c r="AA18" s="1041">
        <v>2.918680969987633</v>
      </c>
      <c r="AB18" s="1041">
        <v>1.582103182061804</v>
      </c>
      <c r="AC18" s="1041">
        <v>2.4020371629094157</v>
      </c>
      <c r="AD18" s="1041">
        <v>3.6874786150629726</v>
      </c>
      <c r="AE18" s="1041"/>
      <c r="AF18" s="1041">
        <v>83.62960666191745</v>
      </c>
      <c r="AG18" s="1041">
        <v>4.297413094054253</v>
      </c>
      <c r="AH18" s="1041">
        <v>3.0108061213855044</v>
      </c>
      <c r="AI18" s="1041">
        <v>5.100415992402282</v>
      </c>
      <c r="AJ18" s="1041">
        <v>3.961757858110354</v>
      </c>
      <c r="AK18" s="1041"/>
      <c r="AL18" s="1041">
        <v>92.42051080168507</v>
      </c>
      <c r="AM18" s="1041">
        <v>1.4579463978071618</v>
      </c>
      <c r="AN18" s="1041">
        <v>1.2404061088190774</v>
      </c>
      <c r="AO18" s="1041">
        <v>2.136808519473227</v>
      </c>
      <c r="AP18" s="1041">
        <v>2.744326419105277</v>
      </c>
      <c r="AQ18" s="1038"/>
    </row>
    <row r="19" s="1039" customFormat="1" ht="15.75" customHeight="1">
      <c r="A19" s="1042" t="s">
        <v>959</v>
      </c>
    </row>
    <row r="20" s="1039" customFormat="1" ht="12.75" customHeight="1">
      <c r="A20" s="1039" t="s">
        <v>960</v>
      </c>
    </row>
    <row r="21" spans="1:6" s="1039" customFormat="1" ht="10.2">
      <c r="A21" s="1039" t="s">
        <v>961</v>
      </c>
      <c r="B21" s="1043"/>
      <c r="C21" s="1043"/>
      <c r="D21" s="1043"/>
      <c r="E21" s="1043"/>
      <c r="F21" s="1043"/>
    </row>
    <row r="22" ht="15">
      <c r="A22" s="1044" t="s">
        <v>962</v>
      </c>
    </row>
    <row r="23" ht="15">
      <c r="A23" s="1044" t="s">
        <v>963</v>
      </c>
    </row>
    <row r="24" ht="15">
      <c r="A24" s="229" t="s">
        <v>69</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B5359-830A-4C37-B276-2B4538187ECB}">
  <dimension ref="A1:AG70"/>
  <sheetViews>
    <sheetView showGridLines="0" workbookViewId="0" topLeftCell="A1">
      <selection activeCell="A1" sqref="A1:D1"/>
    </sheetView>
  </sheetViews>
  <sheetFormatPr defaultColWidth="11.421875" defaultRowHeight="15"/>
  <cols>
    <col min="1" max="1" width="30.57421875" style="1045" customWidth="1"/>
    <col min="2" max="28" width="8.57421875" style="1045" customWidth="1"/>
    <col min="29" max="29" width="9.421875" style="1045" customWidth="1"/>
    <col min="30" max="30" width="8.57421875" style="1045" customWidth="1"/>
    <col min="31" max="31" width="12.00390625" style="1045" bestFit="1" customWidth="1"/>
    <col min="32" max="16384" width="11.421875" style="1046" customWidth="1"/>
  </cols>
  <sheetData>
    <row r="1" spans="1:4" ht="18" customHeight="1">
      <c r="A1" s="1192" t="s">
        <v>1057</v>
      </c>
      <c r="B1" s="1192"/>
      <c r="C1" s="1192"/>
      <c r="D1" s="1192"/>
    </row>
    <row r="2" spans="5:15" ht="21" customHeight="1">
      <c r="E2" s="508"/>
      <c r="F2" s="508"/>
      <c r="G2" s="508"/>
      <c r="L2" s="508" t="s">
        <v>964</v>
      </c>
      <c r="M2" s="508"/>
      <c r="N2" s="508"/>
      <c r="O2" s="508"/>
    </row>
    <row r="3" spans="17:20" ht="18.75" customHeight="1">
      <c r="Q3" s="1047">
        <v>45077</v>
      </c>
      <c r="R3" s="1047"/>
      <c r="S3" s="1047"/>
      <c r="T3" s="1047"/>
    </row>
    <row r="4" spans="1:4" ht="15">
      <c r="A4" s="1048"/>
      <c r="B4" s="1049"/>
      <c r="C4" s="1048"/>
      <c r="D4" s="1048"/>
    </row>
    <row r="5" spans="1:31" ht="12.75" customHeight="1">
      <c r="A5" s="1050"/>
      <c r="B5" s="1051" t="s">
        <v>28</v>
      </c>
      <c r="C5" s="1051"/>
      <c r="D5" s="1052"/>
      <c r="E5" s="1052" t="s">
        <v>29</v>
      </c>
      <c r="F5" s="1053"/>
      <c r="G5" s="1053"/>
      <c r="H5" s="1053" t="s">
        <v>30</v>
      </c>
      <c r="I5" s="1053"/>
      <c r="J5" s="1053"/>
      <c r="K5" s="1053" t="s">
        <v>31</v>
      </c>
      <c r="L5" s="1053"/>
      <c r="M5" s="1053"/>
      <c r="N5" s="1053" t="s">
        <v>32</v>
      </c>
      <c r="O5" s="1053"/>
      <c r="P5" s="1053"/>
      <c r="Q5" s="1053" t="s">
        <v>33</v>
      </c>
      <c r="R5" s="1053"/>
      <c r="S5" s="1053"/>
      <c r="T5" s="1053" t="s">
        <v>34</v>
      </c>
      <c r="U5" s="1053"/>
      <c r="V5" s="1053"/>
      <c r="W5" s="1053" t="s">
        <v>35</v>
      </c>
      <c r="X5" s="1053"/>
      <c r="Y5" s="1053"/>
      <c r="Z5" s="1053" t="s">
        <v>36</v>
      </c>
      <c r="AA5" s="1053"/>
      <c r="AB5" s="1053"/>
      <c r="AC5" s="1053" t="s">
        <v>424</v>
      </c>
      <c r="AD5" s="1053"/>
      <c r="AE5" s="1053"/>
    </row>
    <row r="6" spans="1:31" s="1058" customFormat="1" ht="41.4">
      <c r="A6" s="1054"/>
      <c r="B6" s="1055" t="s">
        <v>965</v>
      </c>
      <c r="C6" s="1056" t="s">
        <v>966</v>
      </c>
      <c r="D6" s="1057" t="s">
        <v>967</v>
      </c>
      <c r="E6" s="1055" t="s">
        <v>965</v>
      </c>
      <c r="F6" s="1056" t="s">
        <v>966</v>
      </c>
      <c r="G6" s="1057" t="s">
        <v>967</v>
      </c>
      <c r="H6" s="1055" t="s">
        <v>965</v>
      </c>
      <c r="I6" s="1056" t="s">
        <v>966</v>
      </c>
      <c r="J6" s="1057" t="s">
        <v>967</v>
      </c>
      <c r="K6" s="1055" t="s">
        <v>965</v>
      </c>
      <c r="L6" s="1056" t="s">
        <v>966</v>
      </c>
      <c r="M6" s="1057" t="s">
        <v>967</v>
      </c>
      <c r="N6" s="1055" t="s">
        <v>965</v>
      </c>
      <c r="O6" s="1056" t="s">
        <v>966</v>
      </c>
      <c r="P6" s="1057" t="s">
        <v>967</v>
      </c>
      <c r="Q6" s="1055" t="s">
        <v>965</v>
      </c>
      <c r="R6" s="1056" t="s">
        <v>966</v>
      </c>
      <c r="S6" s="1057" t="s">
        <v>967</v>
      </c>
      <c r="T6" s="1055" t="s">
        <v>965</v>
      </c>
      <c r="U6" s="1056" t="s">
        <v>966</v>
      </c>
      <c r="V6" s="1057" t="s">
        <v>967</v>
      </c>
      <c r="W6" s="1055" t="s">
        <v>965</v>
      </c>
      <c r="X6" s="1056" t="s">
        <v>966</v>
      </c>
      <c r="Y6" s="1057" t="s">
        <v>967</v>
      </c>
      <c r="Z6" s="1055" t="s">
        <v>965</v>
      </c>
      <c r="AA6" s="1056" t="s">
        <v>966</v>
      </c>
      <c r="AB6" s="1057" t="s">
        <v>967</v>
      </c>
      <c r="AC6" s="1055" t="s">
        <v>965</v>
      </c>
      <c r="AD6" s="1056" t="s">
        <v>966</v>
      </c>
      <c r="AE6" s="1057" t="s">
        <v>967</v>
      </c>
    </row>
    <row r="7" spans="1:33" s="1058" customFormat="1" ht="10.2">
      <c r="A7" s="1059" t="s">
        <v>968</v>
      </c>
      <c r="B7" s="1060">
        <v>0</v>
      </c>
      <c r="C7" s="1061">
        <v>0</v>
      </c>
      <c r="D7" s="1062">
        <v>0</v>
      </c>
      <c r="E7" s="1060">
        <v>0</v>
      </c>
      <c r="F7" s="1061">
        <v>0</v>
      </c>
      <c r="G7" s="1062">
        <v>0</v>
      </c>
      <c r="H7" s="1060">
        <v>0</v>
      </c>
      <c r="I7" s="1061">
        <v>0</v>
      </c>
      <c r="J7" s="1062">
        <v>0</v>
      </c>
      <c r="K7" s="1060">
        <v>0</v>
      </c>
      <c r="L7" s="1061">
        <v>0</v>
      </c>
      <c r="M7" s="1062">
        <v>0</v>
      </c>
      <c r="N7" s="1060">
        <v>0</v>
      </c>
      <c r="O7" s="1061">
        <v>0</v>
      </c>
      <c r="P7" s="1062">
        <v>0</v>
      </c>
      <c r="Q7" s="1060">
        <v>0</v>
      </c>
      <c r="R7" s="1061">
        <v>0</v>
      </c>
      <c r="S7" s="1062">
        <v>0</v>
      </c>
      <c r="T7" s="1060">
        <v>0</v>
      </c>
      <c r="U7" s="1061">
        <v>277.6586028812177</v>
      </c>
      <c r="V7" s="1062">
        <v>1021.506</v>
      </c>
      <c r="W7" s="1060">
        <v>1208.91</v>
      </c>
      <c r="X7" s="1061">
        <v>0</v>
      </c>
      <c r="Y7" s="1062">
        <v>1208.91</v>
      </c>
      <c r="Z7" s="1060">
        <v>0</v>
      </c>
      <c r="AA7" s="1061">
        <v>0</v>
      </c>
      <c r="AB7" s="1062">
        <v>0</v>
      </c>
      <c r="AC7" s="1060">
        <v>1208.91</v>
      </c>
      <c r="AD7" s="1061">
        <v>277.6586028812177</v>
      </c>
      <c r="AE7" s="1062">
        <v>2230.417</v>
      </c>
      <c r="AF7" s="1063"/>
      <c r="AG7" s="1063"/>
    </row>
    <row r="8" spans="1:33" s="1058" customFormat="1" ht="10.2">
      <c r="A8" s="1064" t="s">
        <v>969</v>
      </c>
      <c r="B8" s="1065">
        <v>0</v>
      </c>
      <c r="C8" s="1066">
        <v>0</v>
      </c>
      <c r="D8" s="1067">
        <v>0</v>
      </c>
      <c r="E8" s="1065">
        <v>0</v>
      </c>
      <c r="F8" s="1066">
        <v>0</v>
      </c>
      <c r="G8" s="1067">
        <v>0</v>
      </c>
      <c r="H8" s="1065">
        <v>0</v>
      </c>
      <c r="I8" s="1066">
        <v>0</v>
      </c>
      <c r="J8" s="1067">
        <v>0</v>
      </c>
      <c r="K8" s="1065">
        <v>0</v>
      </c>
      <c r="L8" s="1066">
        <v>0</v>
      </c>
      <c r="M8" s="1067">
        <v>0</v>
      </c>
      <c r="N8" s="1065">
        <v>0</v>
      </c>
      <c r="O8" s="1066">
        <v>0</v>
      </c>
      <c r="P8" s="1067">
        <v>0</v>
      </c>
      <c r="Q8" s="1065">
        <v>0</v>
      </c>
      <c r="R8" s="1066">
        <v>0</v>
      </c>
      <c r="S8" s="1067">
        <v>0</v>
      </c>
      <c r="T8" s="1065">
        <v>0</v>
      </c>
      <c r="U8" s="1066">
        <v>0</v>
      </c>
      <c r="V8" s="1067">
        <v>0</v>
      </c>
      <c r="W8" s="1065">
        <v>0</v>
      </c>
      <c r="X8" s="1066">
        <v>0</v>
      </c>
      <c r="Y8" s="1067">
        <v>0</v>
      </c>
      <c r="Z8" s="1065">
        <v>0</v>
      </c>
      <c r="AA8" s="1066">
        <v>0</v>
      </c>
      <c r="AB8" s="1067">
        <v>0</v>
      </c>
      <c r="AC8" s="1065">
        <v>0</v>
      </c>
      <c r="AD8" s="1066">
        <v>0</v>
      </c>
      <c r="AE8" s="1068">
        <v>0</v>
      </c>
      <c r="AF8" s="1063"/>
      <c r="AG8" s="1063"/>
    </row>
    <row r="9" spans="1:33" s="1058" customFormat="1" ht="10.2">
      <c r="A9" s="1064" t="s">
        <v>623</v>
      </c>
      <c r="B9" s="1065">
        <v>0</v>
      </c>
      <c r="C9" s="1067">
        <v>0</v>
      </c>
      <c r="D9" s="1067">
        <v>0</v>
      </c>
      <c r="E9" s="1065">
        <v>0</v>
      </c>
      <c r="F9" s="1067">
        <v>0</v>
      </c>
      <c r="G9" s="1067">
        <v>0</v>
      </c>
      <c r="H9" s="1065">
        <v>0</v>
      </c>
      <c r="I9" s="1067">
        <v>0</v>
      </c>
      <c r="J9" s="1067">
        <v>0</v>
      </c>
      <c r="K9" s="1065">
        <v>0</v>
      </c>
      <c r="L9" s="1067">
        <v>0</v>
      </c>
      <c r="M9" s="1067">
        <v>0</v>
      </c>
      <c r="N9" s="1065">
        <v>0</v>
      </c>
      <c r="O9" s="1067">
        <v>0</v>
      </c>
      <c r="P9" s="1067">
        <v>0</v>
      </c>
      <c r="Q9" s="1065">
        <v>0</v>
      </c>
      <c r="R9" s="1067">
        <v>0</v>
      </c>
      <c r="S9" s="1067">
        <v>0</v>
      </c>
      <c r="T9" s="1065">
        <v>0</v>
      </c>
      <c r="U9" s="1067">
        <v>0</v>
      </c>
      <c r="V9" s="1067">
        <v>0</v>
      </c>
      <c r="W9" s="1065">
        <v>0</v>
      </c>
      <c r="X9" s="1067">
        <v>0</v>
      </c>
      <c r="Y9" s="1067">
        <v>0</v>
      </c>
      <c r="Z9" s="1065">
        <v>0</v>
      </c>
      <c r="AA9" s="1067">
        <v>0</v>
      </c>
      <c r="AB9" s="1067">
        <v>0</v>
      </c>
      <c r="AC9" s="1065">
        <v>0</v>
      </c>
      <c r="AD9" s="1067">
        <v>0</v>
      </c>
      <c r="AE9" s="1068">
        <v>0</v>
      </c>
      <c r="AF9" s="1063"/>
      <c r="AG9" s="1063"/>
    </row>
    <row r="10" spans="1:33" s="1058" customFormat="1" ht="10.2">
      <c r="A10" s="1064" t="s">
        <v>390</v>
      </c>
      <c r="B10" s="1065">
        <v>0</v>
      </c>
      <c r="C10" s="1067">
        <v>0</v>
      </c>
      <c r="D10" s="1067">
        <v>0</v>
      </c>
      <c r="E10" s="1065">
        <v>0</v>
      </c>
      <c r="F10" s="1067">
        <v>0</v>
      </c>
      <c r="G10" s="1067">
        <v>0</v>
      </c>
      <c r="H10" s="1065">
        <v>0</v>
      </c>
      <c r="I10" s="1067">
        <v>0</v>
      </c>
      <c r="J10" s="1067">
        <v>0</v>
      </c>
      <c r="K10" s="1065">
        <v>0</v>
      </c>
      <c r="L10" s="1067">
        <v>0</v>
      </c>
      <c r="M10" s="1067">
        <v>0</v>
      </c>
      <c r="N10" s="1065">
        <v>0</v>
      </c>
      <c r="O10" s="1067">
        <v>0</v>
      </c>
      <c r="P10" s="1067">
        <v>0</v>
      </c>
      <c r="Q10" s="1065">
        <v>0</v>
      </c>
      <c r="R10" s="1067">
        <v>0</v>
      </c>
      <c r="S10" s="1067">
        <v>0</v>
      </c>
      <c r="T10" s="1065">
        <v>0</v>
      </c>
      <c r="U10" s="1067">
        <v>0</v>
      </c>
      <c r="V10" s="1067">
        <v>0</v>
      </c>
      <c r="W10" s="1065">
        <v>0</v>
      </c>
      <c r="X10" s="1067">
        <v>0</v>
      </c>
      <c r="Y10" s="1067">
        <v>0</v>
      </c>
      <c r="Z10" s="1065">
        <v>0</v>
      </c>
      <c r="AA10" s="1067">
        <v>0</v>
      </c>
      <c r="AB10" s="1067">
        <v>0</v>
      </c>
      <c r="AC10" s="1065">
        <v>0</v>
      </c>
      <c r="AD10" s="1067">
        <v>0</v>
      </c>
      <c r="AE10" s="1068">
        <v>0</v>
      </c>
      <c r="AF10" s="1063"/>
      <c r="AG10" s="1063"/>
    </row>
    <row r="11" spans="1:33" s="1058" customFormat="1" ht="10.2">
      <c r="A11" s="1064" t="s">
        <v>395</v>
      </c>
      <c r="B11" s="1065">
        <v>0</v>
      </c>
      <c r="C11" s="1067">
        <v>0</v>
      </c>
      <c r="D11" s="1067">
        <v>0</v>
      </c>
      <c r="E11" s="1065">
        <v>0</v>
      </c>
      <c r="F11" s="1067">
        <v>0</v>
      </c>
      <c r="G11" s="1067">
        <v>0</v>
      </c>
      <c r="H11" s="1065">
        <v>0</v>
      </c>
      <c r="I11" s="1067">
        <v>0</v>
      </c>
      <c r="J11" s="1067">
        <v>0</v>
      </c>
      <c r="K11" s="1065">
        <v>0</v>
      </c>
      <c r="L11" s="1067">
        <v>0</v>
      </c>
      <c r="M11" s="1067">
        <v>0</v>
      </c>
      <c r="N11" s="1065">
        <v>0</v>
      </c>
      <c r="O11" s="1067">
        <v>0</v>
      </c>
      <c r="P11" s="1067">
        <v>0</v>
      </c>
      <c r="Q11" s="1065">
        <v>0</v>
      </c>
      <c r="R11" s="1067">
        <v>0</v>
      </c>
      <c r="S11" s="1067">
        <v>0</v>
      </c>
      <c r="T11" s="1065">
        <v>0</v>
      </c>
      <c r="U11" s="1067">
        <v>146.4166893177494</v>
      </c>
      <c r="V11" s="1067">
        <v>538.667</v>
      </c>
      <c r="W11" s="1065">
        <v>0</v>
      </c>
      <c r="X11" s="1067">
        <v>0</v>
      </c>
      <c r="Y11" s="1067">
        <v>0</v>
      </c>
      <c r="Z11" s="1065">
        <v>0</v>
      </c>
      <c r="AA11" s="1067">
        <v>0</v>
      </c>
      <c r="AB11" s="1067">
        <v>0</v>
      </c>
      <c r="AC11" s="1065">
        <v>0</v>
      </c>
      <c r="AD11" s="1067">
        <v>146.4166893177494</v>
      </c>
      <c r="AE11" s="1068">
        <v>538.667</v>
      </c>
      <c r="AF11" s="1063"/>
      <c r="AG11" s="1063"/>
    </row>
    <row r="12" spans="1:33" s="1058" customFormat="1" ht="10.2">
      <c r="A12" s="1064" t="s">
        <v>624</v>
      </c>
      <c r="B12" s="1065">
        <v>0</v>
      </c>
      <c r="C12" s="1067">
        <v>0</v>
      </c>
      <c r="D12" s="1067">
        <v>0</v>
      </c>
      <c r="E12" s="1065">
        <v>0</v>
      </c>
      <c r="F12" s="1067">
        <v>0</v>
      </c>
      <c r="G12" s="1067">
        <v>0</v>
      </c>
      <c r="H12" s="1065">
        <v>0</v>
      </c>
      <c r="I12" s="1067">
        <v>0</v>
      </c>
      <c r="J12" s="1067">
        <v>0</v>
      </c>
      <c r="K12" s="1065">
        <v>0</v>
      </c>
      <c r="L12" s="1067">
        <v>0</v>
      </c>
      <c r="M12" s="1067">
        <v>0</v>
      </c>
      <c r="N12" s="1065">
        <v>0</v>
      </c>
      <c r="O12" s="1067">
        <v>0</v>
      </c>
      <c r="P12" s="1067">
        <v>0</v>
      </c>
      <c r="Q12" s="1065">
        <v>0</v>
      </c>
      <c r="R12" s="1067">
        <v>0</v>
      </c>
      <c r="S12" s="1067">
        <v>0</v>
      </c>
      <c r="T12" s="1065">
        <v>0</v>
      </c>
      <c r="U12" s="1067">
        <v>0</v>
      </c>
      <c r="V12" s="1067">
        <v>0</v>
      </c>
      <c r="W12" s="1065">
        <v>1208.91</v>
      </c>
      <c r="X12" s="1067">
        <v>0</v>
      </c>
      <c r="Y12" s="1067">
        <v>1208.91</v>
      </c>
      <c r="Z12" s="1065">
        <v>0</v>
      </c>
      <c r="AA12" s="1067">
        <v>0</v>
      </c>
      <c r="AB12" s="1067">
        <v>0</v>
      </c>
      <c r="AC12" s="1065">
        <v>1208.91</v>
      </c>
      <c r="AD12" s="1067">
        <v>0</v>
      </c>
      <c r="AE12" s="1068">
        <v>1208.91</v>
      </c>
      <c r="AF12" s="1063"/>
      <c r="AG12" s="1063"/>
    </row>
    <row r="13" spans="1:33" s="1058" customFormat="1" ht="10.2">
      <c r="A13" s="1064" t="s">
        <v>625</v>
      </c>
      <c r="B13" s="1065">
        <v>0</v>
      </c>
      <c r="C13" s="1067">
        <v>0</v>
      </c>
      <c r="D13" s="1067">
        <v>0</v>
      </c>
      <c r="E13" s="1065">
        <v>0</v>
      </c>
      <c r="F13" s="1067">
        <v>0</v>
      </c>
      <c r="G13" s="1067">
        <v>0</v>
      </c>
      <c r="H13" s="1065">
        <v>0</v>
      </c>
      <c r="I13" s="1067">
        <v>0</v>
      </c>
      <c r="J13" s="1067">
        <v>0</v>
      </c>
      <c r="K13" s="1065">
        <v>0</v>
      </c>
      <c r="L13" s="1067">
        <v>0</v>
      </c>
      <c r="M13" s="1067">
        <v>0</v>
      </c>
      <c r="N13" s="1065">
        <v>0</v>
      </c>
      <c r="O13" s="1067">
        <v>0</v>
      </c>
      <c r="P13" s="1067">
        <v>0</v>
      </c>
      <c r="Q13" s="1065">
        <v>0</v>
      </c>
      <c r="R13" s="1067">
        <v>0</v>
      </c>
      <c r="S13" s="1067">
        <v>0</v>
      </c>
      <c r="T13" s="1065">
        <v>0</v>
      </c>
      <c r="U13" s="1067">
        <v>131.24191356346833</v>
      </c>
      <c r="V13" s="1067">
        <v>482.839</v>
      </c>
      <c r="W13" s="1065">
        <v>0</v>
      </c>
      <c r="X13" s="1067">
        <v>0</v>
      </c>
      <c r="Y13" s="1067">
        <v>0</v>
      </c>
      <c r="Z13" s="1065">
        <v>0</v>
      </c>
      <c r="AA13" s="1067">
        <v>0</v>
      </c>
      <c r="AB13" s="1067">
        <v>0</v>
      </c>
      <c r="AC13" s="1065">
        <v>0</v>
      </c>
      <c r="AD13" s="1067">
        <v>131.24191356346833</v>
      </c>
      <c r="AE13" s="1068">
        <v>482.839</v>
      </c>
      <c r="AF13" s="1063"/>
      <c r="AG13" s="1063"/>
    </row>
    <row r="14" spans="1:33" s="1058" customFormat="1" ht="10.2">
      <c r="A14" s="1064" t="s">
        <v>626</v>
      </c>
      <c r="B14" s="1065">
        <v>0</v>
      </c>
      <c r="C14" s="1067">
        <v>0</v>
      </c>
      <c r="D14" s="1067">
        <v>0</v>
      </c>
      <c r="E14" s="1065">
        <v>0</v>
      </c>
      <c r="F14" s="1067">
        <v>0</v>
      </c>
      <c r="G14" s="1067">
        <v>0</v>
      </c>
      <c r="H14" s="1065">
        <v>0</v>
      </c>
      <c r="I14" s="1067">
        <v>0</v>
      </c>
      <c r="J14" s="1067">
        <v>0</v>
      </c>
      <c r="K14" s="1065">
        <v>0</v>
      </c>
      <c r="L14" s="1067">
        <v>0</v>
      </c>
      <c r="M14" s="1067">
        <v>0</v>
      </c>
      <c r="N14" s="1065">
        <v>0</v>
      </c>
      <c r="O14" s="1067">
        <v>0</v>
      </c>
      <c r="P14" s="1067">
        <v>0</v>
      </c>
      <c r="Q14" s="1065">
        <v>0</v>
      </c>
      <c r="R14" s="1067">
        <v>0</v>
      </c>
      <c r="S14" s="1067">
        <v>0</v>
      </c>
      <c r="T14" s="1065">
        <v>0</v>
      </c>
      <c r="U14" s="1067">
        <v>0</v>
      </c>
      <c r="V14" s="1067">
        <v>0</v>
      </c>
      <c r="W14" s="1065">
        <v>0</v>
      </c>
      <c r="X14" s="1067">
        <v>0</v>
      </c>
      <c r="Y14" s="1067">
        <v>0</v>
      </c>
      <c r="Z14" s="1065">
        <v>0</v>
      </c>
      <c r="AA14" s="1067">
        <v>0</v>
      </c>
      <c r="AB14" s="1067">
        <v>0</v>
      </c>
      <c r="AC14" s="1065">
        <v>0</v>
      </c>
      <c r="AD14" s="1067">
        <v>0</v>
      </c>
      <c r="AE14" s="1068">
        <v>0</v>
      </c>
      <c r="AF14" s="1063"/>
      <c r="AG14" s="1063"/>
    </row>
    <row r="15" spans="1:33" s="1058" customFormat="1" ht="10.2">
      <c r="A15" s="1064" t="s">
        <v>970</v>
      </c>
      <c r="B15" s="1065">
        <v>0</v>
      </c>
      <c r="C15" s="1067">
        <v>0</v>
      </c>
      <c r="D15" s="1067">
        <v>0</v>
      </c>
      <c r="E15" s="1065">
        <v>0</v>
      </c>
      <c r="F15" s="1067">
        <v>0</v>
      </c>
      <c r="G15" s="1067">
        <v>0</v>
      </c>
      <c r="H15" s="1065">
        <v>0</v>
      </c>
      <c r="I15" s="1067">
        <v>0</v>
      </c>
      <c r="J15" s="1067">
        <v>0</v>
      </c>
      <c r="K15" s="1065">
        <v>0</v>
      </c>
      <c r="L15" s="1067">
        <v>0</v>
      </c>
      <c r="M15" s="1067">
        <v>0</v>
      </c>
      <c r="N15" s="1065">
        <v>0</v>
      </c>
      <c r="O15" s="1067">
        <v>0</v>
      </c>
      <c r="P15" s="1067">
        <v>0</v>
      </c>
      <c r="Q15" s="1065">
        <v>0</v>
      </c>
      <c r="R15" s="1067">
        <v>0</v>
      </c>
      <c r="S15" s="1067">
        <v>0</v>
      </c>
      <c r="T15" s="1065">
        <v>0</v>
      </c>
      <c r="U15" s="1067">
        <v>0</v>
      </c>
      <c r="V15" s="1067">
        <v>0</v>
      </c>
      <c r="W15" s="1065">
        <v>0</v>
      </c>
      <c r="X15" s="1067">
        <v>0</v>
      </c>
      <c r="Y15" s="1067">
        <v>0</v>
      </c>
      <c r="Z15" s="1065">
        <v>0</v>
      </c>
      <c r="AA15" s="1067">
        <v>0</v>
      </c>
      <c r="AB15" s="1067">
        <v>0</v>
      </c>
      <c r="AC15" s="1065">
        <v>0</v>
      </c>
      <c r="AD15" s="1067">
        <v>0</v>
      </c>
      <c r="AE15" s="1068">
        <v>0</v>
      </c>
      <c r="AF15" s="1063"/>
      <c r="AG15" s="1063"/>
    </row>
    <row r="16" spans="1:33" s="1058" customFormat="1" ht="10.2">
      <c r="A16" s="1059" t="s">
        <v>971</v>
      </c>
      <c r="B16" s="1060">
        <v>0</v>
      </c>
      <c r="C16" s="1061">
        <v>0</v>
      </c>
      <c r="D16" s="1062">
        <v>0</v>
      </c>
      <c r="E16" s="1060">
        <v>0</v>
      </c>
      <c r="F16" s="1061">
        <v>0</v>
      </c>
      <c r="G16" s="1062">
        <v>0</v>
      </c>
      <c r="H16" s="1060">
        <v>0</v>
      </c>
      <c r="I16" s="1061">
        <v>0</v>
      </c>
      <c r="J16" s="1062">
        <v>0</v>
      </c>
      <c r="K16" s="1060">
        <v>0</v>
      </c>
      <c r="L16" s="1061">
        <v>0</v>
      </c>
      <c r="M16" s="1062">
        <v>0</v>
      </c>
      <c r="N16" s="1060">
        <v>0</v>
      </c>
      <c r="O16" s="1061">
        <v>0</v>
      </c>
      <c r="P16" s="1062">
        <v>0</v>
      </c>
      <c r="Q16" s="1060">
        <v>0</v>
      </c>
      <c r="R16" s="1061">
        <v>0</v>
      </c>
      <c r="S16" s="1062">
        <v>0</v>
      </c>
      <c r="T16" s="1060">
        <v>3166.774</v>
      </c>
      <c r="U16" s="1061">
        <v>5292.12666485458</v>
      </c>
      <c r="V16" s="1062">
        <v>22636.509</v>
      </c>
      <c r="W16" s="1060">
        <v>1333.116</v>
      </c>
      <c r="X16" s="1061">
        <v>0</v>
      </c>
      <c r="Y16" s="1062">
        <v>1333.116</v>
      </c>
      <c r="Z16" s="1060">
        <v>0</v>
      </c>
      <c r="AA16" s="1061">
        <v>0</v>
      </c>
      <c r="AB16" s="1062">
        <v>0</v>
      </c>
      <c r="AC16" s="1060">
        <v>4499.891</v>
      </c>
      <c r="AD16" s="1061">
        <v>5292.12666485458</v>
      </c>
      <c r="AE16" s="1062">
        <v>23969.625</v>
      </c>
      <c r="AF16" s="1063"/>
      <c r="AG16" s="1063"/>
    </row>
    <row r="17" spans="1:33" s="1058" customFormat="1" ht="10.2">
      <c r="A17" s="1064" t="s">
        <v>969</v>
      </c>
      <c r="B17" s="1065">
        <v>0</v>
      </c>
      <c r="C17" s="1066">
        <v>0</v>
      </c>
      <c r="D17" s="1067">
        <v>0</v>
      </c>
      <c r="E17" s="1065">
        <v>0</v>
      </c>
      <c r="F17" s="1066">
        <v>0</v>
      </c>
      <c r="G17" s="1067">
        <v>0</v>
      </c>
      <c r="H17" s="1065">
        <v>0</v>
      </c>
      <c r="I17" s="1066">
        <v>0</v>
      </c>
      <c r="J17" s="1067">
        <v>0</v>
      </c>
      <c r="K17" s="1065">
        <v>0</v>
      </c>
      <c r="L17" s="1066">
        <v>0</v>
      </c>
      <c r="M17" s="1067">
        <v>0</v>
      </c>
      <c r="N17" s="1065">
        <v>0</v>
      </c>
      <c r="O17" s="1066">
        <v>0</v>
      </c>
      <c r="P17" s="1067">
        <v>0</v>
      </c>
      <c r="Q17" s="1065">
        <v>0</v>
      </c>
      <c r="R17" s="1066">
        <v>0</v>
      </c>
      <c r="S17" s="1067">
        <v>0</v>
      </c>
      <c r="T17" s="1065">
        <v>0</v>
      </c>
      <c r="U17" s="1066">
        <v>0</v>
      </c>
      <c r="V17" s="1067">
        <v>0</v>
      </c>
      <c r="W17" s="1065">
        <v>0</v>
      </c>
      <c r="X17" s="1066">
        <v>0</v>
      </c>
      <c r="Y17" s="1067">
        <v>0</v>
      </c>
      <c r="Z17" s="1065">
        <v>0</v>
      </c>
      <c r="AA17" s="1066">
        <v>0</v>
      </c>
      <c r="AB17" s="1067">
        <v>0</v>
      </c>
      <c r="AC17" s="1065">
        <v>0</v>
      </c>
      <c r="AD17" s="1066">
        <v>0</v>
      </c>
      <c r="AE17" s="1068">
        <v>0</v>
      </c>
      <c r="AF17" s="1063"/>
      <c r="AG17" s="1063"/>
    </row>
    <row r="18" spans="1:33" s="1058" customFormat="1" ht="10.2">
      <c r="A18" s="1064" t="s">
        <v>623</v>
      </c>
      <c r="B18" s="1065">
        <v>0</v>
      </c>
      <c r="C18" s="1067">
        <v>0</v>
      </c>
      <c r="D18" s="1067">
        <v>0</v>
      </c>
      <c r="E18" s="1065">
        <v>0</v>
      </c>
      <c r="F18" s="1067">
        <v>0</v>
      </c>
      <c r="G18" s="1067">
        <v>0</v>
      </c>
      <c r="H18" s="1065">
        <v>0</v>
      </c>
      <c r="I18" s="1067">
        <v>0</v>
      </c>
      <c r="J18" s="1067">
        <v>0</v>
      </c>
      <c r="K18" s="1065">
        <v>0</v>
      </c>
      <c r="L18" s="1067">
        <v>0</v>
      </c>
      <c r="M18" s="1067">
        <v>0</v>
      </c>
      <c r="N18" s="1065">
        <v>0</v>
      </c>
      <c r="O18" s="1067">
        <v>0</v>
      </c>
      <c r="P18" s="1067">
        <v>0</v>
      </c>
      <c r="Q18" s="1065">
        <v>0</v>
      </c>
      <c r="R18" s="1067">
        <v>0</v>
      </c>
      <c r="S18" s="1067">
        <v>0</v>
      </c>
      <c r="T18" s="1065">
        <v>0</v>
      </c>
      <c r="U18" s="1067">
        <v>0</v>
      </c>
      <c r="V18" s="1067">
        <v>0</v>
      </c>
      <c r="W18" s="1065">
        <v>0</v>
      </c>
      <c r="X18" s="1067">
        <v>0</v>
      </c>
      <c r="Y18" s="1067">
        <v>0</v>
      </c>
      <c r="Z18" s="1065">
        <v>0</v>
      </c>
      <c r="AA18" s="1067">
        <v>0</v>
      </c>
      <c r="AB18" s="1067">
        <v>0</v>
      </c>
      <c r="AC18" s="1065">
        <v>0</v>
      </c>
      <c r="AD18" s="1067">
        <v>0</v>
      </c>
      <c r="AE18" s="1068">
        <v>0</v>
      </c>
      <c r="AF18" s="1063"/>
      <c r="AG18" s="1063"/>
    </row>
    <row r="19" spans="1:33" s="1058" customFormat="1" ht="10.2">
      <c r="A19" s="1064" t="s">
        <v>390</v>
      </c>
      <c r="B19" s="1065">
        <v>0</v>
      </c>
      <c r="C19" s="1067">
        <v>0</v>
      </c>
      <c r="D19" s="1067">
        <v>0</v>
      </c>
      <c r="E19" s="1065">
        <v>0</v>
      </c>
      <c r="F19" s="1067">
        <v>0</v>
      </c>
      <c r="G19" s="1067">
        <v>0</v>
      </c>
      <c r="H19" s="1065">
        <v>0</v>
      </c>
      <c r="I19" s="1067">
        <v>0</v>
      </c>
      <c r="J19" s="1067">
        <v>0</v>
      </c>
      <c r="K19" s="1065">
        <v>0</v>
      </c>
      <c r="L19" s="1067">
        <v>0</v>
      </c>
      <c r="M19" s="1067">
        <v>0</v>
      </c>
      <c r="N19" s="1065">
        <v>0</v>
      </c>
      <c r="O19" s="1067">
        <v>0</v>
      </c>
      <c r="P19" s="1067">
        <v>0</v>
      </c>
      <c r="Q19" s="1065">
        <v>0</v>
      </c>
      <c r="R19" s="1067">
        <v>0</v>
      </c>
      <c r="S19" s="1067">
        <v>0</v>
      </c>
      <c r="T19" s="1065">
        <v>0</v>
      </c>
      <c r="U19" s="1067">
        <v>0</v>
      </c>
      <c r="V19" s="1067">
        <v>0</v>
      </c>
      <c r="W19" s="1065">
        <v>0</v>
      </c>
      <c r="X19" s="1067">
        <v>0</v>
      </c>
      <c r="Y19" s="1067">
        <v>0</v>
      </c>
      <c r="Z19" s="1065">
        <v>0</v>
      </c>
      <c r="AA19" s="1067">
        <v>0</v>
      </c>
      <c r="AB19" s="1067">
        <v>0</v>
      </c>
      <c r="AC19" s="1065">
        <v>0</v>
      </c>
      <c r="AD19" s="1067">
        <v>0</v>
      </c>
      <c r="AE19" s="1068">
        <v>0</v>
      </c>
      <c r="AF19" s="1063"/>
      <c r="AG19" s="1063"/>
    </row>
    <row r="20" spans="1:33" s="1058" customFormat="1" ht="10.2">
      <c r="A20" s="1064" t="s">
        <v>395</v>
      </c>
      <c r="B20" s="1065">
        <v>0</v>
      </c>
      <c r="C20" s="1067">
        <v>0</v>
      </c>
      <c r="D20" s="1067">
        <v>0</v>
      </c>
      <c r="E20" s="1065">
        <v>0</v>
      </c>
      <c r="F20" s="1067">
        <v>0</v>
      </c>
      <c r="G20" s="1067">
        <v>0</v>
      </c>
      <c r="H20" s="1065">
        <v>0</v>
      </c>
      <c r="I20" s="1067">
        <v>0</v>
      </c>
      <c r="J20" s="1067">
        <v>0</v>
      </c>
      <c r="K20" s="1065">
        <v>0</v>
      </c>
      <c r="L20" s="1067">
        <v>0</v>
      </c>
      <c r="M20" s="1067">
        <v>0</v>
      </c>
      <c r="N20" s="1065">
        <v>0</v>
      </c>
      <c r="O20" s="1067">
        <v>0</v>
      </c>
      <c r="P20" s="1067">
        <v>0</v>
      </c>
      <c r="Q20" s="1065">
        <v>0</v>
      </c>
      <c r="R20" s="1067">
        <v>0</v>
      </c>
      <c r="S20" s="1067">
        <v>0</v>
      </c>
      <c r="T20" s="1065">
        <v>2997.679</v>
      </c>
      <c r="U20" s="1067">
        <v>589.1356346833378</v>
      </c>
      <c r="V20" s="1067">
        <v>5165.11</v>
      </c>
      <c r="W20" s="1065">
        <v>0</v>
      </c>
      <c r="X20" s="1067">
        <v>0</v>
      </c>
      <c r="Y20" s="1067">
        <v>0</v>
      </c>
      <c r="Z20" s="1065">
        <v>0</v>
      </c>
      <c r="AA20" s="1067">
        <v>0</v>
      </c>
      <c r="AB20" s="1067">
        <v>0</v>
      </c>
      <c r="AC20" s="1065">
        <v>2997.679</v>
      </c>
      <c r="AD20" s="1067">
        <v>589.1356346833378</v>
      </c>
      <c r="AE20" s="1068">
        <v>5165.11</v>
      </c>
      <c r="AF20" s="1063"/>
      <c r="AG20" s="1063"/>
    </row>
    <row r="21" spans="1:33" s="1058" customFormat="1" ht="10.2">
      <c r="A21" s="1064" t="s">
        <v>624</v>
      </c>
      <c r="B21" s="1065">
        <v>0</v>
      </c>
      <c r="C21" s="1067">
        <v>0</v>
      </c>
      <c r="D21" s="1067">
        <v>0</v>
      </c>
      <c r="E21" s="1065">
        <v>0</v>
      </c>
      <c r="F21" s="1067">
        <v>0</v>
      </c>
      <c r="G21" s="1067">
        <v>0</v>
      </c>
      <c r="H21" s="1065">
        <v>0</v>
      </c>
      <c r="I21" s="1067">
        <v>0</v>
      </c>
      <c r="J21" s="1067">
        <v>0</v>
      </c>
      <c r="K21" s="1065">
        <v>0</v>
      </c>
      <c r="L21" s="1067">
        <v>0</v>
      </c>
      <c r="M21" s="1067">
        <v>0</v>
      </c>
      <c r="N21" s="1065">
        <v>0</v>
      </c>
      <c r="O21" s="1067">
        <v>0</v>
      </c>
      <c r="P21" s="1067">
        <v>0</v>
      </c>
      <c r="Q21" s="1065">
        <v>0</v>
      </c>
      <c r="R21" s="1067">
        <v>0</v>
      </c>
      <c r="S21" s="1067">
        <v>0</v>
      </c>
      <c r="T21" s="1065">
        <v>0</v>
      </c>
      <c r="U21" s="1067">
        <v>0</v>
      </c>
      <c r="V21" s="1067">
        <v>0</v>
      </c>
      <c r="W21" s="1065">
        <v>1333.116</v>
      </c>
      <c r="X21" s="1067">
        <v>0</v>
      </c>
      <c r="Y21" s="1067">
        <v>1333.116</v>
      </c>
      <c r="Z21" s="1065">
        <v>0</v>
      </c>
      <c r="AA21" s="1067">
        <v>0</v>
      </c>
      <c r="AB21" s="1067">
        <v>0</v>
      </c>
      <c r="AC21" s="1065">
        <v>1333.116</v>
      </c>
      <c r="AD21" s="1067">
        <v>0</v>
      </c>
      <c r="AE21" s="1068">
        <v>1333.116</v>
      </c>
      <c r="AF21" s="1063"/>
      <c r="AG21" s="1063"/>
    </row>
    <row r="22" spans="1:33" s="1058" customFormat="1" ht="10.2">
      <c r="A22" s="1064" t="s">
        <v>625</v>
      </c>
      <c r="B22" s="1065">
        <v>0</v>
      </c>
      <c r="C22" s="1067">
        <v>0</v>
      </c>
      <c r="D22" s="1067">
        <v>0</v>
      </c>
      <c r="E22" s="1065">
        <v>0</v>
      </c>
      <c r="F22" s="1067">
        <v>0</v>
      </c>
      <c r="G22" s="1067">
        <v>0</v>
      </c>
      <c r="H22" s="1065">
        <v>0</v>
      </c>
      <c r="I22" s="1067">
        <v>0</v>
      </c>
      <c r="J22" s="1067">
        <v>0</v>
      </c>
      <c r="K22" s="1065">
        <v>0</v>
      </c>
      <c r="L22" s="1067">
        <v>0</v>
      </c>
      <c r="M22" s="1067">
        <v>0</v>
      </c>
      <c r="N22" s="1065">
        <v>0</v>
      </c>
      <c r="O22" s="1067">
        <v>0</v>
      </c>
      <c r="P22" s="1067">
        <v>0</v>
      </c>
      <c r="Q22" s="1065">
        <v>0</v>
      </c>
      <c r="R22" s="1067">
        <v>0</v>
      </c>
      <c r="S22" s="1067">
        <v>0</v>
      </c>
      <c r="T22" s="1065">
        <v>169.095</v>
      </c>
      <c r="U22" s="1067">
        <v>4702.991030171242</v>
      </c>
      <c r="V22" s="1067">
        <v>17471.399</v>
      </c>
      <c r="W22" s="1065">
        <v>0</v>
      </c>
      <c r="X22" s="1067">
        <v>0</v>
      </c>
      <c r="Y22" s="1067">
        <v>0</v>
      </c>
      <c r="Z22" s="1065">
        <v>0</v>
      </c>
      <c r="AA22" s="1067">
        <v>0</v>
      </c>
      <c r="AB22" s="1067">
        <v>0</v>
      </c>
      <c r="AC22" s="1065">
        <v>169.095</v>
      </c>
      <c r="AD22" s="1067">
        <v>4702.991030171242</v>
      </c>
      <c r="AE22" s="1068">
        <v>17471.399</v>
      </c>
      <c r="AF22" s="1063"/>
      <c r="AG22" s="1063"/>
    </row>
    <row r="23" spans="1:33" s="1058" customFormat="1" ht="10.2">
      <c r="A23" s="1064" t="s">
        <v>626</v>
      </c>
      <c r="B23" s="1065">
        <v>0</v>
      </c>
      <c r="C23" s="1067">
        <v>0</v>
      </c>
      <c r="D23" s="1067">
        <v>0</v>
      </c>
      <c r="E23" s="1065">
        <v>0</v>
      </c>
      <c r="F23" s="1067">
        <v>0</v>
      </c>
      <c r="G23" s="1067">
        <v>0</v>
      </c>
      <c r="H23" s="1065">
        <v>0</v>
      </c>
      <c r="I23" s="1067">
        <v>0</v>
      </c>
      <c r="J23" s="1067">
        <v>0</v>
      </c>
      <c r="K23" s="1065">
        <v>0</v>
      </c>
      <c r="L23" s="1067">
        <v>0</v>
      </c>
      <c r="M23" s="1067">
        <v>0</v>
      </c>
      <c r="N23" s="1065">
        <v>0</v>
      </c>
      <c r="O23" s="1067">
        <v>0</v>
      </c>
      <c r="P23" s="1067">
        <v>0</v>
      </c>
      <c r="Q23" s="1065">
        <v>0</v>
      </c>
      <c r="R23" s="1067">
        <v>0</v>
      </c>
      <c r="S23" s="1067">
        <v>0</v>
      </c>
      <c r="T23" s="1065">
        <v>0</v>
      </c>
      <c r="U23" s="1067">
        <v>0</v>
      </c>
      <c r="V23" s="1067">
        <v>0</v>
      </c>
      <c r="W23" s="1065">
        <v>0</v>
      </c>
      <c r="X23" s="1067">
        <v>0</v>
      </c>
      <c r="Y23" s="1067">
        <v>0</v>
      </c>
      <c r="Z23" s="1065">
        <v>0</v>
      </c>
      <c r="AA23" s="1067">
        <v>0</v>
      </c>
      <c r="AB23" s="1067">
        <v>0</v>
      </c>
      <c r="AC23" s="1065">
        <v>0</v>
      </c>
      <c r="AD23" s="1067">
        <v>0</v>
      </c>
      <c r="AE23" s="1068">
        <v>0</v>
      </c>
      <c r="AF23" s="1063"/>
      <c r="AG23" s="1063"/>
    </row>
    <row r="24" spans="1:33" s="1058" customFormat="1" ht="10.2">
      <c r="A24" s="1064" t="s">
        <v>972</v>
      </c>
      <c r="B24" s="1065">
        <v>0</v>
      </c>
      <c r="C24" s="1067">
        <v>0</v>
      </c>
      <c r="D24" s="1067">
        <v>0</v>
      </c>
      <c r="E24" s="1065">
        <v>0</v>
      </c>
      <c r="F24" s="1067">
        <v>0</v>
      </c>
      <c r="G24" s="1067">
        <v>0</v>
      </c>
      <c r="H24" s="1065">
        <v>0</v>
      </c>
      <c r="I24" s="1067">
        <v>0</v>
      </c>
      <c r="J24" s="1067">
        <v>0</v>
      </c>
      <c r="K24" s="1065">
        <v>0</v>
      </c>
      <c r="L24" s="1067">
        <v>0</v>
      </c>
      <c r="M24" s="1067">
        <v>0</v>
      </c>
      <c r="N24" s="1065">
        <v>0</v>
      </c>
      <c r="O24" s="1067">
        <v>0</v>
      </c>
      <c r="P24" s="1067">
        <v>0</v>
      </c>
      <c r="Q24" s="1065">
        <v>0</v>
      </c>
      <c r="R24" s="1067">
        <v>0</v>
      </c>
      <c r="S24" s="1067">
        <v>0</v>
      </c>
      <c r="T24" s="1065">
        <v>0</v>
      </c>
      <c r="U24" s="1067">
        <v>0</v>
      </c>
      <c r="V24" s="1067">
        <v>0</v>
      </c>
      <c r="W24" s="1065">
        <v>0</v>
      </c>
      <c r="X24" s="1067">
        <v>0</v>
      </c>
      <c r="Y24" s="1067">
        <v>0</v>
      </c>
      <c r="Z24" s="1065">
        <v>0</v>
      </c>
      <c r="AA24" s="1067">
        <v>0</v>
      </c>
      <c r="AB24" s="1067">
        <v>0</v>
      </c>
      <c r="AC24" s="1065">
        <v>0</v>
      </c>
      <c r="AD24" s="1067">
        <v>0</v>
      </c>
      <c r="AE24" s="1068">
        <v>0</v>
      </c>
      <c r="AF24" s="1063"/>
      <c r="AG24" s="1063"/>
    </row>
    <row r="25" spans="1:33" s="1058" customFormat="1" ht="10.2">
      <c r="A25" s="1059" t="s">
        <v>973</v>
      </c>
      <c r="B25" s="1060">
        <v>2609.813</v>
      </c>
      <c r="C25" s="1061">
        <v>0</v>
      </c>
      <c r="D25" s="1062">
        <v>2609.813</v>
      </c>
      <c r="E25" s="1060">
        <v>9873.754</v>
      </c>
      <c r="F25" s="1061">
        <v>0</v>
      </c>
      <c r="G25" s="1062">
        <v>9873.754</v>
      </c>
      <c r="H25" s="1060">
        <v>5710.673</v>
      </c>
      <c r="I25" s="1061">
        <v>0</v>
      </c>
      <c r="J25" s="1062">
        <v>5710.673</v>
      </c>
      <c r="K25" s="1060">
        <v>275.642</v>
      </c>
      <c r="L25" s="1061">
        <v>0</v>
      </c>
      <c r="M25" s="1062">
        <v>275.642</v>
      </c>
      <c r="N25" s="1060">
        <v>669.404</v>
      </c>
      <c r="O25" s="1061">
        <v>0</v>
      </c>
      <c r="P25" s="1062">
        <v>669.404</v>
      </c>
      <c r="Q25" s="1060">
        <v>5273.341</v>
      </c>
      <c r="R25" s="1061">
        <v>0</v>
      </c>
      <c r="S25" s="1062">
        <v>5273.341</v>
      </c>
      <c r="T25" s="1060">
        <v>67195.07</v>
      </c>
      <c r="U25" s="1061">
        <v>15264.695297635226</v>
      </c>
      <c r="V25" s="1062">
        <v>123353.885</v>
      </c>
      <c r="W25" s="1060">
        <v>32525.386</v>
      </c>
      <c r="X25" s="1061">
        <v>758.1981516716498</v>
      </c>
      <c r="Y25" s="1062">
        <v>35314.797</v>
      </c>
      <c r="Z25" s="1060">
        <v>9864.341</v>
      </c>
      <c r="AA25" s="1061">
        <v>200.2503397662408</v>
      </c>
      <c r="AB25" s="1062">
        <v>10601.062</v>
      </c>
      <c r="AC25" s="1060">
        <v>133997.428</v>
      </c>
      <c r="AD25" s="1061">
        <v>16223.144060886108</v>
      </c>
      <c r="AE25" s="1062">
        <v>193682.375</v>
      </c>
      <c r="AF25" s="1063"/>
      <c r="AG25" s="1063"/>
    </row>
    <row r="26" spans="1:33" s="1058" customFormat="1" ht="10.2">
      <c r="A26" s="1064" t="s">
        <v>969</v>
      </c>
      <c r="B26" s="1065">
        <v>0</v>
      </c>
      <c r="C26" s="1066">
        <v>0</v>
      </c>
      <c r="D26" s="1067">
        <v>0</v>
      </c>
      <c r="E26" s="1065">
        <v>0</v>
      </c>
      <c r="F26" s="1066">
        <v>0</v>
      </c>
      <c r="G26" s="1067">
        <v>0</v>
      </c>
      <c r="H26" s="1065">
        <v>0</v>
      </c>
      <c r="I26" s="1066">
        <v>0</v>
      </c>
      <c r="J26" s="1067">
        <v>0</v>
      </c>
      <c r="K26" s="1065">
        <v>0</v>
      </c>
      <c r="L26" s="1066">
        <v>0</v>
      </c>
      <c r="M26" s="1067">
        <v>0</v>
      </c>
      <c r="N26" s="1065">
        <v>0</v>
      </c>
      <c r="O26" s="1066">
        <v>0</v>
      </c>
      <c r="P26" s="1067">
        <v>0</v>
      </c>
      <c r="Q26" s="1065">
        <v>0</v>
      </c>
      <c r="R26" s="1066">
        <v>0</v>
      </c>
      <c r="S26" s="1067">
        <v>0</v>
      </c>
      <c r="T26" s="1065">
        <v>0</v>
      </c>
      <c r="U26" s="1066">
        <v>0</v>
      </c>
      <c r="V26" s="1067">
        <v>0</v>
      </c>
      <c r="W26" s="1065">
        <v>0</v>
      </c>
      <c r="X26" s="1066">
        <v>0</v>
      </c>
      <c r="Y26" s="1067">
        <v>0</v>
      </c>
      <c r="Z26" s="1065">
        <v>0</v>
      </c>
      <c r="AA26" s="1066">
        <v>0</v>
      </c>
      <c r="AB26" s="1067">
        <v>0</v>
      </c>
      <c r="AC26" s="1065">
        <v>0</v>
      </c>
      <c r="AD26" s="1066">
        <v>0</v>
      </c>
      <c r="AE26" s="1068">
        <v>0</v>
      </c>
      <c r="AF26" s="1063"/>
      <c r="AG26" s="1063"/>
    </row>
    <row r="27" spans="1:33" s="1058" customFormat="1" ht="10.2">
      <c r="A27" s="1064" t="s">
        <v>623</v>
      </c>
      <c r="B27" s="1065">
        <v>341.589</v>
      </c>
      <c r="C27" s="1067">
        <v>0</v>
      </c>
      <c r="D27" s="1067">
        <v>341.589</v>
      </c>
      <c r="E27" s="1065">
        <v>0</v>
      </c>
      <c r="F27" s="1067">
        <v>0</v>
      </c>
      <c r="G27" s="1067">
        <v>0</v>
      </c>
      <c r="H27" s="1065">
        <v>0</v>
      </c>
      <c r="I27" s="1067">
        <v>0</v>
      </c>
      <c r="J27" s="1067">
        <v>0</v>
      </c>
      <c r="K27" s="1065">
        <v>0</v>
      </c>
      <c r="L27" s="1067">
        <v>0</v>
      </c>
      <c r="M27" s="1067">
        <v>0</v>
      </c>
      <c r="N27" s="1065">
        <v>0</v>
      </c>
      <c r="O27" s="1067">
        <v>0</v>
      </c>
      <c r="P27" s="1067">
        <v>0</v>
      </c>
      <c r="Q27" s="1065">
        <v>4925.609</v>
      </c>
      <c r="R27" s="1067">
        <v>0</v>
      </c>
      <c r="S27" s="1067">
        <v>4925.609</v>
      </c>
      <c r="T27" s="1065">
        <v>0</v>
      </c>
      <c r="U27" s="1067">
        <v>0</v>
      </c>
      <c r="V27" s="1067">
        <v>0</v>
      </c>
      <c r="W27" s="1065">
        <v>0</v>
      </c>
      <c r="X27" s="1067">
        <v>0</v>
      </c>
      <c r="Y27" s="1067">
        <v>0</v>
      </c>
      <c r="Z27" s="1065">
        <v>0</v>
      </c>
      <c r="AA27" s="1067">
        <v>0</v>
      </c>
      <c r="AB27" s="1067">
        <v>0</v>
      </c>
      <c r="AC27" s="1065">
        <v>5267.199</v>
      </c>
      <c r="AD27" s="1067">
        <v>0</v>
      </c>
      <c r="AE27" s="1068">
        <v>5267.199</v>
      </c>
      <c r="AF27" s="1063"/>
      <c r="AG27" s="1063"/>
    </row>
    <row r="28" spans="1:33" s="1058" customFormat="1" ht="10.2">
      <c r="A28" s="1064" t="s">
        <v>390</v>
      </c>
      <c r="B28" s="1065">
        <v>0</v>
      </c>
      <c r="C28" s="1067">
        <v>0</v>
      </c>
      <c r="D28" s="1067">
        <v>0</v>
      </c>
      <c r="E28" s="1065">
        <v>0</v>
      </c>
      <c r="F28" s="1067">
        <v>0</v>
      </c>
      <c r="G28" s="1067">
        <v>0</v>
      </c>
      <c r="H28" s="1065">
        <v>0</v>
      </c>
      <c r="I28" s="1067">
        <v>0</v>
      </c>
      <c r="J28" s="1067">
        <v>0</v>
      </c>
      <c r="K28" s="1065">
        <v>0</v>
      </c>
      <c r="L28" s="1067">
        <v>0</v>
      </c>
      <c r="M28" s="1067">
        <v>0</v>
      </c>
      <c r="N28" s="1065">
        <v>0</v>
      </c>
      <c r="O28" s="1067">
        <v>0</v>
      </c>
      <c r="P28" s="1067">
        <v>0</v>
      </c>
      <c r="Q28" s="1065">
        <v>0</v>
      </c>
      <c r="R28" s="1067">
        <v>0</v>
      </c>
      <c r="S28" s="1067">
        <v>0</v>
      </c>
      <c r="T28" s="1065">
        <v>0</v>
      </c>
      <c r="U28" s="1067">
        <v>0</v>
      </c>
      <c r="V28" s="1067">
        <v>0</v>
      </c>
      <c r="W28" s="1065">
        <v>0</v>
      </c>
      <c r="X28" s="1067">
        <v>0</v>
      </c>
      <c r="Y28" s="1067">
        <v>0</v>
      </c>
      <c r="Z28" s="1065">
        <v>0</v>
      </c>
      <c r="AA28" s="1067">
        <v>0</v>
      </c>
      <c r="AB28" s="1067">
        <v>0</v>
      </c>
      <c r="AC28" s="1065">
        <v>0</v>
      </c>
      <c r="AD28" s="1067">
        <v>0</v>
      </c>
      <c r="AE28" s="1068">
        <v>0</v>
      </c>
      <c r="AF28" s="1063"/>
      <c r="AG28" s="1063"/>
    </row>
    <row r="29" spans="1:33" s="1058" customFormat="1" ht="10.2">
      <c r="A29" s="1064" t="s">
        <v>395</v>
      </c>
      <c r="B29" s="1065">
        <v>2112.258</v>
      </c>
      <c r="C29" s="1067">
        <v>0</v>
      </c>
      <c r="D29" s="1067">
        <v>2112.258</v>
      </c>
      <c r="E29" s="1065">
        <v>9873.754</v>
      </c>
      <c r="F29" s="1067">
        <v>0</v>
      </c>
      <c r="G29" s="1067">
        <v>9873.754</v>
      </c>
      <c r="H29" s="1065">
        <v>5710.673</v>
      </c>
      <c r="I29" s="1067">
        <v>0</v>
      </c>
      <c r="J29" s="1067">
        <v>5710.673</v>
      </c>
      <c r="K29" s="1065">
        <v>275.642</v>
      </c>
      <c r="L29" s="1067">
        <v>0</v>
      </c>
      <c r="M29" s="1067">
        <v>275.642</v>
      </c>
      <c r="N29" s="1065">
        <v>669.404</v>
      </c>
      <c r="O29" s="1067">
        <v>0</v>
      </c>
      <c r="P29" s="1067">
        <v>669.404</v>
      </c>
      <c r="Q29" s="1065">
        <v>347.731</v>
      </c>
      <c r="R29" s="1067">
        <v>0</v>
      </c>
      <c r="S29" s="1067">
        <v>347.731</v>
      </c>
      <c r="T29" s="1065">
        <v>66653.029</v>
      </c>
      <c r="U29" s="1067">
        <v>13685.387877140527</v>
      </c>
      <c r="V29" s="1067">
        <v>117001.571</v>
      </c>
      <c r="W29" s="1065">
        <v>32284.619</v>
      </c>
      <c r="X29" s="1067">
        <v>758.1981516716498</v>
      </c>
      <c r="Y29" s="1067">
        <v>35074.03</v>
      </c>
      <c r="Z29" s="1065">
        <v>9864.341</v>
      </c>
      <c r="AA29" s="1067">
        <v>87.19543354172328</v>
      </c>
      <c r="AB29" s="1067">
        <v>10185.134</v>
      </c>
      <c r="AC29" s="1065">
        <v>127791.454</v>
      </c>
      <c r="AD29" s="1067">
        <v>14530.7814623539</v>
      </c>
      <c r="AE29" s="1068">
        <v>181250.2</v>
      </c>
      <c r="AF29" s="1063"/>
      <c r="AG29" s="1063"/>
    </row>
    <row r="30" spans="1:33" s="1058" customFormat="1" ht="10.2">
      <c r="A30" s="1064" t="s">
        <v>624</v>
      </c>
      <c r="B30" s="1065">
        <v>0</v>
      </c>
      <c r="C30" s="1067">
        <v>0</v>
      </c>
      <c r="D30" s="1067">
        <v>0</v>
      </c>
      <c r="E30" s="1065">
        <v>0</v>
      </c>
      <c r="F30" s="1067">
        <v>0</v>
      </c>
      <c r="G30" s="1067">
        <v>0</v>
      </c>
      <c r="H30" s="1065">
        <v>0</v>
      </c>
      <c r="I30" s="1067">
        <v>0</v>
      </c>
      <c r="J30" s="1067">
        <v>0</v>
      </c>
      <c r="K30" s="1065">
        <v>0</v>
      </c>
      <c r="L30" s="1067">
        <v>0</v>
      </c>
      <c r="M30" s="1067">
        <v>0</v>
      </c>
      <c r="N30" s="1065">
        <v>0</v>
      </c>
      <c r="O30" s="1067">
        <v>0</v>
      </c>
      <c r="P30" s="1067">
        <v>0</v>
      </c>
      <c r="Q30" s="1065">
        <v>0</v>
      </c>
      <c r="R30" s="1067">
        <v>0</v>
      </c>
      <c r="S30" s="1067">
        <v>0</v>
      </c>
      <c r="T30" s="1065">
        <v>0</v>
      </c>
      <c r="U30" s="1067">
        <v>0</v>
      </c>
      <c r="V30" s="1067">
        <v>0</v>
      </c>
      <c r="W30" s="1065">
        <v>240.767</v>
      </c>
      <c r="X30" s="1067">
        <v>0</v>
      </c>
      <c r="Y30" s="1067">
        <v>240.767</v>
      </c>
      <c r="Z30" s="1065">
        <v>0</v>
      </c>
      <c r="AA30" s="1067">
        <v>113.05463441152486</v>
      </c>
      <c r="AB30" s="1067">
        <v>415.928</v>
      </c>
      <c r="AC30" s="1065">
        <v>240.767</v>
      </c>
      <c r="AD30" s="1067">
        <v>113.05463441152486</v>
      </c>
      <c r="AE30" s="1068">
        <v>656.695</v>
      </c>
      <c r="AF30" s="1063"/>
      <c r="AG30" s="1063"/>
    </row>
    <row r="31" spans="1:33" s="1058" customFormat="1" ht="10.2">
      <c r="A31" s="1064" t="s">
        <v>625</v>
      </c>
      <c r="B31" s="1065">
        <v>0</v>
      </c>
      <c r="C31" s="1067">
        <v>0</v>
      </c>
      <c r="D31" s="1067">
        <v>0</v>
      </c>
      <c r="E31" s="1065">
        <v>0</v>
      </c>
      <c r="F31" s="1067">
        <v>0</v>
      </c>
      <c r="G31" s="1067">
        <v>0</v>
      </c>
      <c r="H31" s="1065">
        <v>0</v>
      </c>
      <c r="I31" s="1067">
        <v>0</v>
      </c>
      <c r="J31" s="1067">
        <v>0</v>
      </c>
      <c r="K31" s="1065">
        <v>0</v>
      </c>
      <c r="L31" s="1067">
        <v>0</v>
      </c>
      <c r="M31" s="1067">
        <v>0</v>
      </c>
      <c r="N31" s="1065">
        <v>0</v>
      </c>
      <c r="O31" s="1067">
        <v>0</v>
      </c>
      <c r="P31" s="1067">
        <v>0</v>
      </c>
      <c r="Q31" s="1065">
        <v>0</v>
      </c>
      <c r="R31" s="1067">
        <v>0</v>
      </c>
      <c r="S31" s="1067">
        <v>0</v>
      </c>
      <c r="T31" s="1065">
        <v>542.041</v>
      </c>
      <c r="U31" s="1067">
        <v>1579.3074204946995</v>
      </c>
      <c r="V31" s="1067">
        <v>6352.314</v>
      </c>
      <c r="W31" s="1065">
        <v>0</v>
      </c>
      <c r="X31" s="1067">
        <v>0</v>
      </c>
      <c r="Y31" s="1067">
        <v>0</v>
      </c>
      <c r="Z31" s="1065">
        <v>0</v>
      </c>
      <c r="AA31" s="1067">
        <v>0</v>
      </c>
      <c r="AB31" s="1067">
        <v>0</v>
      </c>
      <c r="AC31" s="1065">
        <v>542.041</v>
      </c>
      <c r="AD31" s="1067">
        <v>1579.3074204946995</v>
      </c>
      <c r="AE31" s="1068">
        <v>6352.314</v>
      </c>
      <c r="AF31" s="1063"/>
      <c r="AG31" s="1063"/>
    </row>
    <row r="32" spans="1:33" s="1058" customFormat="1" ht="10.2">
      <c r="A32" s="1064" t="s">
        <v>626</v>
      </c>
      <c r="B32" s="1065">
        <v>0</v>
      </c>
      <c r="C32" s="1067">
        <v>0</v>
      </c>
      <c r="D32" s="1067">
        <v>0</v>
      </c>
      <c r="E32" s="1065">
        <v>0</v>
      </c>
      <c r="F32" s="1067">
        <v>0</v>
      </c>
      <c r="G32" s="1067">
        <v>0</v>
      </c>
      <c r="H32" s="1065">
        <v>0</v>
      </c>
      <c r="I32" s="1067">
        <v>0</v>
      </c>
      <c r="J32" s="1067">
        <v>0</v>
      </c>
      <c r="K32" s="1065">
        <v>0</v>
      </c>
      <c r="L32" s="1067">
        <v>0</v>
      </c>
      <c r="M32" s="1067">
        <v>0</v>
      </c>
      <c r="N32" s="1065">
        <v>0</v>
      </c>
      <c r="O32" s="1067">
        <v>0</v>
      </c>
      <c r="P32" s="1067">
        <v>0</v>
      </c>
      <c r="Q32" s="1065">
        <v>0</v>
      </c>
      <c r="R32" s="1067">
        <v>0</v>
      </c>
      <c r="S32" s="1067">
        <v>0</v>
      </c>
      <c r="T32" s="1065">
        <v>0</v>
      </c>
      <c r="U32" s="1067">
        <v>0</v>
      </c>
      <c r="V32" s="1067">
        <v>0</v>
      </c>
      <c r="W32" s="1065">
        <v>0</v>
      </c>
      <c r="X32" s="1067">
        <v>0</v>
      </c>
      <c r="Y32" s="1067">
        <v>0</v>
      </c>
      <c r="Z32" s="1065">
        <v>0</v>
      </c>
      <c r="AA32" s="1067">
        <v>0</v>
      </c>
      <c r="AB32" s="1067">
        <v>0</v>
      </c>
      <c r="AC32" s="1065">
        <v>0</v>
      </c>
      <c r="AD32" s="1067">
        <v>0</v>
      </c>
      <c r="AE32" s="1068">
        <v>0</v>
      </c>
      <c r="AF32" s="1063"/>
      <c r="AG32" s="1063"/>
    </row>
    <row r="33" spans="1:33" s="1058" customFormat="1" ht="10.2">
      <c r="A33" s="1064" t="s">
        <v>974</v>
      </c>
      <c r="B33" s="1065">
        <v>155.966</v>
      </c>
      <c r="C33" s="1067">
        <v>0</v>
      </c>
      <c r="D33" s="1067">
        <v>155.966</v>
      </c>
      <c r="E33" s="1065">
        <v>0</v>
      </c>
      <c r="F33" s="1067">
        <v>0</v>
      </c>
      <c r="G33" s="1067">
        <v>0</v>
      </c>
      <c r="H33" s="1065">
        <v>0</v>
      </c>
      <c r="I33" s="1067">
        <v>0</v>
      </c>
      <c r="J33" s="1067">
        <v>0</v>
      </c>
      <c r="K33" s="1065">
        <v>0</v>
      </c>
      <c r="L33" s="1067">
        <v>0</v>
      </c>
      <c r="M33" s="1067">
        <v>0</v>
      </c>
      <c r="N33" s="1065">
        <v>0</v>
      </c>
      <c r="O33" s="1067">
        <v>0</v>
      </c>
      <c r="P33" s="1067">
        <v>0</v>
      </c>
      <c r="Q33" s="1065">
        <v>0</v>
      </c>
      <c r="R33" s="1067">
        <v>0</v>
      </c>
      <c r="S33" s="1067">
        <v>0</v>
      </c>
      <c r="T33" s="1065">
        <v>0</v>
      </c>
      <c r="U33" s="1067">
        <v>0</v>
      </c>
      <c r="V33" s="1067">
        <v>0</v>
      </c>
      <c r="W33" s="1065">
        <v>0</v>
      </c>
      <c r="X33" s="1067">
        <v>0</v>
      </c>
      <c r="Y33" s="1067">
        <v>0</v>
      </c>
      <c r="Z33" s="1065">
        <v>0</v>
      </c>
      <c r="AA33" s="1067">
        <v>0</v>
      </c>
      <c r="AB33" s="1067">
        <v>0</v>
      </c>
      <c r="AC33" s="1065">
        <v>155.966</v>
      </c>
      <c r="AD33" s="1067">
        <v>0</v>
      </c>
      <c r="AE33" s="1068">
        <v>155.966</v>
      </c>
      <c r="AF33" s="1063"/>
      <c r="AG33" s="1063"/>
    </row>
    <row r="34" spans="1:33" s="1058" customFormat="1" ht="10.2">
      <c r="A34" s="1059" t="s">
        <v>975</v>
      </c>
      <c r="B34" s="1060">
        <v>16542.286</v>
      </c>
      <c r="C34" s="1061">
        <v>22.94563740146779</v>
      </c>
      <c r="D34" s="1062">
        <v>16626.703</v>
      </c>
      <c r="E34" s="1060">
        <v>1759618.153</v>
      </c>
      <c r="F34" s="1061">
        <v>0</v>
      </c>
      <c r="G34" s="1062">
        <v>1759618.153</v>
      </c>
      <c r="H34" s="1060">
        <v>1080973.529</v>
      </c>
      <c r="I34" s="1061">
        <v>31.62544169611307</v>
      </c>
      <c r="J34" s="1062">
        <v>1081089.879</v>
      </c>
      <c r="K34" s="1060">
        <v>54467.584</v>
      </c>
      <c r="L34" s="1061">
        <v>0</v>
      </c>
      <c r="M34" s="1062">
        <v>54467.584</v>
      </c>
      <c r="N34" s="1060">
        <v>91678.034</v>
      </c>
      <c r="O34" s="1061">
        <v>0</v>
      </c>
      <c r="P34" s="1062">
        <v>91678.034</v>
      </c>
      <c r="Q34" s="1060">
        <v>0</v>
      </c>
      <c r="R34" s="1061">
        <v>0</v>
      </c>
      <c r="S34" s="1062">
        <v>0</v>
      </c>
      <c r="T34" s="1060">
        <v>190076.728</v>
      </c>
      <c r="U34" s="1061">
        <v>12378.896439249795</v>
      </c>
      <c r="V34" s="1062">
        <v>235618.689</v>
      </c>
      <c r="W34" s="1060">
        <v>338217.516</v>
      </c>
      <c r="X34" s="1061">
        <v>381.8461538461538</v>
      </c>
      <c r="Y34" s="1062">
        <v>339622.329</v>
      </c>
      <c r="Z34" s="1060">
        <v>332009.871</v>
      </c>
      <c r="AA34" s="1061">
        <v>24.674639847784725</v>
      </c>
      <c r="AB34" s="1062">
        <v>332100.649</v>
      </c>
      <c r="AC34" s="1060">
        <v>3863583.705</v>
      </c>
      <c r="AD34" s="1061">
        <v>12839.988855667301</v>
      </c>
      <c r="AE34" s="1062">
        <v>3910822.024</v>
      </c>
      <c r="AF34" s="1063"/>
      <c r="AG34" s="1063"/>
    </row>
    <row r="35" spans="1:33" s="1058" customFormat="1" ht="10.2">
      <c r="A35" s="1064" t="s">
        <v>969</v>
      </c>
      <c r="B35" s="1065">
        <v>0</v>
      </c>
      <c r="C35" s="1066">
        <v>0</v>
      </c>
      <c r="D35" s="1067">
        <v>0</v>
      </c>
      <c r="E35" s="1065">
        <v>0</v>
      </c>
      <c r="F35" s="1066">
        <v>0</v>
      </c>
      <c r="G35" s="1067">
        <v>0</v>
      </c>
      <c r="H35" s="1065">
        <v>0</v>
      </c>
      <c r="I35" s="1066">
        <v>0</v>
      </c>
      <c r="J35" s="1067">
        <v>0</v>
      </c>
      <c r="K35" s="1065">
        <v>0</v>
      </c>
      <c r="L35" s="1066">
        <v>0</v>
      </c>
      <c r="M35" s="1067">
        <v>0</v>
      </c>
      <c r="N35" s="1065">
        <v>0</v>
      </c>
      <c r="O35" s="1066">
        <v>0</v>
      </c>
      <c r="P35" s="1067">
        <v>0</v>
      </c>
      <c r="Q35" s="1065">
        <v>0</v>
      </c>
      <c r="R35" s="1066">
        <v>0</v>
      </c>
      <c r="S35" s="1067">
        <v>0</v>
      </c>
      <c r="T35" s="1065">
        <v>0</v>
      </c>
      <c r="U35" s="1066">
        <v>0</v>
      </c>
      <c r="V35" s="1067">
        <v>0</v>
      </c>
      <c r="W35" s="1065">
        <v>0</v>
      </c>
      <c r="X35" s="1066">
        <v>0</v>
      </c>
      <c r="Y35" s="1067">
        <v>0</v>
      </c>
      <c r="Z35" s="1065">
        <v>0</v>
      </c>
      <c r="AA35" s="1066">
        <v>0</v>
      </c>
      <c r="AB35" s="1067">
        <v>0</v>
      </c>
      <c r="AC35" s="1065">
        <v>0</v>
      </c>
      <c r="AD35" s="1066">
        <v>0</v>
      </c>
      <c r="AE35" s="1068">
        <v>0</v>
      </c>
      <c r="AF35" s="1063"/>
      <c r="AG35" s="1063"/>
    </row>
    <row r="36" spans="1:33" s="1058" customFormat="1" ht="10.2">
      <c r="A36" s="1064" t="s">
        <v>623</v>
      </c>
      <c r="B36" s="1065">
        <v>0</v>
      </c>
      <c r="C36" s="1067">
        <v>0</v>
      </c>
      <c r="D36" s="1067">
        <v>0</v>
      </c>
      <c r="E36" s="1065">
        <v>0</v>
      </c>
      <c r="F36" s="1067">
        <v>0</v>
      </c>
      <c r="G36" s="1067">
        <v>0</v>
      </c>
      <c r="H36" s="1065">
        <v>0</v>
      </c>
      <c r="I36" s="1067">
        <v>0</v>
      </c>
      <c r="J36" s="1067">
        <v>0</v>
      </c>
      <c r="K36" s="1065">
        <v>0</v>
      </c>
      <c r="L36" s="1067">
        <v>0</v>
      </c>
      <c r="M36" s="1067">
        <v>0</v>
      </c>
      <c r="N36" s="1065">
        <v>0</v>
      </c>
      <c r="O36" s="1067">
        <v>0</v>
      </c>
      <c r="P36" s="1067">
        <v>0</v>
      </c>
      <c r="Q36" s="1065">
        <v>0</v>
      </c>
      <c r="R36" s="1067">
        <v>0</v>
      </c>
      <c r="S36" s="1067">
        <v>0</v>
      </c>
      <c r="T36" s="1065">
        <v>0</v>
      </c>
      <c r="U36" s="1067">
        <v>0</v>
      </c>
      <c r="V36" s="1067">
        <v>0</v>
      </c>
      <c r="W36" s="1065">
        <v>0</v>
      </c>
      <c r="X36" s="1067">
        <v>0</v>
      </c>
      <c r="Y36" s="1067">
        <v>0</v>
      </c>
      <c r="Z36" s="1065">
        <v>0</v>
      </c>
      <c r="AA36" s="1067">
        <v>0</v>
      </c>
      <c r="AB36" s="1067">
        <v>0</v>
      </c>
      <c r="AC36" s="1065">
        <v>0</v>
      </c>
      <c r="AD36" s="1067">
        <v>0</v>
      </c>
      <c r="AE36" s="1068">
        <v>0</v>
      </c>
      <c r="AF36" s="1063"/>
      <c r="AG36" s="1063"/>
    </row>
    <row r="37" spans="1:33" s="1058" customFormat="1" ht="10.2">
      <c r="A37" s="1064" t="s">
        <v>390</v>
      </c>
      <c r="B37" s="1065">
        <v>0</v>
      </c>
      <c r="C37" s="1067">
        <v>0</v>
      </c>
      <c r="D37" s="1067">
        <v>0</v>
      </c>
      <c r="E37" s="1065">
        <v>0</v>
      </c>
      <c r="F37" s="1067">
        <v>0</v>
      </c>
      <c r="G37" s="1067">
        <v>0</v>
      </c>
      <c r="H37" s="1065">
        <v>0</v>
      </c>
      <c r="I37" s="1067">
        <v>0</v>
      </c>
      <c r="J37" s="1067">
        <v>0</v>
      </c>
      <c r="K37" s="1065">
        <v>0</v>
      </c>
      <c r="L37" s="1067">
        <v>0</v>
      </c>
      <c r="M37" s="1067">
        <v>0</v>
      </c>
      <c r="N37" s="1065">
        <v>0</v>
      </c>
      <c r="O37" s="1067">
        <v>0</v>
      </c>
      <c r="P37" s="1067">
        <v>0</v>
      </c>
      <c r="Q37" s="1065">
        <v>0</v>
      </c>
      <c r="R37" s="1067">
        <v>0</v>
      </c>
      <c r="S37" s="1067">
        <v>0</v>
      </c>
      <c r="T37" s="1065">
        <v>0</v>
      </c>
      <c r="U37" s="1067">
        <v>0</v>
      </c>
      <c r="V37" s="1067">
        <v>0</v>
      </c>
      <c r="W37" s="1065">
        <v>0</v>
      </c>
      <c r="X37" s="1067">
        <v>0</v>
      </c>
      <c r="Y37" s="1067">
        <v>0</v>
      </c>
      <c r="Z37" s="1065">
        <v>0</v>
      </c>
      <c r="AA37" s="1067">
        <v>0</v>
      </c>
      <c r="AB37" s="1067">
        <v>0</v>
      </c>
      <c r="AC37" s="1065">
        <v>0</v>
      </c>
      <c r="AD37" s="1067">
        <v>0</v>
      </c>
      <c r="AE37" s="1068">
        <v>0</v>
      </c>
      <c r="AF37" s="1063"/>
      <c r="AG37" s="1063"/>
    </row>
    <row r="38" spans="1:33" s="1058" customFormat="1" ht="10.2">
      <c r="A38" s="1064" t="s">
        <v>395</v>
      </c>
      <c r="B38" s="1065">
        <v>16508.462</v>
      </c>
      <c r="C38" s="1067">
        <v>22.94563740146779</v>
      </c>
      <c r="D38" s="1067">
        <v>16592.879</v>
      </c>
      <c r="E38" s="1065">
        <v>1759618.153</v>
      </c>
      <c r="F38" s="1067">
        <v>0</v>
      </c>
      <c r="G38" s="1067">
        <v>1759618.153</v>
      </c>
      <c r="H38" s="1065">
        <v>1080973.529</v>
      </c>
      <c r="I38" s="1067">
        <v>31.62544169611307</v>
      </c>
      <c r="J38" s="1067">
        <v>1081089.879</v>
      </c>
      <c r="K38" s="1065">
        <v>54467.584</v>
      </c>
      <c r="L38" s="1067">
        <v>0</v>
      </c>
      <c r="M38" s="1067">
        <v>54467.584</v>
      </c>
      <c r="N38" s="1065">
        <v>91678.034</v>
      </c>
      <c r="O38" s="1067">
        <v>0</v>
      </c>
      <c r="P38" s="1067">
        <v>91678.034</v>
      </c>
      <c r="Q38" s="1065">
        <v>0</v>
      </c>
      <c r="R38" s="1067">
        <v>0</v>
      </c>
      <c r="S38" s="1067">
        <v>0</v>
      </c>
      <c r="T38" s="1065">
        <v>189867.211</v>
      </c>
      <c r="U38" s="1067">
        <v>12268.250883392224</v>
      </c>
      <c r="V38" s="1067">
        <v>235002.107</v>
      </c>
      <c r="W38" s="1065">
        <v>338217.516</v>
      </c>
      <c r="X38" s="1067">
        <v>381.8461538461538</v>
      </c>
      <c r="Y38" s="1067">
        <v>339622.329</v>
      </c>
      <c r="Z38" s="1065">
        <v>332009.871</v>
      </c>
      <c r="AA38" s="1067">
        <v>3.3185648273987494</v>
      </c>
      <c r="AB38" s="1067">
        <v>332022.081</v>
      </c>
      <c r="AC38" s="1065">
        <v>3863340.364</v>
      </c>
      <c r="AD38" s="1067">
        <v>12707.987224789344</v>
      </c>
      <c r="AE38" s="1068">
        <v>3910093.05</v>
      </c>
      <c r="AF38" s="1063"/>
      <c r="AG38" s="1063"/>
    </row>
    <row r="39" spans="1:33" s="1058" customFormat="1" ht="10.2">
      <c r="A39" s="1064" t="s">
        <v>624</v>
      </c>
      <c r="B39" s="1065">
        <v>0</v>
      </c>
      <c r="C39" s="1067">
        <v>0</v>
      </c>
      <c r="D39" s="1067">
        <v>0</v>
      </c>
      <c r="E39" s="1065">
        <v>0</v>
      </c>
      <c r="F39" s="1067">
        <v>0</v>
      </c>
      <c r="G39" s="1067">
        <v>0</v>
      </c>
      <c r="H39" s="1065">
        <v>0</v>
      </c>
      <c r="I39" s="1067">
        <v>0</v>
      </c>
      <c r="J39" s="1067">
        <v>0</v>
      </c>
      <c r="K39" s="1065">
        <v>0</v>
      </c>
      <c r="L39" s="1067">
        <v>0</v>
      </c>
      <c r="M39" s="1067">
        <v>0</v>
      </c>
      <c r="N39" s="1065">
        <v>0</v>
      </c>
      <c r="O39" s="1067">
        <v>0</v>
      </c>
      <c r="P39" s="1067">
        <v>0</v>
      </c>
      <c r="Q39" s="1065">
        <v>0</v>
      </c>
      <c r="R39" s="1067">
        <v>0</v>
      </c>
      <c r="S39" s="1067">
        <v>0</v>
      </c>
      <c r="T39" s="1065">
        <v>0</v>
      </c>
      <c r="U39" s="1067">
        <v>0</v>
      </c>
      <c r="V39" s="1067">
        <v>0</v>
      </c>
      <c r="W39" s="1065">
        <v>0</v>
      </c>
      <c r="X39" s="1067">
        <v>0</v>
      </c>
      <c r="Y39" s="1067">
        <v>0</v>
      </c>
      <c r="Z39" s="1065">
        <v>0</v>
      </c>
      <c r="AA39" s="1067">
        <v>21.35580320739331</v>
      </c>
      <c r="AB39" s="1067">
        <v>78.568</v>
      </c>
      <c r="AC39" s="1065">
        <v>0</v>
      </c>
      <c r="AD39" s="1067">
        <v>21.35580320739331</v>
      </c>
      <c r="AE39" s="1068">
        <v>78.568</v>
      </c>
      <c r="AF39" s="1063"/>
      <c r="AG39" s="1063"/>
    </row>
    <row r="40" spans="1:33" s="1058" customFormat="1" ht="10.2">
      <c r="A40" s="1064" t="s">
        <v>625</v>
      </c>
      <c r="B40" s="1065">
        <v>0</v>
      </c>
      <c r="C40" s="1067">
        <v>0</v>
      </c>
      <c r="D40" s="1067">
        <v>0</v>
      </c>
      <c r="E40" s="1065">
        <v>0</v>
      </c>
      <c r="F40" s="1067">
        <v>0</v>
      </c>
      <c r="G40" s="1067">
        <v>0</v>
      </c>
      <c r="H40" s="1065">
        <v>0</v>
      </c>
      <c r="I40" s="1067">
        <v>0</v>
      </c>
      <c r="J40" s="1067">
        <v>0</v>
      </c>
      <c r="K40" s="1065">
        <v>0</v>
      </c>
      <c r="L40" s="1067">
        <v>0</v>
      </c>
      <c r="M40" s="1067">
        <v>0</v>
      </c>
      <c r="N40" s="1065">
        <v>0</v>
      </c>
      <c r="O40" s="1067">
        <v>0</v>
      </c>
      <c r="P40" s="1067">
        <v>0</v>
      </c>
      <c r="Q40" s="1065">
        <v>0</v>
      </c>
      <c r="R40" s="1067">
        <v>0</v>
      </c>
      <c r="S40" s="1067">
        <v>0</v>
      </c>
      <c r="T40" s="1065">
        <v>209.516</v>
      </c>
      <c r="U40" s="1067">
        <v>110.64555585756999</v>
      </c>
      <c r="V40" s="1067">
        <v>616.581</v>
      </c>
      <c r="W40" s="1065">
        <v>0</v>
      </c>
      <c r="X40" s="1067">
        <v>0</v>
      </c>
      <c r="Y40" s="1067">
        <v>0</v>
      </c>
      <c r="Z40" s="1065">
        <v>0</v>
      </c>
      <c r="AA40" s="1067">
        <v>0</v>
      </c>
      <c r="AB40" s="1067">
        <v>0</v>
      </c>
      <c r="AC40" s="1065">
        <v>209.516</v>
      </c>
      <c r="AD40" s="1067">
        <v>110.64555585756999</v>
      </c>
      <c r="AE40" s="1068">
        <v>616.581</v>
      </c>
      <c r="AF40" s="1063"/>
      <c r="AG40" s="1063"/>
    </row>
    <row r="41" spans="1:33" s="1058" customFormat="1" ht="10.2">
      <c r="A41" s="1064" t="s">
        <v>626</v>
      </c>
      <c r="B41" s="1065">
        <v>0</v>
      </c>
      <c r="C41" s="1067">
        <v>0</v>
      </c>
      <c r="D41" s="1067">
        <v>0</v>
      </c>
      <c r="E41" s="1065">
        <v>0</v>
      </c>
      <c r="F41" s="1067">
        <v>0</v>
      </c>
      <c r="G41" s="1067">
        <v>0</v>
      </c>
      <c r="H41" s="1065">
        <v>0</v>
      </c>
      <c r="I41" s="1067">
        <v>0</v>
      </c>
      <c r="J41" s="1067">
        <v>0</v>
      </c>
      <c r="K41" s="1065">
        <v>0</v>
      </c>
      <c r="L41" s="1067">
        <v>0</v>
      </c>
      <c r="M41" s="1067">
        <v>0</v>
      </c>
      <c r="N41" s="1065">
        <v>0</v>
      </c>
      <c r="O41" s="1067">
        <v>0</v>
      </c>
      <c r="P41" s="1067">
        <v>0</v>
      </c>
      <c r="Q41" s="1065">
        <v>0</v>
      </c>
      <c r="R41" s="1067">
        <v>0</v>
      </c>
      <c r="S41" s="1067">
        <v>0</v>
      </c>
      <c r="T41" s="1065">
        <v>0</v>
      </c>
      <c r="U41" s="1067">
        <v>0</v>
      </c>
      <c r="V41" s="1067">
        <v>0</v>
      </c>
      <c r="W41" s="1065">
        <v>0</v>
      </c>
      <c r="X41" s="1067">
        <v>0</v>
      </c>
      <c r="Y41" s="1067">
        <v>0</v>
      </c>
      <c r="Z41" s="1065">
        <v>0</v>
      </c>
      <c r="AA41" s="1067">
        <v>0</v>
      </c>
      <c r="AB41" s="1067">
        <v>0</v>
      </c>
      <c r="AC41" s="1065">
        <v>0</v>
      </c>
      <c r="AD41" s="1067">
        <v>0</v>
      </c>
      <c r="AE41" s="1068">
        <v>0</v>
      </c>
      <c r="AF41" s="1063"/>
      <c r="AG41" s="1063"/>
    </row>
    <row r="42" spans="1:33" s="1058" customFormat="1" ht="10.2">
      <c r="A42" s="1064" t="s">
        <v>976</v>
      </c>
      <c r="B42" s="1065">
        <v>33.824</v>
      </c>
      <c r="C42" s="1067">
        <v>0</v>
      </c>
      <c r="D42" s="1067">
        <v>33.824</v>
      </c>
      <c r="E42" s="1065">
        <v>0</v>
      </c>
      <c r="F42" s="1067">
        <v>0</v>
      </c>
      <c r="G42" s="1067">
        <v>0</v>
      </c>
      <c r="H42" s="1065">
        <v>0</v>
      </c>
      <c r="I42" s="1067">
        <v>0</v>
      </c>
      <c r="J42" s="1067">
        <v>0</v>
      </c>
      <c r="K42" s="1065">
        <v>0</v>
      </c>
      <c r="L42" s="1067">
        <v>0</v>
      </c>
      <c r="M42" s="1067">
        <v>0</v>
      </c>
      <c r="N42" s="1065">
        <v>0</v>
      </c>
      <c r="O42" s="1067">
        <v>0</v>
      </c>
      <c r="P42" s="1067">
        <v>0</v>
      </c>
      <c r="Q42" s="1065">
        <v>0</v>
      </c>
      <c r="R42" s="1067">
        <v>0</v>
      </c>
      <c r="S42" s="1067">
        <v>0</v>
      </c>
      <c r="T42" s="1065">
        <v>0</v>
      </c>
      <c r="U42" s="1067">
        <v>0</v>
      </c>
      <c r="V42" s="1067">
        <v>0</v>
      </c>
      <c r="W42" s="1065">
        <v>0</v>
      </c>
      <c r="X42" s="1067">
        <v>0</v>
      </c>
      <c r="Y42" s="1067">
        <v>0</v>
      </c>
      <c r="Z42" s="1065">
        <v>0</v>
      </c>
      <c r="AA42" s="1067">
        <v>0</v>
      </c>
      <c r="AB42" s="1067">
        <v>0</v>
      </c>
      <c r="AC42" s="1065">
        <v>33.824</v>
      </c>
      <c r="AD42" s="1067">
        <v>0</v>
      </c>
      <c r="AE42" s="1068">
        <v>33.824</v>
      </c>
      <c r="AF42" s="1063"/>
      <c r="AG42" s="1063"/>
    </row>
    <row r="43" spans="1:33" s="1058" customFormat="1" ht="10.2">
      <c r="A43" s="1069" t="s">
        <v>977</v>
      </c>
      <c r="B43" s="1070">
        <v>10785.375</v>
      </c>
      <c r="C43" s="1071">
        <v>2.4631693394944274</v>
      </c>
      <c r="D43" s="1072">
        <v>10794.437</v>
      </c>
      <c r="E43" s="1070">
        <v>1565567.134</v>
      </c>
      <c r="F43" s="1071">
        <v>0</v>
      </c>
      <c r="G43" s="1072">
        <v>1565567.134</v>
      </c>
      <c r="H43" s="1070">
        <v>775748.971</v>
      </c>
      <c r="I43" s="1071">
        <v>0</v>
      </c>
      <c r="J43" s="1072">
        <v>775748.971</v>
      </c>
      <c r="K43" s="1070">
        <v>39428.293</v>
      </c>
      <c r="L43" s="1071">
        <v>0</v>
      </c>
      <c r="M43" s="1072">
        <v>39428.293</v>
      </c>
      <c r="N43" s="1070">
        <v>80573.523</v>
      </c>
      <c r="O43" s="1071">
        <v>0</v>
      </c>
      <c r="P43" s="1072">
        <v>80573.523</v>
      </c>
      <c r="Q43" s="1070">
        <v>0</v>
      </c>
      <c r="R43" s="1071">
        <v>0</v>
      </c>
      <c r="S43" s="1072">
        <v>0</v>
      </c>
      <c r="T43" s="1070">
        <v>18891.172</v>
      </c>
      <c r="U43" s="1071">
        <v>651.2454471323729</v>
      </c>
      <c r="V43" s="1072">
        <v>21287.104</v>
      </c>
      <c r="W43" s="1070">
        <v>182417.947</v>
      </c>
      <c r="X43" s="1071">
        <v>14.019842348464255</v>
      </c>
      <c r="Y43" s="1072">
        <v>182469.527</v>
      </c>
      <c r="Z43" s="1070">
        <v>161504.712</v>
      </c>
      <c r="AA43" s="1071">
        <v>0.7779287849959228</v>
      </c>
      <c r="AB43" s="1072">
        <v>161507.575</v>
      </c>
      <c r="AC43" s="1070">
        <v>2834917.132</v>
      </c>
      <c r="AD43" s="1071">
        <v>668.5069312313128</v>
      </c>
      <c r="AE43" s="1072">
        <v>2837376.569</v>
      </c>
      <c r="AF43" s="1063"/>
      <c r="AG43" s="1063"/>
    </row>
    <row r="44" spans="1:33" s="1058" customFormat="1" ht="10.2">
      <c r="A44" s="1064" t="s">
        <v>969</v>
      </c>
      <c r="B44" s="1065">
        <v>0</v>
      </c>
      <c r="C44" s="1067">
        <v>0</v>
      </c>
      <c r="D44" s="1067">
        <v>0</v>
      </c>
      <c r="E44" s="1065">
        <v>0</v>
      </c>
      <c r="F44" s="1067">
        <v>0</v>
      </c>
      <c r="G44" s="1067">
        <v>0</v>
      </c>
      <c r="H44" s="1065">
        <v>0</v>
      </c>
      <c r="I44" s="1067">
        <v>0</v>
      </c>
      <c r="J44" s="1067">
        <v>0</v>
      </c>
      <c r="K44" s="1065">
        <v>0</v>
      </c>
      <c r="L44" s="1067">
        <v>0</v>
      </c>
      <c r="M44" s="1067">
        <v>0</v>
      </c>
      <c r="N44" s="1065">
        <v>0</v>
      </c>
      <c r="O44" s="1067">
        <v>0</v>
      </c>
      <c r="P44" s="1067">
        <v>0</v>
      </c>
      <c r="Q44" s="1065">
        <v>0</v>
      </c>
      <c r="R44" s="1067">
        <v>0</v>
      </c>
      <c r="S44" s="1067">
        <v>0</v>
      </c>
      <c r="T44" s="1065">
        <v>0</v>
      </c>
      <c r="U44" s="1067">
        <v>0</v>
      </c>
      <c r="V44" s="1067">
        <v>0</v>
      </c>
      <c r="W44" s="1065">
        <v>0</v>
      </c>
      <c r="X44" s="1067">
        <v>0</v>
      </c>
      <c r="Y44" s="1067">
        <v>0</v>
      </c>
      <c r="Z44" s="1065">
        <v>0</v>
      </c>
      <c r="AA44" s="1067">
        <v>0</v>
      </c>
      <c r="AB44" s="1067">
        <v>0</v>
      </c>
      <c r="AC44" s="1065">
        <v>0</v>
      </c>
      <c r="AD44" s="1067">
        <v>0</v>
      </c>
      <c r="AE44" s="1068">
        <v>0</v>
      </c>
      <c r="AF44" s="1063"/>
      <c r="AG44" s="1063"/>
    </row>
    <row r="45" spans="1:33" s="1058" customFormat="1" ht="10.2">
      <c r="A45" s="1064" t="s">
        <v>623</v>
      </c>
      <c r="B45" s="1065">
        <v>0</v>
      </c>
      <c r="C45" s="1067">
        <v>0</v>
      </c>
      <c r="D45" s="1067">
        <v>0</v>
      </c>
      <c r="E45" s="1065">
        <v>0</v>
      </c>
      <c r="F45" s="1067">
        <v>0</v>
      </c>
      <c r="G45" s="1067">
        <v>0</v>
      </c>
      <c r="H45" s="1065">
        <v>0</v>
      </c>
      <c r="I45" s="1067">
        <v>0</v>
      </c>
      <c r="J45" s="1067">
        <v>0</v>
      </c>
      <c r="K45" s="1065">
        <v>0</v>
      </c>
      <c r="L45" s="1067">
        <v>0</v>
      </c>
      <c r="M45" s="1067">
        <v>0</v>
      </c>
      <c r="N45" s="1065">
        <v>0</v>
      </c>
      <c r="O45" s="1067">
        <v>0</v>
      </c>
      <c r="P45" s="1067">
        <v>0</v>
      </c>
      <c r="Q45" s="1065">
        <v>0</v>
      </c>
      <c r="R45" s="1067">
        <v>0</v>
      </c>
      <c r="S45" s="1067">
        <v>0</v>
      </c>
      <c r="T45" s="1065">
        <v>0</v>
      </c>
      <c r="U45" s="1067">
        <v>0</v>
      </c>
      <c r="V45" s="1067">
        <v>0</v>
      </c>
      <c r="W45" s="1065">
        <v>0</v>
      </c>
      <c r="X45" s="1067">
        <v>0</v>
      </c>
      <c r="Y45" s="1067">
        <v>0</v>
      </c>
      <c r="Z45" s="1065">
        <v>0</v>
      </c>
      <c r="AA45" s="1067">
        <v>0</v>
      </c>
      <c r="AB45" s="1067">
        <v>0</v>
      </c>
      <c r="AC45" s="1065">
        <v>0</v>
      </c>
      <c r="AD45" s="1067">
        <v>0</v>
      </c>
      <c r="AE45" s="1068">
        <v>0</v>
      </c>
      <c r="AF45" s="1063"/>
      <c r="AG45" s="1063"/>
    </row>
    <row r="46" spans="1:33" s="1058" customFormat="1" ht="10.2">
      <c r="A46" s="1064" t="s">
        <v>390</v>
      </c>
      <c r="B46" s="1065">
        <v>0</v>
      </c>
      <c r="C46" s="1067">
        <v>0</v>
      </c>
      <c r="D46" s="1067">
        <v>0</v>
      </c>
      <c r="E46" s="1065">
        <v>0</v>
      </c>
      <c r="F46" s="1067">
        <v>0</v>
      </c>
      <c r="G46" s="1067">
        <v>0</v>
      </c>
      <c r="H46" s="1065">
        <v>0</v>
      </c>
      <c r="I46" s="1067">
        <v>0</v>
      </c>
      <c r="J46" s="1067">
        <v>0</v>
      </c>
      <c r="K46" s="1065">
        <v>0</v>
      </c>
      <c r="L46" s="1067">
        <v>0</v>
      </c>
      <c r="M46" s="1067">
        <v>0</v>
      </c>
      <c r="N46" s="1065">
        <v>0</v>
      </c>
      <c r="O46" s="1067">
        <v>0</v>
      </c>
      <c r="P46" s="1067">
        <v>0</v>
      </c>
      <c r="Q46" s="1065">
        <v>0</v>
      </c>
      <c r="R46" s="1067">
        <v>0</v>
      </c>
      <c r="S46" s="1067">
        <v>0</v>
      </c>
      <c r="T46" s="1065">
        <v>0</v>
      </c>
      <c r="U46" s="1067">
        <v>0</v>
      </c>
      <c r="V46" s="1067">
        <v>0</v>
      </c>
      <c r="W46" s="1065">
        <v>0</v>
      </c>
      <c r="X46" s="1067">
        <v>0</v>
      </c>
      <c r="Y46" s="1067">
        <v>0</v>
      </c>
      <c r="Z46" s="1065">
        <v>0</v>
      </c>
      <c r="AA46" s="1067">
        <v>0</v>
      </c>
      <c r="AB46" s="1067">
        <v>0</v>
      </c>
      <c r="AC46" s="1065">
        <v>0</v>
      </c>
      <c r="AD46" s="1067">
        <v>0</v>
      </c>
      <c r="AE46" s="1068">
        <v>0</v>
      </c>
      <c r="AF46" s="1063"/>
      <c r="AG46" s="1063"/>
    </row>
    <row r="47" spans="1:33" s="1058" customFormat="1" ht="10.2">
      <c r="A47" s="1064" t="s">
        <v>395</v>
      </c>
      <c r="B47" s="1065">
        <v>10576.197</v>
      </c>
      <c r="C47" s="1067">
        <v>2.4631693394944274</v>
      </c>
      <c r="D47" s="1067">
        <v>10585.26</v>
      </c>
      <c r="E47" s="1065">
        <v>1565567.134</v>
      </c>
      <c r="F47" s="1067">
        <v>0</v>
      </c>
      <c r="G47" s="1067">
        <v>1565567.134</v>
      </c>
      <c r="H47" s="1065">
        <v>775748.971</v>
      </c>
      <c r="I47" s="1067">
        <v>0</v>
      </c>
      <c r="J47" s="1067">
        <v>775748.971</v>
      </c>
      <c r="K47" s="1065">
        <v>39428.293</v>
      </c>
      <c r="L47" s="1067">
        <v>0</v>
      </c>
      <c r="M47" s="1067">
        <v>39428.293</v>
      </c>
      <c r="N47" s="1065">
        <v>80573.523</v>
      </c>
      <c r="O47" s="1067">
        <v>0</v>
      </c>
      <c r="P47" s="1067">
        <v>80573.523</v>
      </c>
      <c r="Q47" s="1065">
        <v>0</v>
      </c>
      <c r="R47" s="1067">
        <v>0</v>
      </c>
      <c r="S47" s="1067">
        <v>0</v>
      </c>
      <c r="T47" s="1065">
        <v>18887.985</v>
      </c>
      <c r="U47" s="1067">
        <v>616.8007610763794</v>
      </c>
      <c r="V47" s="1067">
        <v>21157.196</v>
      </c>
      <c r="W47" s="1065">
        <v>182417.947</v>
      </c>
      <c r="X47" s="1067">
        <v>14.019842348464255</v>
      </c>
      <c r="Y47" s="1067">
        <v>182469.527</v>
      </c>
      <c r="Z47" s="1065">
        <v>161504.712</v>
      </c>
      <c r="AA47" s="1067">
        <v>0.19434628975265014</v>
      </c>
      <c r="AB47" s="1067">
        <v>161505.428</v>
      </c>
      <c r="AC47" s="1065">
        <v>2834704.767</v>
      </c>
      <c r="AD47" s="1067">
        <v>633.4789344930687</v>
      </c>
      <c r="AE47" s="1068">
        <v>2837035.336</v>
      </c>
      <c r="AF47" s="1063"/>
      <c r="AG47" s="1063"/>
    </row>
    <row r="48" spans="1:33" s="1058" customFormat="1" ht="10.2">
      <c r="A48" s="1064" t="s">
        <v>624</v>
      </c>
      <c r="B48" s="1065">
        <v>0</v>
      </c>
      <c r="C48" s="1067">
        <v>0</v>
      </c>
      <c r="D48" s="1067">
        <v>0</v>
      </c>
      <c r="E48" s="1065">
        <v>0</v>
      </c>
      <c r="F48" s="1067">
        <v>0</v>
      </c>
      <c r="G48" s="1067">
        <v>0</v>
      </c>
      <c r="H48" s="1065">
        <v>0</v>
      </c>
      <c r="I48" s="1067">
        <v>0</v>
      </c>
      <c r="J48" s="1067">
        <v>0</v>
      </c>
      <c r="K48" s="1065">
        <v>0</v>
      </c>
      <c r="L48" s="1067">
        <v>0</v>
      </c>
      <c r="M48" s="1067">
        <v>0</v>
      </c>
      <c r="N48" s="1065">
        <v>0</v>
      </c>
      <c r="O48" s="1067">
        <v>0</v>
      </c>
      <c r="P48" s="1067">
        <v>0</v>
      </c>
      <c r="Q48" s="1065">
        <v>0</v>
      </c>
      <c r="R48" s="1067">
        <v>0</v>
      </c>
      <c r="S48" s="1067">
        <v>0</v>
      </c>
      <c r="T48" s="1065">
        <v>0</v>
      </c>
      <c r="U48" s="1067">
        <v>0</v>
      </c>
      <c r="V48" s="1067">
        <v>0</v>
      </c>
      <c r="W48" s="1065">
        <v>0</v>
      </c>
      <c r="X48" s="1067">
        <v>0</v>
      </c>
      <c r="Y48" s="1067">
        <v>0</v>
      </c>
      <c r="Z48" s="1065">
        <v>0</v>
      </c>
      <c r="AA48" s="1067">
        <v>0.5833106822506116</v>
      </c>
      <c r="AB48" s="1067">
        <v>2.146</v>
      </c>
      <c r="AC48" s="1065">
        <v>0</v>
      </c>
      <c r="AD48" s="1067">
        <v>0.5833106822506116</v>
      </c>
      <c r="AE48" s="1068">
        <v>2.146</v>
      </c>
      <c r="AF48" s="1063"/>
      <c r="AG48" s="1063"/>
    </row>
    <row r="49" spans="1:33" s="1058" customFormat="1" ht="10.2">
      <c r="A49" s="1064" t="s">
        <v>625</v>
      </c>
      <c r="B49" s="1065">
        <v>0</v>
      </c>
      <c r="C49" s="1067">
        <v>0</v>
      </c>
      <c r="D49" s="1067">
        <v>0</v>
      </c>
      <c r="E49" s="1065">
        <v>0</v>
      </c>
      <c r="F49" s="1067">
        <v>0</v>
      </c>
      <c r="G49" s="1067">
        <v>0</v>
      </c>
      <c r="H49" s="1065">
        <v>0</v>
      </c>
      <c r="I49" s="1067">
        <v>0</v>
      </c>
      <c r="J49" s="1067">
        <v>0</v>
      </c>
      <c r="K49" s="1065">
        <v>0</v>
      </c>
      <c r="L49" s="1067">
        <v>0</v>
      </c>
      <c r="M49" s="1067">
        <v>0</v>
      </c>
      <c r="N49" s="1065">
        <v>0</v>
      </c>
      <c r="O49" s="1067">
        <v>0</v>
      </c>
      <c r="P49" s="1067">
        <v>0</v>
      </c>
      <c r="Q49" s="1065">
        <v>0</v>
      </c>
      <c r="R49" s="1067">
        <v>0</v>
      </c>
      <c r="S49" s="1067">
        <v>0</v>
      </c>
      <c r="T49" s="1065">
        <v>3.186</v>
      </c>
      <c r="U49" s="1067">
        <v>34.444414243000814</v>
      </c>
      <c r="V49" s="1067">
        <v>129.908</v>
      </c>
      <c r="W49" s="1065">
        <v>0</v>
      </c>
      <c r="X49" s="1067">
        <v>0</v>
      </c>
      <c r="Y49" s="1067">
        <v>0</v>
      </c>
      <c r="Z49" s="1065">
        <v>0</v>
      </c>
      <c r="AA49" s="1067">
        <v>0</v>
      </c>
      <c r="AB49" s="1067">
        <v>0</v>
      </c>
      <c r="AC49" s="1065">
        <v>3.186</v>
      </c>
      <c r="AD49" s="1067">
        <v>34.444414243000814</v>
      </c>
      <c r="AE49" s="1068">
        <v>129.908</v>
      </c>
      <c r="AF49" s="1063"/>
      <c r="AG49" s="1063"/>
    </row>
    <row r="50" spans="1:33" s="1058" customFormat="1" ht="10.2">
      <c r="A50" s="1064" t="s">
        <v>626</v>
      </c>
      <c r="B50" s="1065">
        <v>0</v>
      </c>
      <c r="C50" s="1067">
        <v>0</v>
      </c>
      <c r="D50" s="1067">
        <v>0</v>
      </c>
      <c r="E50" s="1065">
        <v>0</v>
      </c>
      <c r="F50" s="1067">
        <v>0</v>
      </c>
      <c r="G50" s="1067">
        <v>0</v>
      </c>
      <c r="H50" s="1065">
        <v>0</v>
      </c>
      <c r="I50" s="1067">
        <v>0</v>
      </c>
      <c r="J50" s="1067">
        <v>0</v>
      </c>
      <c r="K50" s="1065">
        <v>0</v>
      </c>
      <c r="L50" s="1067">
        <v>0</v>
      </c>
      <c r="M50" s="1067">
        <v>0</v>
      </c>
      <c r="N50" s="1065">
        <v>0</v>
      </c>
      <c r="O50" s="1067">
        <v>0</v>
      </c>
      <c r="P50" s="1067">
        <v>0</v>
      </c>
      <c r="Q50" s="1065">
        <v>0</v>
      </c>
      <c r="R50" s="1067">
        <v>0</v>
      </c>
      <c r="S50" s="1067">
        <v>0</v>
      </c>
      <c r="T50" s="1065">
        <v>0</v>
      </c>
      <c r="U50" s="1067">
        <v>0</v>
      </c>
      <c r="V50" s="1067">
        <v>0</v>
      </c>
      <c r="W50" s="1065">
        <v>0</v>
      </c>
      <c r="X50" s="1067">
        <v>0</v>
      </c>
      <c r="Y50" s="1067">
        <v>0</v>
      </c>
      <c r="Z50" s="1065">
        <v>0</v>
      </c>
      <c r="AA50" s="1067">
        <v>0</v>
      </c>
      <c r="AB50" s="1067">
        <v>0</v>
      </c>
      <c r="AC50" s="1065">
        <v>0</v>
      </c>
      <c r="AD50" s="1067">
        <v>0</v>
      </c>
      <c r="AE50" s="1068">
        <v>0</v>
      </c>
      <c r="AF50" s="1063"/>
      <c r="AG50" s="1063"/>
    </row>
    <row r="51" spans="1:33" s="1058" customFormat="1" ht="10.2">
      <c r="A51" s="1064" t="s">
        <v>978</v>
      </c>
      <c r="B51" s="1065">
        <v>209.177</v>
      </c>
      <c r="C51" s="1067">
        <v>0</v>
      </c>
      <c r="D51" s="1067">
        <v>209.177</v>
      </c>
      <c r="E51" s="1065">
        <v>0</v>
      </c>
      <c r="F51" s="1067">
        <v>0</v>
      </c>
      <c r="G51" s="1067">
        <v>0</v>
      </c>
      <c r="H51" s="1065">
        <v>0</v>
      </c>
      <c r="I51" s="1067">
        <v>0</v>
      </c>
      <c r="J51" s="1067">
        <v>0</v>
      </c>
      <c r="K51" s="1065">
        <v>0</v>
      </c>
      <c r="L51" s="1067">
        <v>0</v>
      </c>
      <c r="M51" s="1067">
        <v>0</v>
      </c>
      <c r="N51" s="1065">
        <v>0</v>
      </c>
      <c r="O51" s="1067">
        <v>0</v>
      </c>
      <c r="P51" s="1067">
        <v>0</v>
      </c>
      <c r="Q51" s="1065">
        <v>0</v>
      </c>
      <c r="R51" s="1067">
        <v>0</v>
      </c>
      <c r="S51" s="1067">
        <v>0</v>
      </c>
      <c r="T51" s="1065">
        <v>0</v>
      </c>
      <c r="U51" s="1067">
        <v>0</v>
      </c>
      <c r="V51" s="1067">
        <v>0</v>
      </c>
      <c r="W51" s="1065">
        <v>0</v>
      </c>
      <c r="X51" s="1067">
        <v>0</v>
      </c>
      <c r="Y51" s="1067">
        <v>0</v>
      </c>
      <c r="Z51" s="1065">
        <v>0</v>
      </c>
      <c r="AA51" s="1067">
        <v>0</v>
      </c>
      <c r="AB51" s="1067">
        <v>0</v>
      </c>
      <c r="AC51" s="1065">
        <v>209.177</v>
      </c>
      <c r="AD51" s="1067">
        <v>0</v>
      </c>
      <c r="AE51" s="1068">
        <v>209.177</v>
      </c>
      <c r="AF51" s="1063"/>
      <c r="AG51" s="1063"/>
    </row>
    <row r="52" spans="1:33" s="1058" customFormat="1" ht="10.2">
      <c r="A52" s="1069" t="s">
        <v>979</v>
      </c>
      <c r="B52" s="1070">
        <v>2466301.931</v>
      </c>
      <c r="C52" s="1071">
        <v>0</v>
      </c>
      <c r="D52" s="1072">
        <v>2466301.931</v>
      </c>
      <c r="E52" s="1070">
        <v>407427.023</v>
      </c>
      <c r="F52" s="1071">
        <v>0</v>
      </c>
      <c r="G52" s="1072">
        <v>407427.023</v>
      </c>
      <c r="H52" s="1070">
        <v>445595.868</v>
      </c>
      <c r="I52" s="1071">
        <v>0</v>
      </c>
      <c r="J52" s="1072">
        <v>445595.868</v>
      </c>
      <c r="K52" s="1070">
        <v>882217.84</v>
      </c>
      <c r="L52" s="1071">
        <v>0</v>
      </c>
      <c r="M52" s="1072">
        <v>882217.84</v>
      </c>
      <c r="N52" s="1070">
        <v>152121.622</v>
      </c>
      <c r="O52" s="1071">
        <v>0</v>
      </c>
      <c r="P52" s="1072">
        <v>152121.622</v>
      </c>
      <c r="Q52" s="1070">
        <v>1705267.226</v>
      </c>
      <c r="R52" s="1071">
        <v>0</v>
      </c>
      <c r="S52" s="1072">
        <v>1705267.226</v>
      </c>
      <c r="T52" s="1070">
        <v>697129.465</v>
      </c>
      <c r="U52" s="1071">
        <v>40830.64908942647</v>
      </c>
      <c r="V52" s="1072">
        <v>847345.424</v>
      </c>
      <c r="W52" s="1070">
        <v>52470.489</v>
      </c>
      <c r="X52" s="1071">
        <v>0</v>
      </c>
      <c r="Y52" s="1072">
        <v>52470.489</v>
      </c>
      <c r="Z52" s="1070">
        <v>30947.203</v>
      </c>
      <c r="AA52" s="1071">
        <v>0</v>
      </c>
      <c r="AB52" s="1072">
        <v>30947.203</v>
      </c>
      <c r="AC52" s="1070">
        <v>6839478.67</v>
      </c>
      <c r="AD52" s="1071">
        <v>40830.64908942647</v>
      </c>
      <c r="AE52" s="1072">
        <v>6989694.628</v>
      </c>
      <c r="AF52" s="1063"/>
      <c r="AG52" s="1063"/>
    </row>
    <row r="53" spans="1:33" s="1058" customFormat="1" ht="10.2">
      <c r="A53" s="1064" t="s">
        <v>969</v>
      </c>
      <c r="B53" s="1065">
        <v>0.026</v>
      </c>
      <c r="C53" s="1067">
        <v>0</v>
      </c>
      <c r="D53" s="1067">
        <v>0.026</v>
      </c>
      <c r="E53" s="1065">
        <v>0</v>
      </c>
      <c r="F53" s="1067">
        <v>0</v>
      </c>
      <c r="G53" s="1067">
        <v>0</v>
      </c>
      <c r="H53" s="1065">
        <v>0</v>
      </c>
      <c r="I53" s="1067">
        <v>0</v>
      </c>
      <c r="J53" s="1067">
        <v>0</v>
      </c>
      <c r="K53" s="1065">
        <v>0</v>
      </c>
      <c r="L53" s="1067">
        <v>0</v>
      </c>
      <c r="M53" s="1067">
        <v>0</v>
      </c>
      <c r="N53" s="1065">
        <v>0</v>
      </c>
      <c r="O53" s="1067">
        <v>0</v>
      </c>
      <c r="P53" s="1067">
        <v>0</v>
      </c>
      <c r="Q53" s="1065">
        <v>0</v>
      </c>
      <c r="R53" s="1067">
        <v>0</v>
      </c>
      <c r="S53" s="1067">
        <v>0</v>
      </c>
      <c r="T53" s="1065">
        <v>0</v>
      </c>
      <c r="U53" s="1067">
        <v>0</v>
      </c>
      <c r="V53" s="1067">
        <v>0</v>
      </c>
      <c r="W53" s="1065">
        <v>0</v>
      </c>
      <c r="X53" s="1067">
        <v>0</v>
      </c>
      <c r="Y53" s="1067">
        <v>0</v>
      </c>
      <c r="Z53" s="1065">
        <v>0</v>
      </c>
      <c r="AA53" s="1067">
        <v>0</v>
      </c>
      <c r="AB53" s="1067">
        <v>0</v>
      </c>
      <c r="AC53" s="1065">
        <v>0.026</v>
      </c>
      <c r="AD53" s="1067">
        <v>0</v>
      </c>
      <c r="AE53" s="1068">
        <v>0.026</v>
      </c>
      <c r="AF53" s="1063"/>
      <c r="AG53" s="1063"/>
    </row>
    <row r="54" spans="1:33" s="1058" customFormat="1" ht="10.2">
      <c r="A54" s="1064" t="s">
        <v>623</v>
      </c>
      <c r="B54" s="1065">
        <v>317845.102</v>
      </c>
      <c r="C54" s="1067">
        <v>0</v>
      </c>
      <c r="D54" s="1067">
        <v>317845.102</v>
      </c>
      <c r="E54" s="1065">
        <v>0</v>
      </c>
      <c r="F54" s="1067">
        <v>0</v>
      </c>
      <c r="G54" s="1067">
        <v>0</v>
      </c>
      <c r="H54" s="1065">
        <v>0</v>
      </c>
      <c r="I54" s="1067">
        <v>0</v>
      </c>
      <c r="J54" s="1067">
        <v>0</v>
      </c>
      <c r="K54" s="1065">
        <v>5.122</v>
      </c>
      <c r="L54" s="1067">
        <v>0</v>
      </c>
      <c r="M54" s="1067">
        <v>5.122</v>
      </c>
      <c r="N54" s="1065">
        <v>0</v>
      </c>
      <c r="O54" s="1067">
        <v>0</v>
      </c>
      <c r="P54" s="1067">
        <v>0</v>
      </c>
      <c r="Q54" s="1065">
        <v>1667335.821</v>
      </c>
      <c r="R54" s="1067">
        <v>0</v>
      </c>
      <c r="S54" s="1067">
        <v>1667335.821</v>
      </c>
      <c r="T54" s="1065">
        <v>0</v>
      </c>
      <c r="U54" s="1067">
        <v>0</v>
      </c>
      <c r="V54" s="1067">
        <v>0</v>
      </c>
      <c r="W54" s="1065">
        <v>0</v>
      </c>
      <c r="X54" s="1067">
        <v>0</v>
      </c>
      <c r="Y54" s="1067">
        <v>0</v>
      </c>
      <c r="Z54" s="1065">
        <v>0</v>
      </c>
      <c r="AA54" s="1067">
        <v>0</v>
      </c>
      <c r="AB54" s="1067">
        <v>0</v>
      </c>
      <c r="AC54" s="1065">
        <v>1985186.047</v>
      </c>
      <c r="AD54" s="1067">
        <v>0</v>
      </c>
      <c r="AE54" s="1068">
        <v>1985186.047</v>
      </c>
      <c r="AF54" s="1063"/>
      <c r="AG54" s="1063"/>
    </row>
    <row r="55" spans="1:33" s="1058" customFormat="1" ht="10.2">
      <c r="A55" s="1064" t="s">
        <v>395</v>
      </c>
      <c r="B55" s="1065">
        <v>1403569.426</v>
      </c>
      <c r="C55" s="1067">
        <v>0</v>
      </c>
      <c r="D55" s="1067">
        <v>1403569.426</v>
      </c>
      <c r="E55" s="1065">
        <v>407427.023</v>
      </c>
      <c r="F55" s="1067">
        <v>0</v>
      </c>
      <c r="G55" s="1067">
        <v>407427.023</v>
      </c>
      <c r="H55" s="1065">
        <v>445595.868</v>
      </c>
      <c r="I55" s="1067">
        <v>0</v>
      </c>
      <c r="J55" s="1067">
        <v>445595.868</v>
      </c>
      <c r="K55" s="1065">
        <v>851412.179</v>
      </c>
      <c r="L55" s="1067">
        <v>0</v>
      </c>
      <c r="M55" s="1067">
        <v>851412.179</v>
      </c>
      <c r="N55" s="1065">
        <v>130863.306</v>
      </c>
      <c r="O55" s="1067">
        <v>0</v>
      </c>
      <c r="P55" s="1067">
        <v>130863.306</v>
      </c>
      <c r="Q55" s="1065">
        <v>37931.404</v>
      </c>
      <c r="R55" s="1067">
        <v>0</v>
      </c>
      <c r="S55" s="1067">
        <v>37931.404</v>
      </c>
      <c r="T55" s="1065">
        <v>697129.465</v>
      </c>
      <c r="U55" s="1067">
        <v>40830.64908942647</v>
      </c>
      <c r="V55" s="1067">
        <v>847345.424</v>
      </c>
      <c r="W55" s="1065">
        <v>52470.489</v>
      </c>
      <c r="X55" s="1067">
        <v>0</v>
      </c>
      <c r="Y55" s="1067">
        <v>52470.489</v>
      </c>
      <c r="Z55" s="1065">
        <v>30947.203</v>
      </c>
      <c r="AA55" s="1067">
        <v>0</v>
      </c>
      <c r="AB55" s="1067">
        <v>30947.203</v>
      </c>
      <c r="AC55" s="1065">
        <v>4057346.365</v>
      </c>
      <c r="AD55" s="1067">
        <v>40830.64908942647</v>
      </c>
      <c r="AE55" s="1068">
        <v>4207562.324</v>
      </c>
      <c r="AF55" s="1063"/>
      <c r="AG55" s="1063"/>
    </row>
    <row r="56" spans="1:33" s="1058" customFormat="1" ht="10.2">
      <c r="A56" s="1064" t="s">
        <v>980</v>
      </c>
      <c r="B56" s="1065">
        <v>0</v>
      </c>
      <c r="C56" s="1067">
        <v>0</v>
      </c>
      <c r="D56" s="1067">
        <v>0</v>
      </c>
      <c r="E56" s="1065">
        <v>0</v>
      </c>
      <c r="F56" s="1067">
        <v>0</v>
      </c>
      <c r="G56" s="1067">
        <v>0</v>
      </c>
      <c r="H56" s="1065">
        <v>0</v>
      </c>
      <c r="I56" s="1067">
        <v>0</v>
      </c>
      <c r="J56" s="1067">
        <v>0</v>
      </c>
      <c r="K56" s="1065">
        <v>0</v>
      </c>
      <c r="L56" s="1067">
        <v>0</v>
      </c>
      <c r="M56" s="1067">
        <v>0</v>
      </c>
      <c r="N56" s="1065">
        <v>0</v>
      </c>
      <c r="O56" s="1067">
        <v>0</v>
      </c>
      <c r="P56" s="1067">
        <v>0</v>
      </c>
      <c r="Q56" s="1065">
        <v>0</v>
      </c>
      <c r="R56" s="1067">
        <v>0</v>
      </c>
      <c r="S56" s="1067">
        <v>0</v>
      </c>
      <c r="T56" s="1065">
        <v>0</v>
      </c>
      <c r="U56" s="1067">
        <v>0</v>
      </c>
      <c r="V56" s="1067">
        <v>0</v>
      </c>
      <c r="W56" s="1065">
        <v>0</v>
      </c>
      <c r="X56" s="1067">
        <v>0</v>
      </c>
      <c r="Y56" s="1067">
        <v>0</v>
      </c>
      <c r="Z56" s="1065">
        <v>0</v>
      </c>
      <c r="AA56" s="1067">
        <v>0</v>
      </c>
      <c r="AB56" s="1067">
        <v>0</v>
      </c>
      <c r="AC56" s="1065">
        <v>0</v>
      </c>
      <c r="AD56" s="1067">
        <v>0</v>
      </c>
      <c r="AE56" s="1068">
        <v>0</v>
      </c>
      <c r="AF56" s="1063"/>
      <c r="AG56" s="1063"/>
    </row>
    <row r="57" spans="1:33" s="1058" customFormat="1" ht="10.2">
      <c r="A57" s="1064" t="s">
        <v>981</v>
      </c>
      <c r="B57" s="1065">
        <v>1403569.426</v>
      </c>
      <c r="C57" s="1067">
        <v>0</v>
      </c>
      <c r="D57" s="1067">
        <v>1403569.426</v>
      </c>
      <c r="E57" s="1065">
        <v>407427.023</v>
      </c>
      <c r="F57" s="1067">
        <v>0</v>
      </c>
      <c r="G57" s="1067">
        <v>407427.023</v>
      </c>
      <c r="H57" s="1065">
        <v>445595.868</v>
      </c>
      <c r="I57" s="1067">
        <v>0</v>
      </c>
      <c r="J57" s="1067">
        <v>445595.868</v>
      </c>
      <c r="K57" s="1065">
        <v>851412.179</v>
      </c>
      <c r="L57" s="1067">
        <v>0</v>
      </c>
      <c r="M57" s="1067">
        <v>851412.179</v>
      </c>
      <c r="N57" s="1065">
        <v>130863.306</v>
      </c>
      <c r="O57" s="1067">
        <v>0</v>
      </c>
      <c r="P57" s="1067">
        <v>130863.306</v>
      </c>
      <c r="Q57" s="1065">
        <v>37931.404</v>
      </c>
      <c r="R57" s="1067">
        <v>0</v>
      </c>
      <c r="S57" s="1067">
        <v>37931.404</v>
      </c>
      <c r="T57" s="1065">
        <v>697129.465</v>
      </c>
      <c r="U57" s="1067">
        <v>40830.64908942647</v>
      </c>
      <c r="V57" s="1067">
        <v>847345.424</v>
      </c>
      <c r="W57" s="1065">
        <v>52470.489</v>
      </c>
      <c r="X57" s="1067">
        <v>0</v>
      </c>
      <c r="Y57" s="1067">
        <v>52470.489</v>
      </c>
      <c r="Z57" s="1065">
        <v>30947.203</v>
      </c>
      <c r="AA57" s="1067">
        <v>0</v>
      </c>
      <c r="AB57" s="1067">
        <v>30947.203</v>
      </c>
      <c r="AC57" s="1065">
        <v>4057346.365</v>
      </c>
      <c r="AD57" s="1067">
        <v>40830.64908942647</v>
      </c>
      <c r="AE57" s="1068">
        <v>4207562.324</v>
      </c>
      <c r="AF57" s="1063"/>
      <c r="AG57" s="1063"/>
    </row>
    <row r="58" spans="1:33" s="1058" customFormat="1" ht="10.2">
      <c r="A58" s="1064" t="s">
        <v>982</v>
      </c>
      <c r="B58" s="1065">
        <v>10.272</v>
      </c>
      <c r="C58" s="1067">
        <v>0</v>
      </c>
      <c r="D58" s="1067">
        <v>10.272</v>
      </c>
      <c r="E58" s="1065">
        <v>0</v>
      </c>
      <c r="F58" s="1067">
        <v>0</v>
      </c>
      <c r="G58" s="1067">
        <v>0</v>
      </c>
      <c r="H58" s="1065">
        <v>0</v>
      </c>
      <c r="I58" s="1067">
        <v>0</v>
      </c>
      <c r="J58" s="1067">
        <v>0</v>
      </c>
      <c r="K58" s="1065">
        <v>106518.955</v>
      </c>
      <c r="L58" s="1067">
        <v>0</v>
      </c>
      <c r="M58" s="1067">
        <v>106518.955</v>
      </c>
      <c r="N58" s="1065">
        <v>0</v>
      </c>
      <c r="O58" s="1067">
        <v>0</v>
      </c>
      <c r="P58" s="1067">
        <v>0</v>
      </c>
      <c r="Q58" s="1065">
        <v>0</v>
      </c>
      <c r="R58" s="1067">
        <v>0</v>
      </c>
      <c r="S58" s="1067">
        <v>0</v>
      </c>
      <c r="T58" s="1065">
        <v>694588.841</v>
      </c>
      <c r="U58" s="1067">
        <v>40757.37836368578</v>
      </c>
      <c r="V58" s="1067">
        <v>844535.236</v>
      </c>
      <c r="W58" s="1065">
        <v>0</v>
      </c>
      <c r="X58" s="1067">
        <v>0</v>
      </c>
      <c r="Y58" s="1067">
        <v>0</v>
      </c>
      <c r="Z58" s="1065">
        <v>0</v>
      </c>
      <c r="AA58" s="1067">
        <v>0</v>
      </c>
      <c r="AB58" s="1067">
        <v>0</v>
      </c>
      <c r="AC58" s="1065">
        <v>801118.07</v>
      </c>
      <c r="AD58" s="1067">
        <v>40757.37836368578</v>
      </c>
      <c r="AE58" s="1068">
        <v>951064.465</v>
      </c>
      <c r="AF58" s="1063"/>
      <c r="AG58" s="1063"/>
    </row>
    <row r="59" spans="1:33" s="1058" customFormat="1" ht="10.2">
      <c r="A59" s="1064" t="s">
        <v>625</v>
      </c>
      <c r="B59" s="1065">
        <v>0</v>
      </c>
      <c r="C59" s="1067">
        <v>0</v>
      </c>
      <c r="D59" s="1067">
        <v>0</v>
      </c>
      <c r="E59" s="1065">
        <v>0</v>
      </c>
      <c r="F59" s="1067">
        <v>0</v>
      </c>
      <c r="G59" s="1067">
        <v>0</v>
      </c>
      <c r="H59" s="1065">
        <v>0</v>
      </c>
      <c r="I59" s="1067">
        <v>0</v>
      </c>
      <c r="J59" s="1067">
        <v>0</v>
      </c>
      <c r="K59" s="1065">
        <v>0</v>
      </c>
      <c r="L59" s="1067">
        <v>0</v>
      </c>
      <c r="M59" s="1067">
        <v>0</v>
      </c>
      <c r="N59" s="1065">
        <v>0</v>
      </c>
      <c r="O59" s="1067">
        <v>0</v>
      </c>
      <c r="P59" s="1067">
        <v>0</v>
      </c>
      <c r="Q59" s="1065">
        <v>0</v>
      </c>
      <c r="R59" s="1067">
        <v>0</v>
      </c>
      <c r="S59" s="1067">
        <v>0</v>
      </c>
      <c r="T59" s="1065">
        <v>0</v>
      </c>
      <c r="U59" s="1067">
        <v>0</v>
      </c>
      <c r="V59" s="1067">
        <v>0</v>
      </c>
      <c r="W59" s="1065">
        <v>0</v>
      </c>
      <c r="X59" s="1067">
        <v>0</v>
      </c>
      <c r="Y59" s="1067">
        <v>0</v>
      </c>
      <c r="Z59" s="1065">
        <v>0</v>
      </c>
      <c r="AA59" s="1067">
        <v>0</v>
      </c>
      <c r="AB59" s="1067">
        <v>0</v>
      </c>
      <c r="AC59" s="1065">
        <v>0</v>
      </c>
      <c r="AD59" s="1067">
        <v>0</v>
      </c>
      <c r="AE59" s="1068">
        <v>0</v>
      </c>
      <c r="AF59" s="1063"/>
      <c r="AG59" s="1063"/>
    </row>
    <row r="60" spans="1:33" s="1058" customFormat="1" ht="10.2">
      <c r="A60" s="1064" t="s">
        <v>983</v>
      </c>
      <c r="B60" s="1065">
        <v>0</v>
      </c>
      <c r="C60" s="1067">
        <v>0</v>
      </c>
      <c r="D60" s="1067">
        <v>0</v>
      </c>
      <c r="E60" s="1065">
        <v>0</v>
      </c>
      <c r="F60" s="1067">
        <v>0</v>
      </c>
      <c r="G60" s="1067">
        <v>0</v>
      </c>
      <c r="H60" s="1065">
        <v>0</v>
      </c>
      <c r="I60" s="1067">
        <v>0</v>
      </c>
      <c r="J60" s="1067">
        <v>0</v>
      </c>
      <c r="K60" s="1065">
        <v>0</v>
      </c>
      <c r="L60" s="1067">
        <v>0</v>
      </c>
      <c r="M60" s="1067">
        <v>0</v>
      </c>
      <c r="N60" s="1065">
        <v>21258.315</v>
      </c>
      <c r="O60" s="1067">
        <v>0</v>
      </c>
      <c r="P60" s="1067">
        <v>21258.315</v>
      </c>
      <c r="Q60" s="1065">
        <v>0</v>
      </c>
      <c r="R60" s="1067">
        <v>0</v>
      </c>
      <c r="S60" s="1067">
        <v>0</v>
      </c>
      <c r="T60" s="1065">
        <v>0</v>
      </c>
      <c r="U60" s="1067">
        <v>0</v>
      </c>
      <c r="V60" s="1067">
        <v>0</v>
      </c>
      <c r="W60" s="1065">
        <v>0</v>
      </c>
      <c r="X60" s="1067">
        <v>0</v>
      </c>
      <c r="Y60" s="1067">
        <v>0</v>
      </c>
      <c r="Z60" s="1065">
        <v>0</v>
      </c>
      <c r="AA60" s="1067">
        <v>0</v>
      </c>
      <c r="AB60" s="1067">
        <v>0</v>
      </c>
      <c r="AC60" s="1065">
        <v>21258.315</v>
      </c>
      <c r="AD60" s="1067">
        <v>0</v>
      </c>
      <c r="AE60" s="1068">
        <v>21258.315</v>
      </c>
      <c r="AF60" s="1063"/>
      <c r="AG60" s="1063"/>
    </row>
    <row r="61" spans="1:33" s="1058" customFormat="1" ht="10.2">
      <c r="A61" s="1064" t="s">
        <v>984</v>
      </c>
      <c r="B61" s="1065">
        <v>744887.375</v>
      </c>
      <c r="C61" s="1067">
        <v>0</v>
      </c>
      <c r="D61" s="1067">
        <v>744887.375</v>
      </c>
      <c r="E61" s="1065">
        <v>0</v>
      </c>
      <c r="F61" s="1067">
        <v>0</v>
      </c>
      <c r="G61" s="1067">
        <v>0</v>
      </c>
      <c r="H61" s="1065">
        <v>0</v>
      </c>
      <c r="I61" s="1067">
        <v>0</v>
      </c>
      <c r="J61" s="1067">
        <v>0</v>
      </c>
      <c r="K61" s="1065">
        <v>30800.538</v>
      </c>
      <c r="L61" s="1067">
        <v>0</v>
      </c>
      <c r="M61" s="1067">
        <v>30800.538</v>
      </c>
      <c r="N61" s="1065">
        <v>0</v>
      </c>
      <c r="O61" s="1067">
        <v>0</v>
      </c>
      <c r="P61" s="1067">
        <v>0</v>
      </c>
      <c r="Q61" s="1065">
        <v>0</v>
      </c>
      <c r="R61" s="1067">
        <v>0</v>
      </c>
      <c r="S61" s="1067">
        <v>0</v>
      </c>
      <c r="T61" s="1065">
        <v>0</v>
      </c>
      <c r="U61" s="1067">
        <v>0</v>
      </c>
      <c r="V61" s="1067">
        <v>0</v>
      </c>
      <c r="W61" s="1065">
        <v>0</v>
      </c>
      <c r="X61" s="1067">
        <v>0</v>
      </c>
      <c r="Y61" s="1067">
        <v>0</v>
      </c>
      <c r="Z61" s="1065">
        <v>0</v>
      </c>
      <c r="AA61" s="1067">
        <v>0</v>
      </c>
      <c r="AB61" s="1067">
        <v>0</v>
      </c>
      <c r="AC61" s="1065">
        <v>775687.914</v>
      </c>
      <c r="AD61" s="1067">
        <v>0</v>
      </c>
      <c r="AE61" s="1068">
        <v>775687.914</v>
      </c>
      <c r="AF61" s="1063"/>
      <c r="AG61" s="1063"/>
    </row>
    <row r="62" spans="1:33" s="1058" customFormat="1" ht="10.2">
      <c r="A62" s="1069" t="s">
        <v>985</v>
      </c>
      <c r="B62" s="1070">
        <v>12723.455</v>
      </c>
      <c r="C62" s="1071">
        <v>95.69584126121228</v>
      </c>
      <c r="D62" s="1072">
        <v>13075.52</v>
      </c>
      <c r="E62" s="1070">
        <v>0</v>
      </c>
      <c r="F62" s="1071">
        <v>0</v>
      </c>
      <c r="G62" s="1072">
        <v>0</v>
      </c>
      <c r="H62" s="1070">
        <v>82.98</v>
      </c>
      <c r="I62" s="1071">
        <v>62.25903778200597</v>
      </c>
      <c r="J62" s="1072">
        <v>312.032</v>
      </c>
      <c r="K62" s="1070">
        <v>252499.885</v>
      </c>
      <c r="L62" s="1071">
        <v>15.252242457189453</v>
      </c>
      <c r="M62" s="1072">
        <v>252555.999</v>
      </c>
      <c r="N62" s="1070">
        <v>0</v>
      </c>
      <c r="O62" s="1071">
        <v>0</v>
      </c>
      <c r="P62" s="1072">
        <v>0</v>
      </c>
      <c r="Q62" s="1070">
        <v>0</v>
      </c>
      <c r="R62" s="1071">
        <v>0</v>
      </c>
      <c r="S62" s="1072">
        <v>0</v>
      </c>
      <c r="T62" s="1070">
        <v>0</v>
      </c>
      <c r="U62" s="1071">
        <v>0</v>
      </c>
      <c r="V62" s="1072">
        <v>0</v>
      </c>
      <c r="W62" s="1070">
        <v>0</v>
      </c>
      <c r="X62" s="1071">
        <v>0</v>
      </c>
      <c r="Y62" s="1072">
        <v>0</v>
      </c>
      <c r="Z62" s="1070">
        <v>20431.299</v>
      </c>
      <c r="AA62" s="1071">
        <v>0</v>
      </c>
      <c r="AB62" s="1072">
        <v>20431.299</v>
      </c>
      <c r="AC62" s="1070">
        <v>285737.621</v>
      </c>
      <c r="AD62" s="1071">
        <v>173.20739331340036</v>
      </c>
      <c r="AE62" s="1072">
        <v>286374.851</v>
      </c>
      <c r="AF62" s="1063"/>
      <c r="AG62" s="1063"/>
    </row>
    <row r="63" spans="1:33" s="1058" customFormat="1" ht="10.2">
      <c r="A63" s="1064" t="s">
        <v>395</v>
      </c>
      <c r="B63" s="1073">
        <v>8882.621</v>
      </c>
      <c r="C63" s="1067">
        <v>0</v>
      </c>
      <c r="D63" s="1066">
        <v>8882.621</v>
      </c>
      <c r="E63" s="1073">
        <v>0</v>
      </c>
      <c r="F63" s="1067">
        <v>0</v>
      </c>
      <c r="G63" s="1066">
        <v>0</v>
      </c>
      <c r="H63" s="1073">
        <v>22.452</v>
      </c>
      <c r="I63" s="1067">
        <v>0</v>
      </c>
      <c r="J63" s="1066">
        <v>22.452</v>
      </c>
      <c r="K63" s="1073">
        <v>0</v>
      </c>
      <c r="L63" s="1067">
        <v>0</v>
      </c>
      <c r="M63" s="1066">
        <v>0</v>
      </c>
      <c r="N63" s="1073">
        <v>0</v>
      </c>
      <c r="O63" s="1067">
        <v>0</v>
      </c>
      <c r="P63" s="1066">
        <v>0</v>
      </c>
      <c r="Q63" s="1073">
        <v>0</v>
      </c>
      <c r="R63" s="1067">
        <v>0</v>
      </c>
      <c r="S63" s="1066">
        <v>0</v>
      </c>
      <c r="T63" s="1073">
        <v>0</v>
      </c>
      <c r="U63" s="1067">
        <v>0</v>
      </c>
      <c r="V63" s="1066">
        <v>0</v>
      </c>
      <c r="W63" s="1073">
        <v>0</v>
      </c>
      <c r="X63" s="1067">
        <v>0</v>
      </c>
      <c r="Y63" s="1066">
        <v>0</v>
      </c>
      <c r="Z63" s="1073">
        <v>3592.196</v>
      </c>
      <c r="AA63" s="1067">
        <v>0</v>
      </c>
      <c r="AB63" s="1066">
        <v>3592.196</v>
      </c>
      <c r="AC63" s="1073">
        <v>12497.27</v>
      </c>
      <c r="AD63" s="1067">
        <v>0</v>
      </c>
      <c r="AE63" s="1074">
        <v>12497.27</v>
      </c>
      <c r="AF63" s="1063"/>
      <c r="AG63" s="1063"/>
    </row>
    <row r="64" spans="1:33" s="1058" customFormat="1" ht="10.2">
      <c r="A64" s="1064" t="s">
        <v>637</v>
      </c>
      <c r="B64" s="1065">
        <v>3840.834</v>
      </c>
      <c r="C64" s="1067">
        <v>95.69584126121228</v>
      </c>
      <c r="D64" s="1067">
        <v>4192.899</v>
      </c>
      <c r="E64" s="1065">
        <v>0</v>
      </c>
      <c r="F64" s="1067">
        <v>0</v>
      </c>
      <c r="G64" s="1067">
        <v>0</v>
      </c>
      <c r="H64" s="1065">
        <v>60.528</v>
      </c>
      <c r="I64" s="1067">
        <v>55.28757814623538</v>
      </c>
      <c r="J64" s="1067">
        <v>263.931</v>
      </c>
      <c r="K64" s="1065">
        <v>252499.885</v>
      </c>
      <c r="L64" s="1067">
        <v>15.252242457189453</v>
      </c>
      <c r="M64" s="1067">
        <v>252555.999</v>
      </c>
      <c r="N64" s="1065">
        <v>0</v>
      </c>
      <c r="O64" s="1067">
        <v>0</v>
      </c>
      <c r="P64" s="1067">
        <v>0</v>
      </c>
      <c r="Q64" s="1065">
        <v>0</v>
      </c>
      <c r="R64" s="1067">
        <v>0</v>
      </c>
      <c r="S64" s="1067">
        <v>0</v>
      </c>
      <c r="T64" s="1065">
        <v>0</v>
      </c>
      <c r="U64" s="1067">
        <v>0</v>
      </c>
      <c r="V64" s="1067">
        <v>0</v>
      </c>
      <c r="W64" s="1065">
        <v>0</v>
      </c>
      <c r="X64" s="1067">
        <v>0</v>
      </c>
      <c r="Y64" s="1067">
        <v>0</v>
      </c>
      <c r="Z64" s="1065">
        <v>16839.102</v>
      </c>
      <c r="AA64" s="1067">
        <v>0</v>
      </c>
      <c r="AB64" s="1067">
        <v>16839.102</v>
      </c>
      <c r="AC64" s="1065">
        <v>273240.35</v>
      </c>
      <c r="AD64" s="1067">
        <v>166.2359336776298</v>
      </c>
      <c r="AE64" s="1068">
        <v>273851.932</v>
      </c>
      <c r="AF64" s="1063"/>
      <c r="AG64" s="1063"/>
    </row>
    <row r="65" spans="1:33" s="1058" customFormat="1" ht="10.2">
      <c r="A65" s="1075" t="s">
        <v>986</v>
      </c>
      <c r="B65" s="1076">
        <v>0</v>
      </c>
      <c r="C65" s="1067">
        <v>0</v>
      </c>
      <c r="D65" s="1077">
        <v>0</v>
      </c>
      <c r="E65" s="1076">
        <v>0</v>
      </c>
      <c r="F65" s="1067">
        <v>0</v>
      </c>
      <c r="G65" s="1077">
        <v>0</v>
      </c>
      <c r="H65" s="1076">
        <v>0</v>
      </c>
      <c r="I65" s="1067">
        <v>6.971459635770589</v>
      </c>
      <c r="J65" s="1077">
        <v>25.648</v>
      </c>
      <c r="K65" s="1076">
        <v>0</v>
      </c>
      <c r="L65" s="1067">
        <v>0</v>
      </c>
      <c r="M65" s="1077">
        <v>0</v>
      </c>
      <c r="N65" s="1076">
        <v>0</v>
      </c>
      <c r="O65" s="1067">
        <v>0</v>
      </c>
      <c r="P65" s="1077">
        <v>0</v>
      </c>
      <c r="Q65" s="1076">
        <v>0</v>
      </c>
      <c r="R65" s="1067">
        <v>0</v>
      </c>
      <c r="S65" s="1077">
        <v>0</v>
      </c>
      <c r="T65" s="1076">
        <v>0</v>
      </c>
      <c r="U65" s="1067">
        <v>0</v>
      </c>
      <c r="V65" s="1077">
        <v>0</v>
      </c>
      <c r="W65" s="1076">
        <v>0</v>
      </c>
      <c r="X65" s="1067">
        <v>0</v>
      </c>
      <c r="Y65" s="1077">
        <v>0</v>
      </c>
      <c r="Z65" s="1076">
        <v>0</v>
      </c>
      <c r="AA65" s="1067">
        <v>0</v>
      </c>
      <c r="AB65" s="1077">
        <v>0</v>
      </c>
      <c r="AC65" s="1076">
        <v>0</v>
      </c>
      <c r="AD65" s="1067">
        <v>6.971459635770589</v>
      </c>
      <c r="AE65" s="1078">
        <v>25.648</v>
      </c>
      <c r="AF65" s="1063"/>
      <c r="AG65" s="1063"/>
    </row>
    <row r="66" spans="1:33" s="1058" customFormat="1" ht="10.2">
      <c r="A66" s="1059" t="s">
        <v>987</v>
      </c>
      <c r="B66" s="1070">
        <v>2508962.86</v>
      </c>
      <c r="C66" s="1071">
        <v>121.10464800217449</v>
      </c>
      <c r="D66" s="1072">
        <v>2509408.407</v>
      </c>
      <c r="E66" s="1070">
        <v>3742486.0640000002</v>
      </c>
      <c r="F66" s="1071">
        <v>0</v>
      </c>
      <c r="G66" s="1072">
        <v>3742486.066</v>
      </c>
      <c r="H66" s="1070">
        <v>2308112.021</v>
      </c>
      <c r="I66" s="1071">
        <v>93.88447947811905</v>
      </c>
      <c r="J66" s="1072">
        <v>2308457.425</v>
      </c>
      <c r="K66" s="1070">
        <v>1228889.244</v>
      </c>
      <c r="L66" s="1071">
        <v>15.252242457189453</v>
      </c>
      <c r="M66" s="1072">
        <v>1228945.36</v>
      </c>
      <c r="N66" s="1070">
        <v>325042.583</v>
      </c>
      <c r="O66" s="1071">
        <v>0</v>
      </c>
      <c r="P66" s="1072">
        <v>325042.585</v>
      </c>
      <c r="Q66" s="1070">
        <v>1710540.567</v>
      </c>
      <c r="R66" s="1071">
        <v>0</v>
      </c>
      <c r="S66" s="1072">
        <v>1710540.567</v>
      </c>
      <c r="T66" s="1070">
        <v>976459.209</v>
      </c>
      <c r="U66" s="1071">
        <v>74695.27235661865</v>
      </c>
      <c r="V66" s="1072">
        <v>1251263.119</v>
      </c>
      <c r="W66" s="1070">
        <v>608173.3640000001</v>
      </c>
      <c r="X66" s="1071">
        <v>1154.0644196792605</v>
      </c>
      <c r="Y66" s="1072">
        <v>612419.17</v>
      </c>
      <c r="Z66" s="1070">
        <v>554757.426</v>
      </c>
      <c r="AA66" s="1071">
        <v>225.70290839902145</v>
      </c>
      <c r="AB66" s="1072">
        <v>555587.791</v>
      </c>
      <c r="AC66" s="1070">
        <v>13963423.356999999</v>
      </c>
      <c r="AD66" s="1071">
        <v>76305.28214188638</v>
      </c>
      <c r="AE66" s="1072">
        <v>14244150.492</v>
      </c>
      <c r="AF66" s="1063"/>
      <c r="AG66" s="1063"/>
    </row>
    <row r="67" spans="1:31" ht="15">
      <c r="A67" s="1079" t="s">
        <v>988</v>
      </c>
      <c r="B67" s="1080">
        <v>3.6790000000000003</v>
      </c>
      <c r="C67" s="1081"/>
      <c r="D67" s="1082"/>
      <c r="E67" s="1082"/>
      <c r="F67" s="1081"/>
      <c r="G67" s="1082"/>
      <c r="H67" s="1082"/>
      <c r="I67" s="1081"/>
      <c r="J67" s="1082"/>
      <c r="K67" s="1082"/>
      <c r="L67" s="1081"/>
      <c r="M67" s="1082"/>
      <c r="N67" s="1082"/>
      <c r="O67" s="1081"/>
      <c r="P67" s="1082"/>
      <c r="Q67" s="1082"/>
      <c r="R67" s="1081"/>
      <c r="S67" s="1082"/>
      <c r="T67" s="1082"/>
      <c r="U67" s="1081"/>
      <c r="V67" s="1082"/>
      <c r="W67" s="1082"/>
      <c r="X67" s="1081"/>
      <c r="Y67" s="1082"/>
      <c r="Z67" s="1082"/>
      <c r="AA67" s="1081"/>
      <c r="AB67" s="1082"/>
      <c r="AC67" s="1082"/>
      <c r="AD67" s="1081"/>
      <c r="AE67" s="1082"/>
    </row>
    <row r="68" spans="1:31" ht="15">
      <c r="A68" s="1081" t="s">
        <v>582</v>
      </c>
      <c r="B68" s="1081"/>
      <c r="C68" s="1081"/>
      <c r="D68" s="1082"/>
      <c r="E68" s="1081"/>
      <c r="F68" s="1081"/>
      <c r="G68" s="1082"/>
      <c r="H68" s="1081"/>
      <c r="I68" s="1081"/>
      <c r="J68" s="1082"/>
      <c r="K68" s="1081"/>
      <c r="L68" s="1081"/>
      <c r="M68" s="1082"/>
      <c r="N68" s="1081"/>
      <c r="O68" s="1081"/>
      <c r="P68" s="1082"/>
      <c r="Q68" s="1081"/>
      <c r="R68" s="1081"/>
      <c r="S68" s="1082"/>
      <c r="T68" s="1081"/>
      <c r="U68" s="1081"/>
      <c r="V68" s="1082"/>
      <c r="W68" s="1081"/>
      <c r="X68" s="1081"/>
      <c r="Y68" s="1082"/>
      <c r="Z68" s="1081"/>
      <c r="AA68" s="1081"/>
      <c r="AB68" s="1082"/>
      <c r="AC68" s="1081"/>
      <c r="AD68" s="1081"/>
      <c r="AE68" s="1082"/>
    </row>
    <row r="69" ht="15">
      <c r="A69" s="138" t="s">
        <v>398</v>
      </c>
    </row>
    <row r="70" ht="15">
      <c r="A70" s="229" t="s">
        <v>399</v>
      </c>
    </row>
  </sheetData>
  <mergeCells count="12">
    <mergeCell ref="W5:Y5"/>
    <mergeCell ref="Z5:AB5"/>
    <mergeCell ref="AC5:AE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F091-4622-4D9E-B230-952A4BC63B77}">
  <dimension ref="A1:N73"/>
  <sheetViews>
    <sheetView showGridLines="0" workbookViewId="0" topLeftCell="A1"/>
  </sheetViews>
  <sheetFormatPr defaultColWidth="11.421875" defaultRowHeight="15"/>
  <cols>
    <col min="1" max="1" width="29.421875" style="563" customWidth="1"/>
    <col min="2" max="2" width="9.140625" style="7" bestFit="1" customWidth="1"/>
    <col min="3" max="6" width="7.8515625" style="7" bestFit="1" customWidth="1"/>
    <col min="7" max="7" width="7.421875" style="7" bestFit="1" customWidth="1"/>
    <col min="8" max="10" width="9.140625" style="7" customWidth="1"/>
    <col min="11" max="11" width="7.8515625" style="7" bestFit="1" customWidth="1"/>
    <col min="12" max="12" width="11.57421875" style="7" customWidth="1"/>
    <col min="13" max="13" width="14.57421875" style="7" bestFit="1" customWidth="1"/>
    <col min="14" max="14" width="19.57421875" style="7" bestFit="1" customWidth="1"/>
    <col min="15" max="16384" width="11.57421875" style="7" customWidth="1"/>
  </cols>
  <sheetData>
    <row r="1" ht="18" customHeight="1">
      <c r="A1" s="1190" t="s">
        <v>1057</v>
      </c>
    </row>
    <row r="2" spans="1:11" ht="42.75" customHeight="1">
      <c r="A2" s="126" t="s">
        <v>952</v>
      </c>
      <c r="B2" s="126"/>
      <c r="C2" s="126"/>
      <c r="D2" s="126"/>
      <c r="E2" s="126"/>
      <c r="F2" s="126"/>
      <c r="G2" s="126"/>
      <c r="H2" s="126"/>
      <c r="I2" s="126"/>
      <c r="J2" s="126"/>
      <c r="K2" s="126"/>
    </row>
    <row r="3" spans="1:11" ht="17.4">
      <c r="A3" s="565">
        <v>45077</v>
      </c>
      <c r="B3" s="565"/>
      <c r="C3" s="565"/>
      <c r="D3" s="565"/>
      <c r="E3" s="565"/>
      <c r="F3" s="565"/>
      <c r="G3" s="565"/>
      <c r="H3" s="565"/>
      <c r="I3" s="565"/>
      <c r="J3" s="565"/>
      <c r="K3" s="565"/>
    </row>
    <row r="4" spans="1:11" ht="16.8">
      <c r="A4" s="510" t="s">
        <v>63</v>
      </c>
      <c r="B4" s="510"/>
      <c r="C4" s="510"/>
      <c r="D4" s="510"/>
      <c r="E4" s="510"/>
      <c r="F4" s="510"/>
      <c r="G4" s="510"/>
      <c r="H4" s="510"/>
      <c r="I4" s="510"/>
      <c r="J4" s="510"/>
      <c r="K4" s="510"/>
    </row>
    <row r="5" spans="1:11" s="568" customFormat="1" ht="9" customHeight="1" thickBot="1">
      <c r="A5" s="566"/>
      <c r="B5" s="567"/>
      <c r="C5" s="567"/>
      <c r="D5" s="567"/>
      <c r="E5" s="567"/>
      <c r="F5" s="567"/>
      <c r="G5" s="567"/>
      <c r="H5" s="567"/>
      <c r="I5" s="567"/>
      <c r="J5" s="567"/>
      <c r="K5" s="567"/>
    </row>
    <row r="6" spans="1:11" ht="96.75" customHeight="1">
      <c r="A6" s="180" t="s">
        <v>620</v>
      </c>
      <c r="B6" s="569" t="s">
        <v>28</v>
      </c>
      <c r="C6" s="570" t="s">
        <v>29</v>
      </c>
      <c r="D6" s="570" t="s">
        <v>30</v>
      </c>
      <c r="E6" s="570" t="s">
        <v>31</v>
      </c>
      <c r="F6" s="570" t="s">
        <v>32</v>
      </c>
      <c r="G6" s="570" t="s">
        <v>33</v>
      </c>
      <c r="H6" s="570" t="s">
        <v>34</v>
      </c>
      <c r="I6" s="570" t="s">
        <v>35</v>
      </c>
      <c r="J6" s="570" t="s">
        <v>36</v>
      </c>
      <c r="K6" s="571" t="s">
        <v>621</v>
      </c>
    </row>
    <row r="7" spans="1:13" ht="15">
      <c r="A7" s="572" t="s">
        <v>622</v>
      </c>
      <c r="B7" s="1010" t="s">
        <v>67</v>
      </c>
      <c r="C7" s="1011" t="s">
        <v>67</v>
      </c>
      <c r="D7" s="1011" t="s">
        <v>67</v>
      </c>
      <c r="E7" s="1011" t="s">
        <v>67</v>
      </c>
      <c r="F7" s="1011" t="s">
        <v>67</v>
      </c>
      <c r="G7" s="1011" t="s">
        <v>67</v>
      </c>
      <c r="H7" s="1011" t="s">
        <v>67</v>
      </c>
      <c r="I7" s="1011" t="s">
        <v>67</v>
      </c>
      <c r="J7" s="1011" t="s">
        <v>67</v>
      </c>
      <c r="K7" s="1011" t="s">
        <v>67</v>
      </c>
      <c r="M7" s="1012"/>
    </row>
    <row r="8" spans="1:11" ht="15">
      <c r="A8" s="575" t="s">
        <v>623</v>
      </c>
      <c r="B8" s="1013" t="s">
        <v>67</v>
      </c>
      <c r="C8" s="522" t="s">
        <v>67</v>
      </c>
      <c r="D8" s="522" t="s">
        <v>67</v>
      </c>
      <c r="E8" s="522" t="s">
        <v>67</v>
      </c>
      <c r="F8" s="522" t="s">
        <v>67</v>
      </c>
      <c r="G8" s="522" t="s">
        <v>67</v>
      </c>
      <c r="H8" s="522" t="s">
        <v>67</v>
      </c>
      <c r="I8" s="522" t="s">
        <v>67</v>
      </c>
      <c r="J8" s="522" t="s">
        <v>67</v>
      </c>
      <c r="K8" s="522" t="s">
        <v>67</v>
      </c>
    </row>
    <row r="9" spans="1:11" ht="15">
      <c r="A9" s="575" t="s">
        <v>390</v>
      </c>
      <c r="B9" s="1013" t="s">
        <v>67</v>
      </c>
      <c r="C9" s="522" t="s">
        <v>67</v>
      </c>
      <c r="D9" s="522" t="s">
        <v>67</v>
      </c>
      <c r="E9" s="522" t="s">
        <v>67</v>
      </c>
      <c r="F9" s="522" t="s">
        <v>67</v>
      </c>
      <c r="G9" s="522" t="s">
        <v>67</v>
      </c>
      <c r="H9" s="522" t="s">
        <v>67</v>
      </c>
      <c r="I9" s="522" t="s">
        <v>67</v>
      </c>
      <c r="J9" s="522" t="s">
        <v>67</v>
      </c>
      <c r="K9" s="522" t="s">
        <v>67</v>
      </c>
    </row>
    <row r="10" spans="1:11" ht="15">
      <c r="A10" s="575" t="s">
        <v>395</v>
      </c>
      <c r="B10" s="1013" t="s">
        <v>67</v>
      </c>
      <c r="C10" s="522" t="s">
        <v>67</v>
      </c>
      <c r="D10" s="522" t="s">
        <v>67</v>
      </c>
      <c r="E10" s="522" t="s">
        <v>67</v>
      </c>
      <c r="F10" s="522" t="s">
        <v>67</v>
      </c>
      <c r="G10" s="522" t="s">
        <v>67</v>
      </c>
      <c r="H10" s="522" t="s">
        <v>67</v>
      </c>
      <c r="I10" s="522" t="s">
        <v>67</v>
      </c>
      <c r="J10" s="522" t="s">
        <v>67</v>
      </c>
      <c r="K10" s="522" t="s">
        <v>67</v>
      </c>
    </row>
    <row r="11" spans="1:11" ht="15">
      <c r="A11" s="575" t="s">
        <v>624</v>
      </c>
      <c r="B11" s="1013" t="s">
        <v>67</v>
      </c>
      <c r="C11" s="522" t="s">
        <v>67</v>
      </c>
      <c r="D11" s="522" t="s">
        <v>67</v>
      </c>
      <c r="E11" s="522" t="s">
        <v>67</v>
      </c>
      <c r="F11" s="522" t="s">
        <v>67</v>
      </c>
      <c r="G11" s="522" t="s">
        <v>67</v>
      </c>
      <c r="H11" s="522" t="s">
        <v>67</v>
      </c>
      <c r="I11" s="522" t="s">
        <v>67</v>
      </c>
      <c r="J11" s="522" t="s">
        <v>67</v>
      </c>
      <c r="K11" s="522" t="s">
        <v>67</v>
      </c>
    </row>
    <row r="12" spans="1:14" ht="15">
      <c r="A12" s="575" t="s">
        <v>625</v>
      </c>
      <c r="B12" s="1013" t="s">
        <v>67</v>
      </c>
      <c r="C12" s="522" t="s">
        <v>67</v>
      </c>
      <c r="D12" s="522" t="s">
        <v>67</v>
      </c>
      <c r="E12" s="522" t="s">
        <v>67</v>
      </c>
      <c r="F12" s="522" t="s">
        <v>67</v>
      </c>
      <c r="G12" s="522" t="s">
        <v>67</v>
      </c>
      <c r="H12" s="522" t="s">
        <v>67</v>
      </c>
      <c r="I12" s="522" t="s">
        <v>67</v>
      </c>
      <c r="J12" s="522" t="s">
        <v>67</v>
      </c>
      <c r="K12" s="522" t="s">
        <v>67</v>
      </c>
      <c r="N12" s="1014"/>
    </row>
    <row r="13" spans="1:11" ht="15">
      <c r="A13" s="575" t="s">
        <v>626</v>
      </c>
      <c r="B13" s="1013" t="s">
        <v>67</v>
      </c>
      <c r="C13" s="522" t="s">
        <v>67</v>
      </c>
      <c r="D13" s="522" t="s">
        <v>67</v>
      </c>
      <c r="E13" s="522" t="s">
        <v>67</v>
      </c>
      <c r="F13" s="522" t="s">
        <v>67</v>
      </c>
      <c r="G13" s="522" t="s">
        <v>67</v>
      </c>
      <c r="H13" s="522" t="s">
        <v>67</v>
      </c>
      <c r="I13" s="522" t="s">
        <v>67</v>
      </c>
      <c r="J13" s="522" t="s">
        <v>67</v>
      </c>
      <c r="K13" s="522" t="s">
        <v>67</v>
      </c>
    </row>
    <row r="14" spans="1:11" ht="15" hidden="1">
      <c r="A14" s="575" t="s">
        <v>627</v>
      </c>
      <c r="B14" s="1013" t="s">
        <v>67</v>
      </c>
      <c r="C14" s="522" t="s">
        <v>67</v>
      </c>
      <c r="D14" s="522" t="s">
        <v>67</v>
      </c>
      <c r="E14" s="522" t="s">
        <v>67</v>
      </c>
      <c r="F14" s="522" t="s">
        <v>67</v>
      </c>
      <c r="G14" s="522" t="s">
        <v>67</v>
      </c>
      <c r="H14" s="522" t="s">
        <v>67</v>
      </c>
      <c r="I14" s="522" t="s">
        <v>67</v>
      </c>
      <c r="J14" s="522" t="s">
        <v>67</v>
      </c>
      <c r="K14" s="522" t="s">
        <v>67</v>
      </c>
    </row>
    <row r="15" spans="1:11" ht="3" customHeight="1">
      <c r="A15" s="575"/>
      <c r="B15" s="1013" t="s">
        <v>67</v>
      </c>
      <c r="C15" s="522" t="s">
        <v>67</v>
      </c>
      <c r="D15" s="522" t="s">
        <v>67</v>
      </c>
      <c r="E15" s="522" t="s">
        <v>67</v>
      </c>
      <c r="F15" s="522" t="s">
        <v>67</v>
      </c>
      <c r="G15" s="522" t="s">
        <v>67</v>
      </c>
      <c r="H15" s="522" t="s">
        <v>67</v>
      </c>
      <c r="I15" s="522" t="s">
        <v>67</v>
      </c>
      <c r="J15" s="522" t="s">
        <v>67</v>
      </c>
      <c r="K15" s="522" t="s">
        <v>67</v>
      </c>
    </row>
    <row r="16" spans="1:11" ht="15">
      <c r="A16" s="572" t="s">
        <v>628</v>
      </c>
      <c r="B16" s="1010" t="s">
        <v>67</v>
      </c>
      <c r="C16" s="1011" t="s">
        <v>67</v>
      </c>
      <c r="D16" s="1011" t="s">
        <v>67</v>
      </c>
      <c r="E16" s="1011" t="s">
        <v>67</v>
      </c>
      <c r="F16" s="1011" t="s">
        <v>67</v>
      </c>
      <c r="G16" s="1011" t="s">
        <v>67</v>
      </c>
      <c r="H16" s="1011" t="s">
        <v>67</v>
      </c>
      <c r="I16" s="1011" t="s">
        <v>67</v>
      </c>
      <c r="J16" s="1011" t="s">
        <v>67</v>
      </c>
      <c r="K16" s="1011" t="s">
        <v>67</v>
      </c>
    </row>
    <row r="17" spans="1:11" ht="15">
      <c r="A17" s="575" t="s">
        <v>623</v>
      </c>
      <c r="B17" s="1013" t="s">
        <v>67</v>
      </c>
      <c r="C17" s="522" t="s">
        <v>67</v>
      </c>
      <c r="D17" s="522" t="s">
        <v>67</v>
      </c>
      <c r="E17" s="522" t="s">
        <v>67</v>
      </c>
      <c r="F17" s="522" t="s">
        <v>67</v>
      </c>
      <c r="G17" s="522" t="s">
        <v>67</v>
      </c>
      <c r="H17" s="522" t="s">
        <v>67</v>
      </c>
      <c r="I17" s="522" t="s">
        <v>67</v>
      </c>
      <c r="J17" s="522" t="s">
        <v>67</v>
      </c>
      <c r="K17" s="522" t="s">
        <v>67</v>
      </c>
    </row>
    <row r="18" spans="1:11" ht="15">
      <c r="A18" s="575" t="s">
        <v>390</v>
      </c>
      <c r="B18" s="1013" t="s">
        <v>67</v>
      </c>
      <c r="C18" s="522" t="s">
        <v>67</v>
      </c>
      <c r="D18" s="522" t="s">
        <v>67</v>
      </c>
      <c r="E18" s="522" t="s">
        <v>67</v>
      </c>
      <c r="F18" s="522" t="s">
        <v>67</v>
      </c>
      <c r="G18" s="522" t="s">
        <v>67</v>
      </c>
      <c r="H18" s="522" t="s">
        <v>67</v>
      </c>
      <c r="I18" s="522" t="s">
        <v>67</v>
      </c>
      <c r="J18" s="522" t="s">
        <v>67</v>
      </c>
      <c r="K18" s="522" t="s">
        <v>67</v>
      </c>
    </row>
    <row r="19" spans="1:11" ht="15">
      <c r="A19" s="575" t="s">
        <v>395</v>
      </c>
      <c r="B19" s="1013" t="s">
        <v>67</v>
      </c>
      <c r="C19" s="522" t="s">
        <v>67</v>
      </c>
      <c r="D19" s="522" t="s">
        <v>67</v>
      </c>
      <c r="E19" s="522" t="s">
        <v>67</v>
      </c>
      <c r="F19" s="522" t="s">
        <v>67</v>
      </c>
      <c r="G19" s="522" t="s">
        <v>67</v>
      </c>
      <c r="H19" s="522" t="s">
        <v>67</v>
      </c>
      <c r="I19" s="522" t="s">
        <v>67</v>
      </c>
      <c r="J19" s="522" t="s">
        <v>67</v>
      </c>
      <c r="K19" s="522" t="s">
        <v>67</v>
      </c>
    </row>
    <row r="20" spans="1:11" ht="15">
      <c r="A20" s="575" t="s">
        <v>624</v>
      </c>
      <c r="B20" s="1013" t="s">
        <v>67</v>
      </c>
      <c r="C20" s="522" t="s">
        <v>67</v>
      </c>
      <c r="D20" s="522" t="s">
        <v>67</v>
      </c>
      <c r="E20" s="522" t="s">
        <v>67</v>
      </c>
      <c r="F20" s="522" t="s">
        <v>67</v>
      </c>
      <c r="G20" s="522" t="s">
        <v>67</v>
      </c>
      <c r="H20" s="522" t="s">
        <v>67</v>
      </c>
      <c r="I20" s="522" t="s">
        <v>67</v>
      </c>
      <c r="J20" s="522" t="s">
        <v>67</v>
      </c>
      <c r="K20" s="522" t="s">
        <v>67</v>
      </c>
    </row>
    <row r="21" spans="1:11" ht="15">
      <c r="A21" s="575" t="s">
        <v>625</v>
      </c>
      <c r="B21" s="1013" t="s">
        <v>67</v>
      </c>
      <c r="C21" s="522" t="s">
        <v>67</v>
      </c>
      <c r="D21" s="522" t="s">
        <v>67</v>
      </c>
      <c r="E21" s="522" t="s">
        <v>67</v>
      </c>
      <c r="F21" s="522" t="s">
        <v>67</v>
      </c>
      <c r="G21" s="522" t="s">
        <v>67</v>
      </c>
      <c r="H21" s="522" t="s">
        <v>67</v>
      </c>
      <c r="I21" s="522" t="s">
        <v>67</v>
      </c>
      <c r="J21" s="522" t="s">
        <v>67</v>
      </c>
      <c r="K21" s="522" t="s">
        <v>67</v>
      </c>
    </row>
    <row r="22" spans="1:11" ht="15">
      <c r="A22" s="575" t="s">
        <v>626</v>
      </c>
      <c r="B22" s="1013" t="s">
        <v>67</v>
      </c>
      <c r="C22" s="522" t="s">
        <v>67</v>
      </c>
      <c r="D22" s="522" t="s">
        <v>67</v>
      </c>
      <c r="E22" s="522" t="s">
        <v>67</v>
      </c>
      <c r="F22" s="522" t="s">
        <v>67</v>
      </c>
      <c r="G22" s="522" t="s">
        <v>67</v>
      </c>
      <c r="H22" s="522" t="s">
        <v>67</v>
      </c>
      <c r="I22" s="522" t="s">
        <v>67</v>
      </c>
      <c r="J22" s="522" t="s">
        <v>67</v>
      </c>
      <c r="K22" s="522" t="s">
        <v>67</v>
      </c>
    </row>
    <row r="23" spans="1:11" ht="15" hidden="1">
      <c r="A23" s="575" t="s">
        <v>627</v>
      </c>
      <c r="B23" s="1013" t="s">
        <v>67</v>
      </c>
      <c r="C23" s="522" t="s">
        <v>67</v>
      </c>
      <c r="D23" s="522" t="s">
        <v>67</v>
      </c>
      <c r="E23" s="522" t="s">
        <v>67</v>
      </c>
      <c r="F23" s="522" t="s">
        <v>67</v>
      </c>
      <c r="G23" s="522" t="s">
        <v>67</v>
      </c>
      <c r="H23" s="522" t="s">
        <v>67</v>
      </c>
      <c r="I23" s="522" t="s">
        <v>67</v>
      </c>
      <c r="J23" s="522" t="s">
        <v>67</v>
      </c>
      <c r="K23" s="522" t="s">
        <v>67</v>
      </c>
    </row>
    <row r="24" spans="1:11" ht="2.25" customHeight="1">
      <c r="A24" s="575"/>
      <c r="B24" s="1013" t="s">
        <v>67</v>
      </c>
      <c r="C24" s="522" t="s">
        <v>67</v>
      </c>
      <c r="D24" s="522" t="s">
        <v>67</v>
      </c>
      <c r="E24" s="522" t="s">
        <v>67</v>
      </c>
      <c r="F24" s="522" t="s">
        <v>67</v>
      </c>
      <c r="G24" s="522" t="s">
        <v>67</v>
      </c>
      <c r="H24" s="522" t="s">
        <v>67</v>
      </c>
      <c r="I24" s="522" t="s">
        <v>67</v>
      </c>
      <c r="J24" s="522" t="s">
        <v>67</v>
      </c>
      <c r="K24" s="522" t="s">
        <v>67</v>
      </c>
    </row>
    <row r="25" spans="1:11" ht="15">
      <c r="A25" s="572" t="s">
        <v>629</v>
      </c>
      <c r="B25" s="1010">
        <v>29.89577776422892</v>
      </c>
      <c r="C25" s="1011">
        <v>20.1369733497794</v>
      </c>
      <c r="D25" s="1011">
        <v>23.042719003015296</v>
      </c>
      <c r="E25" s="1011">
        <v>14.232226206010045</v>
      </c>
      <c r="F25" s="1011">
        <v>0.43638198646303983</v>
      </c>
      <c r="G25" s="1011">
        <v>27.4119138719369</v>
      </c>
      <c r="H25" s="1011">
        <v>6.285070107314166</v>
      </c>
      <c r="I25" s="1011">
        <v>11.081997954827868</v>
      </c>
      <c r="J25" s="1011">
        <v>39.612409941978896</v>
      </c>
      <c r="K25" s="1011">
        <v>11.068569658726197</v>
      </c>
    </row>
    <row r="26" spans="1:11" ht="15">
      <c r="A26" s="575" t="s">
        <v>623</v>
      </c>
      <c r="B26" s="1013">
        <v>27.167595486336012</v>
      </c>
      <c r="C26" s="522" t="s">
        <v>67</v>
      </c>
      <c r="D26" s="522" t="s">
        <v>67</v>
      </c>
      <c r="E26" s="522" t="s">
        <v>67</v>
      </c>
      <c r="F26" s="522" t="s">
        <v>67</v>
      </c>
      <c r="G26" s="522">
        <v>23.698456926534462</v>
      </c>
      <c r="H26" s="522" t="s">
        <v>67</v>
      </c>
      <c r="I26" s="522" t="s">
        <v>67</v>
      </c>
      <c r="J26" s="522" t="s">
        <v>67</v>
      </c>
      <c r="K26" s="522">
        <v>23.923438182202556</v>
      </c>
    </row>
    <row r="27" spans="1:11" ht="15">
      <c r="A27" s="575" t="s">
        <v>390</v>
      </c>
      <c r="B27" s="1013" t="s">
        <v>67</v>
      </c>
      <c r="C27" s="522" t="s">
        <v>67</v>
      </c>
      <c r="D27" s="522" t="s">
        <v>67</v>
      </c>
      <c r="E27" s="522" t="s">
        <v>67</v>
      </c>
      <c r="F27" s="522" t="s">
        <v>67</v>
      </c>
      <c r="G27" s="522" t="s">
        <v>67</v>
      </c>
      <c r="H27" s="522" t="s">
        <v>67</v>
      </c>
      <c r="I27" s="522" t="s">
        <v>67</v>
      </c>
      <c r="J27" s="522" t="s">
        <v>67</v>
      </c>
      <c r="K27" s="522" t="s">
        <v>67</v>
      </c>
    </row>
    <row r="28" spans="1:11" ht="15">
      <c r="A28" s="575" t="s">
        <v>395</v>
      </c>
      <c r="B28" s="1013">
        <v>31.322694184870464</v>
      </c>
      <c r="C28" s="522">
        <v>20.1369733497794</v>
      </c>
      <c r="D28" s="522">
        <v>23.042719003015296</v>
      </c>
      <c r="E28" s="522">
        <v>14.232226206010045</v>
      </c>
      <c r="F28" s="522">
        <v>0.43638198646303983</v>
      </c>
      <c r="G28" s="522">
        <v>80.01296690305118</v>
      </c>
      <c r="H28" s="522">
        <v>6.626302612761764</v>
      </c>
      <c r="I28" s="522">
        <v>11.158070758573194</v>
      </c>
      <c r="J28" s="522">
        <v>38.412896089535984</v>
      </c>
      <c r="K28" s="522">
        <v>10.960007546973191</v>
      </c>
    </row>
    <row r="29" spans="1:11" ht="15">
      <c r="A29" s="575" t="s">
        <v>624</v>
      </c>
      <c r="B29" s="1013" t="s">
        <v>67</v>
      </c>
      <c r="C29" s="522" t="s">
        <v>67</v>
      </c>
      <c r="D29" s="522" t="s">
        <v>67</v>
      </c>
      <c r="E29" s="522" t="s">
        <v>67</v>
      </c>
      <c r="F29" s="522" t="s">
        <v>67</v>
      </c>
      <c r="G29" s="522" t="s">
        <v>67</v>
      </c>
      <c r="H29" s="522" t="s">
        <v>67</v>
      </c>
      <c r="I29" s="522" t="s">
        <v>67</v>
      </c>
      <c r="J29" s="522">
        <v>68.98571905095135</v>
      </c>
      <c r="K29" s="522">
        <v>43.69321249690002</v>
      </c>
    </row>
    <row r="30" spans="1:11" ht="15">
      <c r="A30" s="575" t="s">
        <v>625</v>
      </c>
      <c r="B30" s="1013" t="s">
        <v>67</v>
      </c>
      <c r="C30" s="522" t="s">
        <v>67</v>
      </c>
      <c r="D30" s="522" t="s">
        <v>67</v>
      </c>
      <c r="E30" s="522" t="s">
        <v>67</v>
      </c>
      <c r="F30" s="522" t="s">
        <v>67</v>
      </c>
      <c r="G30" s="522" t="s">
        <v>67</v>
      </c>
      <c r="H30" s="522" t="s">
        <v>67</v>
      </c>
      <c r="I30" s="522" t="s">
        <v>67</v>
      </c>
      <c r="J30" s="522" t="s">
        <v>67</v>
      </c>
      <c r="K30" s="522" t="s">
        <v>67</v>
      </c>
    </row>
    <row r="31" spans="1:11" ht="15">
      <c r="A31" s="575" t="s">
        <v>626</v>
      </c>
      <c r="B31" s="1013" t="s">
        <v>67</v>
      </c>
      <c r="C31" s="522" t="s">
        <v>67</v>
      </c>
      <c r="D31" s="522" t="s">
        <v>67</v>
      </c>
      <c r="E31" s="522" t="s">
        <v>67</v>
      </c>
      <c r="F31" s="522" t="s">
        <v>67</v>
      </c>
      <c r="G31" s="522" t="s">
        <v>67</v>
      </c>
      <c r="H31" s="522" t="s">
        <v>67</v>
      </c>
      <c r="I31" s="522" t="s">
        <v>67</v>
      </c>
      <c r="J31" s="522" t="s">
        <v>67</v>
      </c>
      <c r="K31" s="522" t="s">
        <v>67</v>
      </c>
    </row>
    <row r="32" spans="1:11" ht="15" hidden="1">
      <c r="A32" s="575" t="s">
        <v>627</v>
      </c>
      <c r="B32" s="1013">
        <v>16.546094486588586</v>
      </c>
      <c r="C32" s="522" t="s">
        <v>67</v>
      </c>
      <c r="D32" s="522" t="s">
        <v>67</v>
      </c>
      <c r="E32" s="522" t="s">
        <v>67</v>
      </c>
      <c r="F32" s="522" t="s">
        <v>67</v>
      </c>
      <c r="G32" s="522" t="s">
        <v>67</v>
      </c>
      <c r="H32" s="522" t="s">
        <v>67</v>
      </c>
      <c r="I32" s="522" t="s">
        <v>67</v>
      </c>
      <c r="J32" s="522" t="s">
        <v>67</v>
      </c>
      <c r="K32" s="522">
        <v>16.546094486588586</v>
      </c>
    </row>
    <row r="33" spans="1:11" ht="3.75" customHeight="1">
      <c r="A33" s="575"/>
      <c r="B33" s="1013" t="s">
        <v>67</v>
      </c>
      <c r="C33" s="522" t="s">
        <v>67</v>
      </c>
      <c r="D33" s="522" t="s">
        <v>67</v>
      </c>
      <c r="E33" s="522" t="s">
        <v>67</v>
      </c>
      <c r="F33" s="522" t="s">
        <v>67</v>
      </c>
      <c r="G33" s="522" t="s">
        <v>67</v>
      </c>
      <c r="H33" s="522" t="s">
        <v>67</v>
      </c>
      <c r="I33" s="522" t="s">
        <v>67</v>
      </c>
      <c r="J33" s="522" t="s">
        <v>67</v>
      </c>
      <c r="K33" s="522" t="s">
        <v>67</v>
      </c>
    </row>
    <row r="34" spans="1:11" ht="15">
      <c r="A34" s="572" t="s">
        <v>630</v>
      </c>
      <c r="B34" s="1010">
        <v>26.928101884161933</v>
      </c>
      <c r="C34" s="1011">
        <v>8.443176955245178</v>
      </c>
      <c r="D34" s="1011">
        <v>8.485408834210489</v>
      </c>
      <c r="E34" s="1011">
        <v>6.00282216075988</v>
      </c>
      <c r="F34" s="1011">
        <v>7.89139508859103</v>
      </c>
      <c r="G34" s="1011" t="s">
        <v>67</v>
      </c>
      <c r="H34" s="1011">
        <v>9.69934364121263</v>
      </c>
      <c r="I34" s="1011">
        <v>9.214513390973474</v>
      </c>
      <c r="J34" s="1011">
        <v>13.267431384622016</v>
      </c>
      <c r="K34" s="1011">
        <v>9.038849874624532</v>
      </c>
    </row>
    <row r="35" spans="1:11" ht="15">
      <c r="A35" s="575" t="s">
        <v>623</v>
      </c>
      <c r="B35" s="1013" t="s">
        <v>67</v>
      </c>
      <c r="C35" s="522" t="s">
        <v>67</v>
      </c>
      <c r="D35" s="522" t="s">
        <v>67</v>
      </c>
      <c r="E35" s="522" t="s">
        <v>67</v>
      </c>
      <c r="F35" s="522" t="s">
        <v>67</v>
      </c>
      <c r="G35" s="522" t="s">
        <v>67</v>
      </c>
      <c r="H35" s="522" t="s">
        <v>67</v>
      </c>
      <c r="I35" s="522" t="s">
        <v>67</v>
      </c>
      <c r="J35" s="522" t="s">
        <v>67</v>
      </c>
      <c r="K35" s="522" t="s">
        <v>67</v>
      </c>
    </row>
    <row r="36" spans="1:11" ht="15">
      <c r="A36" s="575" t="s">
        <v>390</v>
      </c>
      <c r="B36" s="1013" t="s">
        <v>67</v>
      </c>
      <c r="C36" s="522" t="s">
        <v>67</v>
      </c>
      <c r="D36" s="522" t="s">
        <v>67</v>
      </c>
      <c r="E36" s="522" t="s">
        <v>67</v>
      </c>
      <c r="F36" s="522" t="s">
        <v>67</v>
      </c>
      <c r="G36" s="522" t="s">
        <v>67</v>
      </c>
      <c r="H36" s="522" t="s">
        <v>67</v>
      </c>
      <c r="I36" s="522" t="s">
        <v>67</v>
      </c>
      <c r="J36" s="522" t="s">
        <v>67</v>
      </c>
      <c r="K36" s="522" t="s">
        <v>67</v>
      </c>
    </row>
    <row r="37" spans="1:11" ht="15">
      <c r="A37" s="575" t="s">
        <v>395</v>
      </c>
      <c r="B37" s="1013">
        <v>26.953113433715053</v>
      </c>
      <c r="C37" s="522">
        <v>8.443176955245178</v>
      </c>
      <c r="D37" s="522">
        <v>8.485408834210489</v>
      </c>
      <c r="E37" s="522">
        <v>6.00282216075988</v>
      </c>
      <c r="F37" s="522">
        <v>7.89139508859103</v>
      </c>
      <c r="G37" s="522" t="s">
        <v>67</v>
      </c>
      <c r="H37" s="522">
        <v>9.724792089840868</v>
      </c>
      <c r="I37" s="522">
        <v>9.214513390973474</v>
      </c>
      <c r="J37" s="522">
        <v>13.270570935823883</v>
      </c>
      <c r="K37" s="522">
        <v>9.040408220861531</v>
      </c>
    </row>
    <row r="38" spans="1:11" ht="15">
      <c r="A38" s="575" t="s">
        <v>624</v>
      </c>
      <c r="B38" s="1013" t="s">
        <v>67</v>
      </c>
      <c r="C38" s="522" t="s">
        <v>67</v>
      </c>
      <c r="D38" s="522" t="s">
        <v>67</v>
      </c>
      <c r="E38" s="522" t="s">
        <v>67</v>
      </c>
      <c r="F38" s="522" t="s">
        <v>67</v>
      </c>
      <c r="G38" s="522" t="s">
        <v>67</v>
      </c>
      <c r="H38" s="522" t="s">
        <v>67</v>
      </c>
      <c r="I38" s="522" t="s">
        <v>67</v>
      </c>
      <c r="J38" s="522" t="s">
        <v>67</v>
      </c>
      <c r="K38" s="522" t="s">
        <v>67</v>
      </c>
    </row>
    <row r="39" spans="1:11" ht="15">
      <c r="A39" s="575" t="s">
        <v>625</v>
      </c>
      <c r="B39" s="1013" t="s">
        <v>67</v>
      </c>
      <c r="C39" s="522" t="s">
        <v>67</v>
      </c>
      <c r="D39" s="522" t="s">
        <v>67</v>
      </c>
      <c r="E39" s="522" t="s">
        <v>67</v>
      </c>
      <c r="F39" s="522" t="s">
        <v>67</v>
      </c>
      <c r="G39" s="522" t="s">
        <v>67</v>
      </c>
      <c r="H39" s="522" t="s">
        <v>67</v>
      </c>
      <c r="I39" s="522" t="s">
        <v>67</v>
      </c>
      <c r="J39" s="522" t="s">
        <v>67</v>
      </c>
      <c r="K39" s="522" t="s">
        <v>67</v>
      </c>
    </row>
    <row r="40" spans="1:11" ht="15">
      <c r="A40" s="575" t="s">
        <v>626</v>
      </c>
      <c r="B40" s="1013" t="s">
        <v>67</v>
      </c>
      <c r="C40" s="522" t="s">
        <v>67</v>
      </c>
      <c r="D40" s="522" t="s">
        <v>67</v>
      </c>
      <c r="E40" s="522" t="s">
        <v>67</v>
      </c>
      <c r="F40" s="522" t="s">
        <v>67</v>
      </c>
      <c r="G40" s="522" t="s">
        <v>67</v>
      </c>
      <c r="H40" s="522" t="s">
        <v>67</v>
      </c>
      <c r="I40" s="522" t="s">
        <v>67</v>
      </c>
      <c r="J40" s="522" t="s">
        <v>67</v>
      </c>
      <c r="K40" s="522" t="s">
        <v>67</v>
      </c>
    </row>
    <row r="41" spans="1:11" ht="15" hidden="1">
      <c r="A41" s="575" t="s">
        <v>627</v>
      </c>
      <c r="B41" s="1013">
        <v>14.658446168578354</v>
      </c>
      <c r="C41" s="522" t="s">
        <v>67</v>
      </c>
      <c r="D41" s="522" t="s">
        <v>67</v>
      </c>
      <c r="E41" s="522" t="s">
        <v>67</v>
      </c>
      <c r="F41" s="522" t="s">
        <v>67</v>
      </c>
      <c r="G41" s="522" t="s">
        <v>67</v>
      </c>
      <c r="H41" s="522" t="s">
        <v>67</v>
      </c>
      <c r="I41" s="522" t="s">
        <v>67</v>
      </c>
      <c r="J41" s="522" t="s">
        <v>67</v>
      </c>
      <c r="K41" s="522">
        <v>14.658446168578354</v>
      </c>
    </row>
    <row r="42" spans="1:11" ht="3" customHeight="1">
      <c r="A42" s="575"/>
      <c r="B42" s="1013" t="s">
        <v>67</v>
      </c>
      <c r="C42" s="522" t="s">
        <v>67</v>
      </c>
      <c r="D42" s="522" t="s">
        <v>67</v>
      </c>
      <c r="E42" s="522" t="s">
        <v>67</v>
      </c>
      <c r="F42" s="522" t="s">
        <v>67</v>
      </c>
      <c r="G42" s="522" t="s">
        <v>67</v>
      </c>
      <c r="H42" s="522" t="s">
        <v>67</v>
      </c>
      <c r="I42" s="522" t="s">
        <v>67</v>
      </c>
      <c r="J42" s="522" t="s">
        <v>67</v>
      </c>
      <c r="K42" s="522" t="s">
        <v>67</v>
      </c>
    </row>
    <row r="43" spans="1:11" ht="15">
      <c r="A43" s="572" t="s">
        <v>631</v>
      </c>
      <c r="B43" s="1010">
        <v>30.967399564419008</v>
      </c>
      <c r="C43" s="1011">
        <v>6.310518405687701</v>
      </c>
      <c r="D43" s="1011">
        <v>5.34769634569801</v>
      </c>
      <c r="E43" s="1011">
        <v>7.8476688170709</v>
      </c>
      <c r="F43" s="1011">
        <v>5.562465805904794</v>
      </c>
      <c r="G43" s="1011" t="s">
        <v>67</v>
      </c>
      <c r="H43" s="1011">
        <v>2.2749161854194835</v>
      </c>
      <c r="I43" s="1011">
        <v>10.332416130338753</v>
      </c>
      <c r="J43" s="1011">
        <v>9.56229947239792</v>
      </c>
      <c r="K43" s="1011">
        <v>6.554665660941692</v>
      </c>
    </row>
    <row r="44" spans="1:11" ht="13.5" customHeight="1">
      <c r="A44" s="575" t="s">
        <v>623</v>
      </c>
      <c r="B44" s="1013" t="s">
        <v>67</v>
      </c>
      <c r="C44" s="522" t="s">
        <v>67</v>
      </c>
      <c r="D44" s="522" t="s">
        <v>67</v>
      </c>
      <c r="E44" s="522" t="s">
        <v>67</v>
      </c>
      <c r="F44" s="522" t="s">
        <v>67</v>
      </c>
      <c r="G44" s="522" t="s">
        <v>67</v>
      </c>
      <c r="H44" s="522" t="s">
        <v>67</v>
      </c>
      <c r="I44" s="522" t="s">
        <v>67</v>
      </c>
      <c r="J44" s="522" t="s">
        <v>67</v>
      </c>
      <c r="K44" s="522" t="s">
        <v>67</v>
      </c>
    </row>
    <row r="45" spans="1:11" ht="15">
      <c r="A45" s="575" t="s">
        <v>390</v>
      </c>
      <c r="B45" s="1013" t="s">
        <v>67</v>
      </c>
      <c r="C45" s="522" t="s">
        <v>67</v>
      </c>
      <c r="D45" s="522" t="s">
        <v>67</v>
      </c>
      <c r="E45" s="522" t="s">
        <v>67</v>
      </c>
      <c r="F45" s="522" t="s">
        <v>67</v>
      </c>
      <c r="G45" s="522" t="s">
        <v>67</v>
      </c>
      <c r="H45" s="522" t="s">
        <v>67</v>
      </c>
      <c r="I45" s="522" t="s">
        <v>67</v>
      </c>
      <c r="J45" s="522" t="s">
        <v>67</v>
      </c>
      <c r="K45" s="522" t="s">
        <v>67</v>
      </c>
    </row>
    <row r="46" spans="1:11" ht="12.75" customHeight="1">
      <c r="A46" s="575" t="s">
        <v>395</v>
      </c>
      <c r="B46" s="1013">
        <v>31.107934053838125</v>
      </c>
      <c r="C46" s="522">
        <v>6.310518405687701</v>
      </c>
      <c r="D46" s="522">
        <v>5.34769634569801</v>
      </c>
      <c r="E46" s="522">
        <v>7.8476688170709</v>
      </c>
      <c r="F46" s="522">
        <v>5.562465805904794</v>
      </c>
      <c r="G46" s="522" t="s">
        <v>67</v>
      </c>
      <c r="H46" s="522">
        <v>2.288884516465391</v>
      </c>
      <c r="I46" s="522">
        <v>10.332416130338753</v>
      </c>
      <c r="J46" s="522">
        <v>9.56109731297604</v>
      </c>
      <c r="K46" s="522">
        <v>6.553619458118217</v>
      </c>
    </row>
    <row r="47" spans="1:11" ht="15">
      <c r="A47" s="575" t="s">
        <v>624</v>
      </c>
      <c r="B47" s="1013" t="s">
        <v>67</v>
      </c>
      <c r="C47" s="522" t="s">
        <v>67</v>
      </c>
      <c r="D47" s="522" t="s">
        <v>67</v>
      </c>
      <c r="E47" s="522" t="s">
        <v>67</v>
      </c>
      <c r="F47" s="522" t="s">
        <v>67</v>
      </c>
      <c r="G47" s="522" t="s">
        <v>67</v>
      </c>
      <c r="H47" s="522" t="s">
        <v>67</v>
      </c>
      <c r="I47" s="522" t="s">
        <v>67</v>
      </c>
      <c r="J47" s="522">
        <v>100</v>
      </c>
      <c r="K47" s="522">
        <v>100</v>
      </c>
    </row>
    <row r="48" spans="1:11" ht="15">
      <c r="A48" s="575" t="s">
        <v>625</v>
      </c>
      <c r="B48" s="1013" t="s">
        <v>67</v>
      </c>
      <c r="C48" s="522" t="s">
        <v>67</v>
      </c>
      <c r="D48" s="522" t="s">
        <v>67</v>
      </c>
      <c r="E48" s="522" t="s">
        <v>67</v>
      </c>
      <c r="F48" s="522" t="s">
        <v>67</v>
      </c>
      <c r="G48" s="522" t="s">
        <v>67</v>
      </c>
      <c r="H48" s="522" t="s">
        <v>67</v>
      </c>
      <c r="I48" s="522" t="s">
        <v>67</v>
      </c>
      <c r="J48" s="522" t="s">
        <v>67</v>
      </c>
      <c r="K48" s="522" t="s">
        <v>67</v>
      </c>
    </row>
    <row r="49" spans="1:11" ht="15">
      <c r="A49" s="575" t="s">
        <v>626</v>
      </c>
      <c r="B49" s="1013" t="s">
        <v>67</v>
      </c>
      <c r="C49" s="522" t="s">
        <v>67</v>
      </c>
      <c r="D49" s="522" t="s">
        <v>67</v>
      </c>
      <c r="E49" s="522" t="s">
        <v>67</v>
      </c>
      <c r="F49" s="522" t="s">
        <v>67</v>
      </c>
      <c r="G49" s="522" t="s">
        <v>67</v>
      </c>
      <c r="H49" s="522" t="s">
        <v>67</v>
      </c>
      <c r="I49" s="522" t="s">
        <v>67</v>
      </c>
      <c r="J49" s="522" t="s">
        <v>67</v>
      </c>
      <c r="K49" s="522" t="s">
        <v>67</v>
      </c>
    </row>
    <row r="50" spans="1:11" ht="15" hidden="1">
      <c r="A50" s="575" t="s">
        <v>627</v>
      </c>
      <c r="B50" s="1013">
        <v>23.85577495740227</v>
      </c>
      <c r="C50" s="522" t="s">
        <v>67</v>
      </c>
      <c r="D50" s="522" t="s">
        <v>67</v>
      </c>
      <c r="E50" s="522" t="s">
        <v>67</v>
      </c>
      <c r="F50" s="522" t="s">
        <v>67</v>
      </c>
      <c r="G50" s="522" t="s">
        <v>67</v>
      </c>
      <c r="H50" s="522" t="s">
        <v>67</v>
      </c>
      <c r="I50" s="522" t="s">
        <v>67</v>
      </c>
      <c r="J50" s="522" t="s">
        <v>67</v>
      </c>
      <c r="K50" s="522">
        <v>23.85577495740227</v>
      </c>
    </row>
    <row r="51" spans="1:11" ht="3" customHeight="1">
      <c r="A51" s="575"/>
      <c r="B51" s="1013" t="s">
        <v>67</v>
      </c>
      <c r="C51" s="522" t="s">
        <v>67</v>
      </c>
      <c r="D51" s="522" t="s">
        <v>67</v>
      </c>
      <c r="E51" s="522" t="s">
        <v>67</v>
      </c>
      <c r="F51" s="522" t="s">
        <v>67</v>
      </c>
      <c r="G51" s="522" t="s">
        <v>67</v>
      </c>
      <c r="H51" s="522" t="s">
        <v>67</v>
      </c>
      <c r="I51" s="522" t="s">
        <v>67</v>
      </c>
      <c r="J51" s="522" t="s">
        <v>67</v>
      </c>
      <c r="K51" s="522" t="s">
        <v>67</v>
      </c>
    </row>
    <row r="52" spans="1:11" ht="15">
      <c r="A52" s="572" t="s">
        <v>632</v>
      </c>
      <c r="B52" s="1010">
        <v>4.56016734277645</v>
      </c>
      <c r="C52" s="1011">
        <v>3.5935687774884415</v>
      </c>
      <c r="D52" s="1011">
        <v>5.1622180293057776</v>
      </c>
      <c r="E52" s="1011">
        <v>3.033597017123989</v>
      </c>
      <c r="F52" s="1011">
        <v>4.897233961647141</v>
      </c>
      <c r="G52" s="1011">
        <v>7.666515232324865</v>
      </c>
      <c r="H52" s="1011">
        <v>3.1986108177203003</v>
      </c>
      <c r="I52" s="1011">
        <v>7.281372867362135</v>
      </c>
      <c r="J52" s="1011">
        <v>15.409410479722712</v>
      </c>
      <c r="K52" s="1011">
        <v>5.01811892904136</v>
      </c>
    </row>
    <row r="53" spans="1:11" ht="15">
      <c r="A53" s="575" t="s">
        <v>623</v>
      </c>
      <c r="B53" s="1013">
        <v>4.572515444166135</v>
      </c>
      <c r="C53" s="522" t="s">
        <v>67</v>
      </c>
      <c r="D53" s="522" t="s">
        <v>67</v>
      </c>
      <c r="E53" s="522" t="s">
        <v>67</v>
      </c>
      <c r="F53" s="522" t="s">
        <v>67</v>
      </c>
      <c r="G53" s="522">
        <v>7.470944379568502</v>
      </c>
      <c r="H53" s="522" t="s">
        <v>67</v>
      </c>
      <c r="I53" s="522" t="s">
        <v>67</v>
      </c>
      <c r="J53" s="522" t="s">
        <v>67</v>
      </c>
      <c r="K53" s="522">
        <v>7.006862075948543</v>
      </c>
    </row>
    <row r="54" spans="1:11" ht="15">
      <c r="A54" s="575" t="s">
        <v>395</v>
      </c>
      <c r="B54" s="1013">
        <v>5.759561736807456</v>
      </c>
      <c r="C54" s="522">
        <v>3.5935687774884415</v>
      </c>
      <c r="D54" s="522">
        <v>5.1622180293057776</v>
      </c>
      <c r="E54" s="522">
        <v>3.1433581458181856</v>
      </c>
      <c r="F54" s="522">
        <v>4.972514952492416</v>
      </c>
      <c r="G54" s="522">
        <v>16.2631463083785</v>
      </c>
      <c r="H54" s="522">
        <v>3.1986108177203003</v>
      </c>
      <c r="I54" s="522">
        <v>7.281372867362135</v>
      </c>
      <c r="J54" s="522">
        <v>15.409410479722712</v>
      </c>
      <c r="K54" s="522">
        <v>4.601592098519564</v>
      </c>
    </row>
    <row r="55" spans="1:11" ht="15">
      <c r="A55" s="583" t="s">
        <v>953</v>
      </c>
      <c r="B55" s="1013" t="s">
        <v>67</v>
      </c>
      <c r="C55" s="522" t="s">
        <v>67</v>
      </c>
      <c r="D55" s="522" t="s">
        <v>67</v>
      </c>
      <c r="E55" s="522" t="s">
        <v>67</v>
      </c>
      <c r="F55" s="522" t="s">
        <v>67</v>
      </c>
      <c r="G55" s="522" t="s">
        <v>67</v>
      </c>
      <c r="H55" s="522" t="s">
        <v>67</v>
      </c>
      <c r="I55" s="522" t="s">
        <v>67</v>
      </c>
      <c r="J55" s="522" t="s">
        <v>67</v>
      </c>
      <c r="K55" s="522" t="s">
        <v>67</v>
      </c>
    </row>
    <row r="56" spans="1:11" ht="15">
      <c r="A56" s="583" t="s">
        <v>954</v>
      </c>
      <c r="B56" s="1013">
        <v>5.759561736807456</v>
      </c>
      <c r="C56" s="522">
        <v>3.5935687774884415</v>
      </c>
      <c r="D56" s="522">
        <v>5.1622180293057776</v>
      </c>
      <c r="E56" s="522">
        <v>3.1433581458181856</v>
      </c>
      <c r="F56" s="522">
        <v>4.972514952492416</v>
      </c>
      <c r="G56" s="522">
        <v>16.2631463083785</v>
      </c>
      <c r="H56" s="522">
        <v>3.1986108177203003</v>
      </c>
      <c r="I56" s="522">
        <v>7.281372867362135</v>
      </c>
      <c r="J56" s="522">
        <v>15.409410479722712</v>
      </c>
      <c r="K56" s="522">
        <v>4.601592098519564</v>
      </c>
    </row>
    <row r="57" spans="1:11" ht="15">
      <c r="A57" s="584" t="s">
        <v>955</v>
      </c>
      <c r="B57" s="1013">
        <v>100</v>
      </c>
      <c r="C57" s="522" t="s">
        <v>67</v>
      </c>
      <c r="D57" s="522" t="s">
        <v>67</v>
      </c>
      <c r="E57" s="522">
        <v>2.6244188209894452</v>
      </c>
      <c r="F57" s="522" t="s">
        <v>67</v>
      </c>
      <c r="G57" s="522" t="s">
        <v>67</v>
      </c>
      <c r="H57" s="522">
        <v>3.112092672292105</v>
      </c>
      <c r="I57" s="522" t="s">
        <v>67</v>
      </c>
      <c r="J57" s="522" t="s">
        <v>67</v>
      </c>
      <c r="K57" s="522">
        <v>3.058519876099304</v>
      </c>
    </row>
    <row r="58" spans="1:11" ht="15">
      <c r="A58" s="575" t="s">
        <v>625</v>
      </c>
      <c r="B58" s="1013" t="s">
        <v>67</v>
      </c>
      <c r="C58" s="522" t="s">
        <v>67</v>
      </c>
      <c r="D58" s="522" t="s">
        <v>67</v>
      </c>
      <c r="E58" s="522" t="s">
        <v>67</v>
      </c>
      <c r="F58" s="522" t="s">
        <v>67</v>
      </c>
      <c r="G58" s="522" t="s">
        <v>67</v>
      </c>
      <c r="H58" s="522" t="s">
        <v>67</v>
      </c>
      <c r="I58" s="522" t="s">
        <v>67</v>
      </c>
      <c r="J58" s="522" t="s">
        <v>67</v>
      </c>
      <c r="K58" s="522" t="s">
        <v>67</v>
      </c>
    </row>
    <row r="59" spans="1:11" ht="15" hidden="1">
      <c r="A59" s="575" t="s">
        <v>627</v>
      </c>
      <c r="B59" s="522">
        <v>2.2949147976588518</v>
      </c>
      <c r="C59" s="522" t="s">
        <v>67</v>
      </c>
      <c r="D59" s="522" t="s">
        <v>67</v>
      </c>
      <c r="E59" s="522" t="s">
        <v>67</v>
      </c>
      <c r="F59" s="522">
        <v>4.433814392381688</v>
      </c>
      <c r="G59" s="522" t="s">
        <v>67</v>
      </c>
      <c r="H59" s="522" t="s">
        <v>67</v>
      </c>
      <c r="I59" s="522" t="s">
        <v>67</v>
      </c>
      <c r="J59" s="522" t="s">
        <v>67</v>
      </c>
      <c r="K59" s="522">
        <v>2.263275011211805</v>
      </c>
    </row>
    <row r="60" spans="1:11" ht="3" customHeight="1">
      <c r="A60" s="575"/>
      <c r="B60" s="1013" t="s">
        <v>67</v>
      </c>
      <c r="C60" s="522" t="s">
        <v>67</v>
      </c>
      <c r="D60" s="522" t="s">
        <v>67</v>
      </c>
      <c r="E60" s="522" t="s">
        <v>67</v>
      </c>
      <c r="F60" s="522" t="s">
        <v>67</v>
      </c>
      <c r="G60" s="522" t="s">
        <v>67</v>
      </c>
      <c r="H60" s="522" t="s">
        <v>67</v>
      </c>
      <c r="I60" s="522" t="s">
        <v>67</v>
      </c>
      <c r="J60" s="522" t="s">
        <v>67</v>
      </c>
      <c r="K60" s="522" t="s">
        <v>67</v>
      </c>
    </row>
    <row r="61" spans="1:11" ht="15">
      <c r="A61" s="572" t="s">
        <v>636</v>
      </c>
      <c r="B61" s="1010">
        <v>0.012872833362491</v>
      </c>
      <c r="C61" s="1011" t="s">
        <v>67</v>
      </c>
      <c r="D61" s="1011">
        <v>16.24501453536351</v>
      </c>
      <c r="E61" s="1011">
        <v>3.196709636440919</v>
      </c>
      <c r="F61" s="1011" t="s">
        <v>67</v>
      </c>
      <c r="G61" s="1011" t="s">
        <v>67</v>
      </c>
      <c r="H61" s="1011" t="s">
        <v>67</v>
      </c>
      <c r="I61" s="1011" t="s">
        <v>67</v>
      </c>
      <c r="J61" s="1011">
        <v>17.560102523915756</v>
      </c>
      <c r="K61" s="1011">
        <v>4.090307459661141</v>
      </c>
    </row>
    <row r="62" spans="1:11" ht="15">
      <c r="A62" s="575" t="s">
        <v>395</v>
      </c>
      <c r="B62" s="1013">
        <v>0.014133665111957877</v>
      </c>
      <c r="C62" s="522" t="s">
        <v>67</v>
      </c>
      <c r="D62" s="522">
        <v>38.66726526423807</v>
      </c>
      <c r="E62" s="522" t="s">
        <v>67</v>
      </c>
      <c r="F62" s="522" t="s">
        <v>67</v>
      </c>
      <c r="G62" s="522" t="s">
        <v>67</v>
      </c>
      <c r="H62" s="522" t="s">
        <v>67</v>
      </c>
      <c r="I62" s="522" t="s">
        <v>67</v>
      </c>
      <c r="J62" s="522">
        <v>25.127983943640945</v>
      </c>
      <c r="K62" s="522">
        <v>7.302264798077894</v>
      </c>
    </row>
    <row r="63" spans="1:11" ht="15">
      <c r="A63" s="575" t="s">
        <v>637</v>
      </c>
      <c r="B63" s="1013">
        <v>0.010201771848027537</v>
      </c>
      <c r="C63" s="522" t="s">
        <v>67</v>
      </c>
      <c r="D63" s="522">
        <v>15.91621009310937</v>
      </c>
      <c r="E63" s="522">
        <v>3.196709636440919</v>
      </c>
      <c r="F63" s="522" t="s">
        <v>67</v>
      </c>
      <c r="G63" s="522" t="s">
        <v>67</v>
      </c>
      <c r="H63" s="522" t="s">
        <v>67</v>
      </c>
      <c r="I63" s="522" t="s">
        <v>67</v>
      </c>
      <c r="J63" s="522">
        <v>15.945686397543234</v>
      </c>
      <c r="K63" s="522">
        <v>3.9441124264698333</v>
      </c>
    </row>
    <row r="64" spans="1:11" ht="15" hidden="1">
      <c r="A64" s="575" t="s">
        <v>627</v>
      </c>
      <c r="B64" s="1013" t="s">
        <v>67</v>
      </c>
      <c r="C64" s="522" t="s">
        <v>67</v>
      </c>
      <c r="D64" s="522" t="s">
        <v>67</v>
      </c>
      <c r="E64" s="522" t="s">
        <v>67</v>
      </c>
      <c r="F64" s="522" t="s">
        <v>67</v>
      </c>
      <c r="G64" s="522" t="s">
        <v>67</v>
      </c>
      <c r="H64" s="522" t="s">
        <v>67</v>
      </c>
      <c r="I64" s="522" t="s">
        <v>67</v>
      </c>
      <c r="J64" s="522" t="s">
        <v>67</v>
      </c>
      <c r="K64" s="522" t="s">
        <v>67</v>
      </c>
    </row>
    <row r="65" spans="1:11" ht="4.5" customHeight="1">
      <c r="A65" s="585"/>
      <c r="B65" s="1013" t="s">
        <v>67</v>
      </c>
      <c r="C65" s="522" t="s">
        <v>67</v>
      </c>
      <c r="D65" s="522" t="s">
        <v>67</v>
      </c>
      <c r="E65" s="522" t="s">
        <v>67</v>
      </c>
      <c r="F65" s="522" t="s">
        <v>67</v>
      </c>
      <c r="G65" s="522" t="s">
        <v>67</v>
      </c>
      <c r="H65" s="522" t="s">
        <v>67</v>
      </c>
      <c r="I65" s="522" t="s">
        <v>67</v>
      </c>
      <c r="J65" s="522" t="s">
        <v>67</v>
      </c>
      <c r="K65" s="522" t="s">
        <v>67</v>
      </c>
    </row>
    <row r="66" spans="1:11" ht="22.5" customHeight="1">
      <c r="A66" s="587" t="s">
        <v>956</v>
      </c>
      <c r="B66" s="1015">
        <v>4.824619801208959</v>
      </c>
      <c r="C66" s="1016">
        <v>7.053934672151161</v>
      </c>
      <c r="D66" s="1016">
        <v>6.826585071246242</v>
      </c>
      <c r="E66" s="1016">
        <v>3.3556772798247017</v>
      </c>
      <c r="F66" s="1016">
        <v>5.89744988065297</v>
      </c>
      <c r="G66" s="1016">
        <v>7.727387350694907</v>
      </c>
      <c r="H66" s="1016">
        <v>4.650811631607484</v>
      </c>
      <c r="I66" s="1016">
        <v>9.451404498538405</v>
      </c>
      <c r="J66" s="1016">
        <v>12.97021645495446</v>
      </c>
      <c r="K66" s="1016">
        <v>6.482496443983318</v>
      </c>
    </row>
    <row r="67" spans="1:11" ht="4.5" customHeight="1" thickBot="1">
      <c r="A67" s="590"/>
      <c r="B67" s="23"/>
      <c r="C67" s="23"/>
      <c r="D67" s="23"/>
      <c r="E67" s="23"/>
      <c r="F67" s="23"/>
      <c r="G67" s="23"/>
      <c r="H67" s="23"/>
      <c r="I67" s="23"/>
      <c r="J67" s="23"/>
      <c r="K67" s="23"/>
    </row>
    <row r="68" spans="1:11" ht="15">
      <c r="A68" s="15" t="s">
        <v>582</v>
      </c>
      <c r="B68" s="1017"/>
      <c r="C68" s="885"/>
      <c r="D68" s="885"/>
      <c r="E68" s="885"/>
      <c r="F68" s="885"/>
      <c r="G68" s="885"/>
      <c r="H68" s="885"/>
      <c r="I68" s="885"/>
      <c r="J68" s="885"/>
      <c r="K68" s="885"/>
    </row>
    <row r="69" spans="1:11" s="76" customFormat="1" ht="13.5" customHeight="1">
      <c r="A69" s="138" t="s">
        <v>398</v>
      </c>
      <c r="B69" s="85"/>
      <c r="C69" s="85"/>
      <c r="D69" s="85"/>
      <c r="E69" s="85"/>
      <c r="F69" s="85"/>
      <c r="G69" s="85"/>
      <c r="H69" s="1018"/>
      <c r="I69" s="1018"/>
      <c r="J69" s="1018"/>
      <c r="K69" s="1018"/>
    </row>
    <row r="70" ht="15">
      <c r="A70" s="229" t="s">
        <v>399</v>
      </c>
    </row>
    <row r="71" ht="15">
      <c r="A71" s="229"/>
    </row>
    <row r="72" spans="2:11" ht="15">
      <c r="B72" s="597"/>
      <c r="C72" s="597"/>
      <c r="D72" s="597"/>
      <c r="E72" s="597"/>
      <c r="F72" s="597"/>
      <c r="G72" s="597"/>
      <c r="H72" s="597"/>
      <c r="I72" s="597"/>
      <c r="J72" s="597"/>
      <c r="K72" s="597"/>
    </row>
    <row r="73" spans="2:11" ht="15">
      <c r="B73" s="597"/>
      <c r="C73" s="597"/>
      <c r="D73" s="597"/>
      <c r="E73" s="597"/>
      <c r="F73" s="597"/>
      <c r="G73" s="597"/>
      <c r="H73" s="597"/>
      <c r="I73" s="597"/>
      <c r="J73" s="597"/>
      <c r="K73" s="597"/>
    </row>
  </sheetData>
  <mergeCells count="3">
    <mergeCell ref="A2:K2"/>
    <mergeCell ref="A3:K3"/>
    <mergeCell ref="A4:K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F5F9-044B-421D-9A3B-01637EABC1F1}">
  <sheetPr>
    <pageSetUpPr fitToPage="1"/>
  </sheetPr>
  <dimension ref="A1:F29"/>
  <sheetViews>
    <sheetView showGridLines="0" zoomScale="75" zoomScaleNormal="75" workbookViewId="0" topLeftCell="A1"/>
  </sheetViews>
  <sheetFormatPr defaultColWidth="11.421875" defaultRowHeight="15"/>
  <cols>
    <col min="1" max="1" width="47.8515625" style="954" customWidth="1"/>
    <col min="2" max="6" width="22.140625" style="954" customWidth="1"/>
    <col min="7" max="16384" width="11.421875" style="954" customWidth="1"/>
  </cols>
  <sheetData>
    <row r="1" spans="1:6" s="947" customFormat="1" ht="15" customHeight="1">
      <c r="A1" s="1190" t="s">
        <v>1057</v>
      </c>
      <c r="B1" s="945"/>
      <c r="C1" s="945"/>
      <c r="D1" s="945"/>
      <c r="E1" s="945"/>
      <c r="F1" s="946"/>
    </row>
    <row r="2" spans="1:6" s="949" customFormat="1" ht="38.25" customHeight="1">
      <c r="A2" s="948" t="s">
        <v>929</v>
      </c>
      <c r="B2" s="948"/>
      <c r="C2" s="948"/>
      <c r="D2" s="948"/>
      <c r="E2" s="948"/>
      <c r="F2" s="948"/>
    </row>
    <row r="3" spans="1:6" s="947" customFormat="1" ht="27.75" customHeight="1">
      <c r="A3" s="950">
        <v>45077</v>
      </c>
      <c r="B3" s="945"/>
      <c r="C3" s="951"/>
      <c r="D3" s="945"/>
      <c r="E3" s="945"/>
      <c r="F3" s="945"/>
    </row>
    <row r="4" spans="1:6" s="947" customFormat="1" ht="11.25" customHeight="1">
      <c r="A4" s="952"/>
      <c r="B4" s="952"/>
      <c r="C4" s="952"/>
      <c r="D4" s="952"/>
      <c r="E4" s="952"/>
      <c r="F4" s="953"/>
    </row>
    <row r="5" spans="2:6" ht="14.25" customHeight="1" thickBot="1">
      <c r="B5" s="955"/>
      <c r="C5" s="955"/>
      <c r="D5" s="955"/>
      <c r="E5" s="955"/>
      <c r="F5" s="955"/>
    </row>
    <row r="6" spans="1:6" s="958" customFormat="1" ht="18.75" customHeight="1">
      <c r="A6" s="956" t="s">
        <v>930</v>
      </c>
      <c r="B6" s="957" t="s">
        <v>931</v>
      </c>
      <c r="C6" s="957"/>
      <c r="D6" s="957"/>
      <c r="E6" s="957"/>
      <c r="F6" s="956" t="s">
        <v>932</v>
      </c>
    </row>
    <row r="7" spans="1:6" s="958" customFormat="1" ht="24.75" customHeight="1">
      <c r="A7" s="959"/>
      <c r="B7" s="960" t="s">
        <v>933</v>
      </c>
      <c r="C7" s="960" t="s">
        <v>934</v>
      </c>
      <c r="D7" s="960" t="s">
        <v>935</v>
      </c>
      <c r="E7" s="960" t="s">
        <v>936</v>
      </c>
      <c r="F7" s="959"/>
    </row>
    <row r="8" spans="1:6" s="958" customFormat="1" ht="19.5" customHeight="1">
      <c r="A8" s="961"/>
      <c r="B8" s="962"/>
      <c r="C8" s="962"/>
      <c r="D8" s="962"/>
      <c r="E8" s="962"/>
      <c r="F8" s="963"/>
    </row>
    <row r="9" spans="1:5" ht="6.75" customHeight="1">
      <c r="A9" s="964"/>
      <c r="B9" s="965"/>
      <c r="C9" s="965"/>
      <c r="D9" s="965"/>
      <c r="E9" s="965"/>
    </row>
    <row r="10" spans="1:6" s="969" customFormat="1" ht="21" customHeight="1">
      <c r="A10" s="966" t="s">
        <v>28</v>
      </c>
      <c r="B10" s="967">
        <v>8.635314179849244</v>
      </c>
      <c r="C10" s="967">
        <v>6.106141653649126</v>
      </c>
      <c r="D10" s="967">
        <v>4.353779866809859</v>
      </c>
      <c r="E10" s="967">
        <v>2.8372142932730675</v>
      </c>
      <c r="F10" s="968">
        <v>4.82</v>
      </c>
    </row>
    <row r="11" spans="1:6" s="969" customFormat="1" ht="21" customHeight="1">
      <c r="A11" s="970" t="s">
        <v>29</v>
      </c>
      <c r="B11" s="967">
        <v>7.326997834171762</v>
      </c>
      <c r="C11" s="967">
        <v>5.453819690988263</v>
      </c>
      <c r="D11" s="967">
        <v>4.131289289348018</v>
      </c>
      <c r="E11" s="967">
        <v>3.0431623255641536</v>
      </c>
      <c r="F11" s="968">
        <v>7.05</v>
      </c>
    </row>
    <row r="12" spans="1:6" s="969" customFormat="1" ht="21" customHeight="1">
      <c r="A12" s="970" t="s">
        <v>30</v>
      </c>
      <c r="B12" s="967">
        <v>6.971102358537109</v>
      </c>
      <c r="C12" s="967">
        <v>6.157309875446371</v>
      </c>
      <c r="D12" s="967">
        <v>5.628248829410402</v>
      </c>
      <c r="E12" s="967">
        <v>5.082492305440721</v>
      </c>
      <c r="F12" s="968">
        <v>6.83</v>
      </c>
    </row>
    <row r="13" spans="1:6" s="969" customFormat="1" ht="21" customHeight="1">
      <c r="A13" s="970" t="s">
        <v>31</v>
      </c>
      <c r="B13" s="967">
        <v>7.375480550250013</v>
      </c>
      <c r="C13" s="967">
        <v>4.7881646259684</v>
      </c>
      <c r="D13" s="967">
        <v>2.825681525824712</v>
      </c>
      <c r="E13" s="967">
        <v>1.2662117866656009</v>
      </c>
      <c r="F13" s="968">
        <v>3.36</v>
      </c>
    </row>
    <row r="14" spans="1:6" s="969" customFormat="1" ht="21" customHeight="1">
      <c r="A14" s="970" t="s">
        <v>32</v>
      </c>
      <c r="B14" s="967">
        <v>7.511488071632214</v>
      </c>
      <c r="C14" s="967">
        <v>5.123317610829362</v>
      </c>
      <c r="D14" s="967">
        <v>3.598787832677371</v>
      </c>
      <c r="E14" s="967">
        <v>2.194695811934919</v>
      </c>
      <c r="F14" s="968">
        <v>5.9</v>
      </c>
    </row>
    <row r="15" spans="1:6" s="969" customFormat="1" ht="21" customHeight="1">
      <c r="A15" s="970" t="s">
        <v>33</v>
      </c>
      <c r="B15" s="967">
        <v>11.183301857347882</v>
      </c>
      <c r="C15" s="967">
        <v>9.168065991854375</v>
      </c>
      <c r="D15" s="967">
        <v>7.4408289669051735</v>
      </c>
      <c r="E15" s="967">
        <v>4.693927261884108</v>
      </c>
      <c r="F15" s="968">
        <v>7.73</v>
      </c>
    </row>
    <row r="16" spans="1:6" s="969" customFormat="1" ht="21" customHeight="1">
      <c r="A16" s="970" t="s">
        <v>34</v>
      </c>
      <c r="B16" s="967">
        <v>6.779808875674213</v>
      </c>
      <c r="C16" s="967">
        <v>4.38683991931836</v>
      </c>
      <c r="D16" s="967">
        <v>3.318149905447665</v>
      </c>
      <c r="E16" s="967">
        <v>2.6860806084383597</v>
      </c>
      <c r="F16" s="968">
        <v>4.65</v>
      </c>
    </row>
    <row r="17" spans="1:6" s="969" customFormat="1" ht="21" customHeight="1">
      <c r="A17" s="970" t="s">
        <v>35</v>
      </c>
      <c r="B17" s="967">
        <v>9.507384950082473</v>
      </c>
      <c r="C17" s="967">
        <v>7.8491798354385285</v>
      </c>
      <c r="D17" s="967">
        <v>6.730028388889263</v>
      </c>
      <c r="E17" s="967">
        <v>5.726299358003441</v>
      </c>
      <c r="F17" s="968">
        <v>9.45</v>
      </c>
    </row>
    <row r="18" spans="1:6" s="969" customFormat="1" ht="21" customHeight="1">
      <c r="A18" s="970" t="s">
        <v>36</v>
      </c>
      <c r="B18" s="967">
        <v>13.339490212087831</v>
      </c>
      <c r="C18" s="967">
        <v>10.366006764896674</v>
      </c>
      <c r="D18" s="967">
        <v>9.27232830427694</v>
      </c>
      <c r="E18" s="967">
        <v>8.416957636133512</v>
      </c>
      <c r="F18" s="968">
        <v>12.97</v>
      </c>
    </row>
    <row r="19" spans="1:6" s="969" customFormat="1" ht="24" customHeight="1">
      <c r="A19" s="971" t="s">
        <v>37</v>
      </c>
      <c r="B19" s="968">
        <v>8.251485792888447</v>
      </c>
      <c r="C19" s="968">
        <v>6.264668367737808</v>
      </c>
      <c r="D19" s="968">
        <v>4.926552408251059</v>
      </c>
      <c r="E19" s="968">
        <v>3.656540615501459</v>
      </c>
      <c r="F19" s="968">
        <v>6.48</v>
      </c>
    </row>
    <row r="20" spans="1:6" ht="6.75" customHeight="1" thickBot="1">
      <c r="A20" s="972"/>
      <c r="B20" s="973"/>
      <c r="C20" s="973"/>
      <c r="D20" s="973"/>
      <c r="E20" s="973"/>
      <c r="F20" s="973"/>
    </row>
    <row r="21" spans="1:6" ht="4.5" customHeight="1">
      <c r="A21" s="974"/>
      <c r="B21" s="975"/>
      <c r="C21" s="975"/>
      <c r="D21" s="975"/>
      <c r="E21" s="975"/>
      <c r="F21" s="976"/>
    </row>
    <row r="22" spans="1:6" s="979" customFormat="1" ht="14.25" customHeight="1">
      <c r="A22" s="977" t="s">
        <v>937</v>
      </c>
      <c r="B22" s="977"/>
      <c r="C22" s="977"/>
      <c r="D22" s="977"/>
      <c r="E22" s="977"/>
      <c r="F22" s="978"/>
    </row>
    <row r="23" spans="1:6" ht="15">
      <c r="A23" s="980" t="s">
        <v>938</v>
      </c>
      <c r="B23" s="980"/>
      <c r="C23" s="980"/>
      <c r="D23" s="980"/>
      <c r="E23" s="980"/>
      <c r="F23" s="976"/>
    </row>
    <row r="24" spans="1:6" ht="15">
      <c r="A24" s="980" t="s">
        <v>939</v>
      </c>
      <c r="B24" s="981"/>
      <c r="C24" s="980"/>
      <c r="D24" s="980"/>
      <c r="E24" s="980"/>
      <c r="F24" s="976"/>
    </row>
    <row r="25" spans="1:6" ht="15">
      <c r="A25" s="980" t="s">
        <v>940</v>
      </c>
      <c r="B25" s="981"/>
      <c r="C25" s="980"/>
      <c r="D25" s="980"/>
      <c r="E25" s="980"/>
      <c r="F25" s="976"/>
    </row>
    <row r="26" spans="1:6" ht="15">
      <c r="A26" s="229" t="s">
        <v>941</v>
      </c>
      <c r="B26" s="981"/>
      <c r="C26" s="980"/>
      <c r="D26" s="980"/>
      <c r="E26" s="980"/>
      <c r="F26" s="976"/>
    </row>
    <row r="27" spans="1:6" ht="15">
      <c r="A27" s="229"/>
      <c r="B27" s="981"/>
      <c r="C27" s="976"/>
      <c r="D27" s="976"/>
      <c r="E27" s="976"/>
      <c r="F27" s="976"/>
    </row>
    <row r="28" spans="1:6" ht="15">
      <c r="A28" s="229"/>
      <c r="B28" s="976"/>
      <c r="C28" s="976"/>
      <c r="D28" s="976"/>
      <c r="E28" s="976"/>
      <c r="F28" s="976"/>
    </row>
    <row r="29" spans="1:6" ht="15">
      <c r="A29" s="976"/>
      <c r="B29" s="976"/>
      <c r="C29" s="976"/>
      <c r="D29" s="976"/>
      <c r="E29" s="976"/>
      <c r="F29" s="976"/>
    </row>
  </sheetData>
  <mergeCells count="9">
    <mergeCell ref="A22:E22"/>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FE8A-DFF5-4045-9DB6-A71FA9260DB7}">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187" customWidth="1"/>
    <col min="2" max="2" width="89.140625" style="1187" customWidth="1"/>
    <col min="3" max="3" width="12.7109375" style="1187" customWidth="1"/>
    <col min="4" max="16384" width="11.57421875" style="1187" customWidth="1"/>
  </cols>
  <sheetData>
    <row r="4" spans="1:3" ht="18">
      <c r="A4" s="1188" t="s">
        <v>1056</v>
      </c>
      <c r="B4" s="1188"/>
      <c r="C4" s="1188"/>
    </row>
    <row r="6" spans="2:3" ht="15">
      <c r="B6" s="1191" t="s">
        <v>1370</v>
      </c>
      <c r="C6" s="1248" t="s">
        <v>1371</v>
      </c>
    </row>
    <row r="7" spans="2:3" ht="15">
      <c r="B7" s="1191" t="s">
        <v>1372</v>
      </c>
      <c r="C7" s="1187">
        <v>1</v>
      </c>
    </row>
    <row r="8" spans="2:3" ht="15">
      <c r="B8" s="1191" t="s">
        <v>1373</v>
      </c>
      <c r="C8" s="1187">
        <v>2</v>
      </c>
    </row>
    <row r="9" spans="2:3" ht="15">
      <c r="B9" s="1191" t="s">
        <v>1374</v>
      </c>
      <c r="C9" s="1187">
        <v>3</v>
      </c>
    </row>
    <row r="10" spans="2:3" ht="15">
      <c r="B10" s="1191" t="s">
        <v>1375</v>
      </c>
      <c r="C10" s="1187">
        <v>4</v>
      </c>
    </row>
    <row r="11" spans="2:3" ht="15">
      <c r="B11" s="1191" t="s">
        <v>1376</v>
      </c>
      <c r="C11" s="1187">
        <v>5</v>
      </c>
    </row>
    <row r="12" spans="2:3" ht="15">
      <c r="B12" s="1191" t="s">
        <v>1377</v>
      </c>
      <c r="C12" s="1187">
        <v>6</v>
      </c>
    </row>
    <row r="13" spans="2:3" ht="15">
      <c r="B13" s="1191" t="s">
        <v>1378</v>
      </c>
      <c r="C13" s="1187">
        <v>7</v>
      </c>
    </row>
    <row r="14" spans="2:3" ht="15">
      <c r="B14" s="1191" t="s">
        <v>1379</v>
      </c>
      <c r="C14" s="1187">
        <v>8</v>
      </c>
    </row>
    <row r="15" spans="2:3" ht="15">
      <c r="B15" s="1191" t="s">
        <v>1380</v>
      </c>
      <c r="C15" s="1187">
        <v>9</v>
      </c>
    </row>
    <row r="16" spans="2:3" ht="15">
      <c r="B16" s="1191" t="s">
        <v>1381</v>
      </c>
      <c r="C16" s="1187">
        <v>10</v>
      </c>
    </row>
    <row r="17" spans="2:3" ht="15">
      <c r="B17" s="1191" t="s">
        <v>1382</v>
      </c>
      <c r="C17" s="1187">
        <v>11</v>
      </c>
    </row>
    <row r="18" spans="2:3" ht="15">
      <c r="B18" s="1191" t="s">
        <v>1383</v>
      </c>
      <c r="C18" s="1187">
        <v>12</v>
      </c>
    </row>
    <row r="19" spans="2:3" ht="15">
      <c r="B19" s="1191" t="s">
        <v>1384</v>
      </c>
      <c r="C19" s="1187">
        <v>13</v>
      </c>
    </row>
    <row r="20" spans="2:3" ht="15">
      <c r="B20" s="1191" t="s">
        <v>1385</v>
      </c>
      <c r="C20" s="1187">
        <v>14</v>
      </c>
    </row>
    <row r="21" spans="2:3" ht="15">
      <c r="B21" s="1191" t="s">
        <v>1386</v>
      </c>
      <c r="C21" s="1187">
        <v>15</v>
      </c>
    </row>
    <row r="22" spans="2:3" ht="15">
      <c r="B22" s="1191" t="s">
        <v>1387</v>
      </c>
      <c r="C22" s="1187">
        <v>16</v>
      </c>
    </row>
    <row r="23" spans="2:3" ht="15">
      <c r="B23" s="1191" t="s">
        <v>1388</v>
      </c>
      <c r="C23" s="1187">
        <v>17</v>
      </c>
    </row>
    <row r="24" spans="2:3" ht="15">
      <c r="B24" s="1191" t="s">
        <v>1389</v>
      </c>
      <c r="C24" s="1187">
        <v>18</v>
      </c>
    </row>
    <row r="25" spans="2:3" ht="15">
      <c r="B25" s="1191" t="s">
        <v>1390</v>
      </c>
      <c r="C25" s="1187">
        <v>19</v>
      </c>
    </row>
    <row r="26" spans="2:3" ht="15">
      <c r="B26" s="1191" t="s">
        <v>1391</v>
      </c>
      <c r="C26" s="1187">
        <v>20</v>
      </c>
    </row>
    <row r="27" spans="2:3" ht="15">
      <c r="B27" s="1191" t="s">
        <v>1392</v>
      </c>
      <c r="C27" s="1187">
        <v>21</v>
      </c>
    </row>
    <row r="28" spans="2:3" ht="15">
      <c r="B28" s="1191" t="s">
        <v>1393</v>
      </c>
      <c r="C28" s="1187">
        <v>22</v>
      </c>
    </row>
    <row r="29" spans="2:3" ht="15">
      <c r="B29" s="1191" t="s">
        <v>1394</v>
      </c>
      <c r="C29" s="1187">
        <v>23</v>
      </c>
    </row>
    <row r="30" spans="2:3" ht="15">
      <c r="B30" s="1191" t="s">
        <v>1395</v>
      </c>
      <c r="C30" s="1187">
        <v>24</v>
      </c>
    </row>
    <row r="31" spans="2:3" ht="15">
      <c r="B31" s="1191" t="s">
        <v>1396</v>
      </c>
      <c r="C31" s="1187">
        <v>25</v>
      </c>
    </row>
    <row r="32" spans="2:3" ht="15">
      <c r="B32" s="1191" t="s">
        <v>1397</v>
      </c>
      <c r="C32" s="1187">
        <v>26</v>
      </c>
    </row>
    <row r="33" spans="2:3" ht="15">
      <c r="B33" s="1191" t="s">
        <v>1398</v>
      </c>
      <c r="C33" s="1187">
        <v>27</v>
      </c>
    </row>
    <row r="34" spans="2:3" ht="15">
      <c r="B34" s="1191" t="s">
        <v>1399</v>
      </c>
      <c r="C34" s="1187">
        <v>28</v>
      </c>
    </row>
    <row r="35" spans="2:3" ht="15">
      <c r="B35" s="1191" t="s">
        <v>1400</v>
      </c>
      <c r="C35" s="1187">
        <v>29</v>
      </c>
    </row>
    <row r="36" spans="2:3" ht="15">
      <c r="B36" s="1191" t="s">
        <v>1401</v>
      </c>
      <c r="C36" s="1187">
        <v>30</v>
      </c>
    </row>
    <row r="37" spans="2:3" ht="15">
      <c r="B37" s="1191" t="s">
        <v>1402</v>
      </c>
      <c r="C37" s="1187">
        <v>31</v>
      </c>
    </row>
    <row r="38" spans="2:3" ht="15">
      <c r="B38" s="1191" t="s">
        <v>1403</v>
      </c>
      <c r="C38" s="1187">
        <v>32</v>
      </c>
    </row>
    <row r="39" spans="2:3" ht="15">
      <c r="B39" s="1191" t="s">
        <v>1404</v>
      </c>
      <c r="C39" s="1187">
        <v>33</v>
      </c>
    </row>
    <row r="40" spans="2:3" ht="15">
      <c r="B40" s="1191" t="s">
        <v>1405</v>
      </c>
      <c r="C40" s="1187">
        <v>34</v>
      </c>
    </row>
    <row r="41" spans="2:3" ht="15">
      <c r="B41" s="1191" t="s">
        <v>1406</v>
      </c>
      <c r="C41" s="1187">
        <v>35</v>
      </c>
    </row>
    <row r="42" spans="2:3" ht="15">
      <c r="B42" s="1191" t="s">
        <v>1407</v>
      </c>
      <c r="C42" s="1187">
        <v>36</v>
      </c>
    </row>
    <row r="43" spans="2:3" ht="15">
      <c r="B43" s="1191" t="s">
        <v>1408</v>
      </c>
      <c r="C43" s="1187">
        <v>37</v>
      </c>
    </row>
    <row r="44" spans="2:3" ht="15">
      <c r="B44" s="1191" t="s">
        <v>1409</v>
      </c>
      <c r="C44" s="1187">
        <v>38</v>
      </c>
    </row>
    <row r="45" spans="2:3" ht="15">
      <c r="B45" s="1191" t="s">
        <v>1410</v>
      </c>
      <c r="C45" s="1187">
        <v>39</v>
      </c>
    </row>
    <row r="46" spans="2:3" ht="15">
      <c r="B46" s="1191" t="s">
        <v>1411</v>
      </c>
      <c r="C46" s="1187">
        <v>40</v>
      </c>
    </row>
    <row r="47" spans="2:3" ht="15">
      <c r="B47" s="1191" t="s">
        <v>1412</v>
      </c>
      <c r="C47" s="1187">
        <v>41</v>
      </c>
    </row>
    <row r="48" spans="2:3" ht="15">
      <c r="B48" s="1191" t="s">
        <v>1413</v>
      </c>
      <c r="C48" s="1187">
        <v>42</v>
      </c>
    </row>
    <row r="49" spans="2:3" ht="15">
      <c r="B49" s="1191" t="s">
        <v>1414</v>
      </c>
      <c r="C49" s="1187">
        <v>43</v>
      </c>
    </row>
    <row r="50" spans="2:3" ht="15">
      <c r="B50" s="1191" t="s">
        <v>1415</v>
      </c>
      <c r="C50" s="1187">
        <v>44</v>
      </c>
    </row>
    <row r="51" spans="2:3" ht="15">
      <c r="B51" s="1191" t="s">
        <v>1416</v>
      </c>
      <c r="C51" s="1187">
        <v>45</v>
      </c>
    </row>
    <row r="52" spans="2:3" ht="15">
      <c r="B52" s="1191" t="s">
        <v>1417</v>
      </c>
      <c r="C52" s="1187">
        <v>46</v>
      </c>
    </row>
    <row r="53" spans="2:3" ht="15">
      <c r="B53" s="1191" t="s">
        <v>1418</v>
      </c>
      <c r="C53" s="1187">
        <v>47</v>
      </c>
    </row>
    <row r="54" spans="2:3" ht="15">
      <c r="B54" s="1191" t="s">
        <v>1419</v>
      </c>
      <c r="C54" s="1187">
        <v>48</v>
      </c>
    </row>
    <row r="55" spans="2:3" ht="15">
      <c r="B55" s="1191" t="s">
        <v>1420</v>
      </c>
      <c r="C55" s="1187">
        <v>49</v>
      </c>
    </row>
    <row r="56" spans="2:3" ht="15">
      <c r="B56" s="1191" t="s">
        <v>1421</v>
      </c>
      <c r="C56" s="1187">
        <v>50</v>
      </c>
    </row>
    <row r="57" spans="2:3" ht="15">
      <c r="B57" s="1191" t="s">
        <v>1422</v>
      </c>
      <c r="C57" s="1187">
        <v>51</v>
      </c>
    </row>
    <row r="58" spans="2:3" ht="15">
      <c r="B58" s="1191" t="s">
        <v>1423</v>
      </c>
      <c r="C58" s="1187">
        <v>52</v>
      </c>
    </row>
    <row r="59" spans="2:3" ht="15">
      <c r="B59" s="1191" t="s">
        <v>1424</v>
      </c>
      <c r="C59" s="1187">
        <v>53</v>
      </c>
    </row>
    <row r="60" spans="2:3" ht="15">
      <c r="B60" s="1191" t="s">
        <v>1425</v>
      </c>
      <c r="C60" s="1187">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600" verticalDpi="600" orientation="portrait" paperSize="9" scale="7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54F3B-1C83-4F94-81ED-4D5A0207498C}">
  <dimension ref="A1:W21"/>
  <sheetViews>
    <sheetView showGridLines="0" workbookViewId="0" topLeftCell="A1">
      <selection activeCell="A1" sqref="A1:H1"/>
    </sheetView>
  </sheetViews>
  <sheetFormatPr defaultColWidth="11.421875" defaultRowHeight="15"/>
  <cols>
    <col min="1" max="1" width="32.421875" style="896" customWidth="1"/>
    <col min="2" max="11" width="12.57421875" style="896" customWidth="1"/>
    <col min="12" max="12" width="12.57421875" style="896" bestFit="1" customWidth="1"/>
    <col min="13" max="13" width="12.140625" style="896" customWidth="1"/>
    <col min="14" max="15" width="11.57421875" style="896" customWidth="1"/>
    <col min="16" max="16" width="14.57421875" style="896" customWidth="1"/>
    <col min="17" max="17" width="22.00390625" style="896" customWidth="1"/>
    <col min="18" max="19" width="15.57421875" style="896" customWidth="1"/>
    <col min="20" max="20" width="14.00390625" style="896" customWidth="1"/>
    <col min="21" max="21" width="14.140625" style="896" customWidth="1"/>
    <col min="22" max="22" width="13.140625" style="896" customWidth="1"/>
    <col min="23" max="23" width="14.421875" style="896" customWidth="1"/>
    <col min="24" max="16384" width="11.421875" style="896" customWidth="1"/>
  </cols>
  <sheetData>
    <row r="1" spans="1:9" ht="15">
      <c r="A1" s="1193" t="s">
        <v>1057</v>
      </c>
      <c r="B1" s="1193"/>
      <c r="C1" s="1193"/>
      <c r="D1" s="1193"/>
      <c r="E1" s="1193"/>
      <c r="F1" s="1193"/>
      <c r="G1" s="1193"/>
      <c r="H1" s="1193"/>
      <c r="I1" s="1083"/>
    </row>
    <row r="2" spans="1:23" s="899" customFormat="1" ht="28.2">
      <c r="A2" s="897" t="s">
        <v>989</v>
      </c>
      <c r="B2" s="897"/>
      <c r="C2" s="897"/>
      <c r="D2" s="897"/>
      <c r="E2" s="897"/>
      <c r="F2" s="897"/>
      <c r="G2" s="897"/>
      <c r="H2" s="897"/>
      <c r="I2" s="897"/>
      <c r="J2" s="897"/>
      <c r="K2" s="897"/>
      <c r="L2" s="1084"/>
      <c r="M2" s="1084"/>
      <c r="N2" s="1084"/>
      <c r="O2" s="1084"/>
      <c r="P2" s="1084"/>
      <c r="Q2" s="1084"/>
      <c r="R2" s="1084"/>
      <c r="S2" s="1084"/>
      <c r="T2" s="1084"/>
      <c r="U2" s="1084"/>
      <c r="V2" s="1084"/>
      <c r="W2" s="1084"/>
    </row>
    <row r="3" spans="1:23" ht="17.4">
      <c r="A3" s="1085">
        <v>45077</v>
      </c>
      <c r="B3" s="1085"/>
      <c r="C3" s="1085"/>
      <c r="D3" s="1085"/>
      <c r="E3" s="1085"/>
      <c r="F3" s="1085"/>
      <c r="G3" s="1085"/>
      <c r="H3" s="1085"/>
      <c r="I3" s="1085"/>
      <c r="J3" s="1085"/>
      <c r="K3" s="1085"/>
      <c r="L3" s="1086"/>
      <c r="M3" s="1087"/>
      <c r="N3" s="1087"/>
      <c r="O3" s="1087"/>
      <c r="P3" s="1087"/>
      <c r="Q3" s="1087"/>
      <c r="R3" s="1087"/>
      <c r="S3" s="1087"/>
      <c r="T3" s="1087"/>
      <c r="U3" s="1087"/>
      <c r="V3" s="1087"/>
      <c r="W3" s="1087"/>
    </row>
    <row r="4" spans="1:11" s="1089" customFormat="1" ht="19.5" customHeight="1">
      <c r="A4" s="1088" t="s">
        <v>990</v>
      </c>
      <c r="B4" s="1088"/>
      <c r="C4" s="1088"/>
      <c r="D4" s="1088"/>
      <c r="E4" s="1088"/>
      <c r="F4" s="1088"/>
      <c r="G4" s="1088"/>
      <c r="H4" s="1088"/>
      <c r="I4" s="1088"/>
      <c r="J4" s="1088"/>
      <c r="K4" s="1088"/>
    </row>
    <row r="5" spans="1:11" s="1089" customFormat="1" ht="19.5" customHeight="1" thickBot="1">
      <c r="A5" s="1090"/>
      <c r="B5" s="1090"/>
      <c r="C5" s="1090"/>
      <c r="D5" s="1090"/>
      <c r="E5" s="1090"/>
      <c r="F5" s="1090"/>
      <c r="G5" s="1090"/>
      <c r="H5" s="1090"/>
      <c r="I5" s="1090"/>
      <c r="J5" s="1090"/>
      <c r="K5" s="1090"/>
    </row>
    <row r="6" spans="1:11" ht="39.75" customHeight="1">
      <c r="A6" s="905" t="s">
        <v>64</v>
      </c>
      <c r="B6" s="1091" t="s">
        <v>991</v>
      </c>
      <c r="C6" s="1091"/>
      <c r="D6" s="1091"/>
      <c r="E6" s="1091"/>
      <c r="F6" s="1091"/>
      <c r="G6" s="1092" t="s">
        <v>992</v>
      </c>
      <c r="H6" s="1092" t="s">
        <v>993</v>
      </c>
      <c r="I6" s="1092" t="s">
        <v>994</v>
      </c>
      <c r="J6" s="1092" t="s">
        <v>995</v>
      </c>
      <c r="K6" s="905" t="s">
        <v>996</v>
      </c>
    </row>
    <row r="7" spans="1:11" ht="57.75" customHeight="1">
      <c r="A7" s="915"/>
      <c r="B7" s="912" t="s">
        <v>997</v>
      </c>
      <c r="C7" s="912" t="s">
        <v>998</v>
      </c>
      <c r="D7" s="912" t="s">
        <v>999</v>
      </c>
      <c r="E7" s="912" t="s">
        <v>1000</v>
      </c>
      <c r="F7" s="908" t="s">
        <v>101</v>
      </c>
      <c r="G7" s="1093"/>
      <c r="H7" s="1093"/>
      <c r="I7" s="1093"/>
      <c r="J7" s="1093"/>
      <c r="K7" s="915"/>
    </row>
    <row r="8" spans="1:14" ht="11.25" customHeight="1">
      <c r="A8" s="1094"/>
      <c r="B8" s="1095"/>
      <c r="C8" s="1095"/>
      <c r="D8" s="1095"/>
      <c r="E8" s="1095"/>
      <c r="F8" s="1095"/>
      <c r="G8" s="1095"/>
      <c r="H8" s="1095"/>
      <c r="I8" s="1095"/>
      <c r="J8" s="1095"/>
      <c r="K8" s="1095"/>
      <c r="L8" s="1096"/>
      <c r="M8" s="1097"/>
      <c r="N8" s="1097"/>
    </row>
    <row r="9" spans="1:14" ht="20.1" customHeight="1">
      <c r="A9" s="21" t="s">
        <v>28</v>
      </c>
      <c r="B9" s="1098">
        <v>0.012853706837844349</v>
      </c>
      <c r="C9" s="1098">
        <v>0</v>
      </c>
      <c r="D9" s="1098">
        <v>0.4413206303568425</v>
      </c>
      <c r="E9" s="1098">
        <v>0.03482657496333159</v>
      </c>
      <c r="F9" s="1098">
        <v>0.48900091215801844</v>
      </c>
      <c r="G9" s="1098">
        <v>0.27864252707909254</v>
      </c>
      <c r="H9" s="1098">
        <v>0</v>
      </c>
      <c r="I9" s="1098">
        <v>0.10883967680913248</v>
      </c>
      <c r="J9" s="1098">
        <v>99.1235168042537</v>
      </c>
      <c r="K9" s="1099">
        <v>2509408.407</v>
      </c>
      <c r="L9" s="1096"/>
      <c r="M9" s="1097"/>
      <c r="N9" s="1097"/>
    </row>
    <row r="10" spans="1:14" ht="20.1" customHeight="1">
      <c r="A10" s="21" t="s">
        <v>29</v>
      </c>
      <c r="B10" s="1098">
        <v>0</v>
      </c>
      <c r="C10" s="1098">
        <v>0</v>
      </c>
      <c r="D10" s="1098">
        <v>0</v>
      </c>
      <c r="E10" s="1098">
        <v>0</v>
      </c>
      <c r="F10" s="1098">
        <v>0</v>
      </c>
      <c r="G10" s="1098">
        <v>0.3125528002967854</v>
      </c>
      <c r="H10" s="1098">
        <v>0</v>
      </c>
      <c r="I10" s="1098">
        <v>9.689833725622748</v>
      </c>
      <c r="J10" s="1098">
        <v>89.99761344736027</v>
      </c>
      <c r="K10" s="1099">
        <v>3742486.066</v>
      </c>
      <c r="L10" s="1096"/>
      <c r="M10" s="1097"/>
      <c r="N10" s="1097"/>
    </row>
    <row r="11" spans="1:14" ht="20.1" customHeight="1">
      <c r="A11" s="21" t="s">
        <v>30</v>
      </c>
      <c r="B11" s="1098">
        <v>0</v>
      </c>
      <c r="C11" s="1098">
        <v>0</v>
      </c>
      <c r="D11" s="1098">
        <v>0.16603403461079644</v>
      </c>
      <c r="E11" s="1098">
        <v>0</v>
      </c>
      <c r="F11" s="1098">
        <v>0.16603403461079644</v>
      </c>
      <c r="G11" s="1098">
        <v>0.0011460466939302552</v>
      </c>
      <c r="H11" s="1098">
        <v>0</v>
      </c>
      <c r="I11" s="1098">
        <v>17.894645382078036</v>
      </c>
      <c r="J11" s="1098">
        <v>81.9381744499793</v>
      </c>
      <c r="K11" s="1099">
        <v>2308457.425</v>
      </c>
      <c r="L11" s="1096"/>
      <c r="M11" s="1097"/>
      <c r="N11" s="1097"/>
    </row>
    <row r="12" spans="1:14" ht="20.1" customHeight="1">
      <c r="A12" s="21" t="s">
        <v>31</v>
      </c>
      <c r="B12" s="1098">
        <v>0</v>
      </c>
      <c r="C12" s="1098">
        <v>0</v>
      </c>
      <c r="D12" s="1098">
        <v>7.218382434838273</v>
      </c>
      <c r="E12" s="1098">
        <v>0</v>
      </c>
      <c r="F12" s="1098">
        <v>7.218382434838273</v>
      </c>
      <c r="G12" s="1098">
        <v>8.828187609577693</v>
      </c>
      <c r="H12" s="1098">
        <v>0</v>
      </c>
      <c r="I12" s="1098">
        <v>5.4604706754415835</v>
      </c>
      <c r="J12" s="1098">
        <v>78.49295919877186</v>
      </c>
      <c r="K12" s="1099">
        <v>1228945.36</v>
      </c>
      <c r="L12" s="1096"/>
      <c r="M12" s="1097"/>
      <c r="N12" s="1097"/>
    </row>
    <row r="13" spans="1:11" ht="20.1" customHeight="1">
      <c r="A13" s="21" t="s">
        <v>32</v>
      </c>
      <c r="B13" s="1098">
        <v>0.07137526302899663</v>
      </c>
      <c r="C13" s="1098">
        <v>0</v>
      </c>
      <c r="D13" s="1098">
        <v>0.4210685193756996</v>
      </c>
      <c r="E13" s="1098">
        <v>6.413040925083709</v>
      </c>
      <c r="F13" s="1098">
        <v>6.9054850151404</v>
      </c>
      <c r="G13" s="1098">
        <v>0</v>
      </c>
      <c r="H13" s="1098">
        <v>0</v>
      </c>
      <c r="I13" s="1098">
        <v>0.208353007037524</v>
      </c>
      <c r="J13" s="1098">
        <v>92.88616136251808</v>
      </c>
      <c r="K13" s="1099">
        <v>325042.585</v>
      </c>
    </row>
    <row r="14" spans="1:11" ht="20.1" customHeight="1">
      <c r="A14" s="21" t="s">
        <v>33</v>
      </c>
      <c r="B14" s="1098">
        <v>0.0238962470628152</v>
      </c>
      <c r="C14" s="1098">
        <v>0</v>
      </c>
      <c r="D14" s="1098">
        <v>0</v>
      </c>
      <c r="E14" s="1098">
        <v>0</v>
      </c>
      <c r="F14" s="1098">
        <v>0.0238962470628152</v>
      </c>
      <c r="G14" s="1098">
        <v>0</v>
      </c>
      <c r="H14" s="1098">
        <v>0</v>
      </c>
      <c r="I14" s="1098">
        <v>0</v>
      </c>
      <c r="J14" s="1098">
        <v>99.97610375293718</v>
      </c>
      <c r="K14" s="1099">
        <v>1710540.567</v>
      </c>
    </row>
    <row r="15" spans="1:11" ht="20.1" customHeight="1">
      <c r="A15" s="21" t="s">
        <v>883</v>
      </c>
      <c r="B15" s="1098">
        <v>0</v>
      </c>
      <c r="C15" s="1098">
        <v>0</v>
      </c>
      <c r="D15" s="1098">
        <v>0</v>
      </c>
      <c r="E15" s="1098">
        <v>97.9977797939076</v>
      </c>
      <c r="F15" s="1098">
        <v>97.9977797939076</v>
      </c>
      <c r="G15" s="1098">
        <v>0</v>
      </c>
      <c r="H15" s="1098">
        <v>2.002220206092401</v>
      </c>
      <c r="I15" s="1098">
        <v>0</v>
      </c>
      <c r="J15" s="1098">
        <v>0</v>
      </c>
      <c r="K15" s="1099">
        <v>1251263.119</v>
      </c>
    </row>
    <row r="16" spans="1:11" ht="20.1" customHeight="1">
      <c r="A16" s="21" t="s">
        <v>35</v>
      </c>
      <c r="B16" s="1098">
        <v>0.09907413577533832</v>
      </c>
      <c r="C16" s="1098">
        <v>0</v>
      </c>
      <c r="D16" s="1098">
        <v>2.290949677489684</v>
      </c>
      <c r="E16" s="1098">
        <v>0.13494662487459363</v>
      </c>
      <c r="F16" s="1098">
        <v>2.5249706014264706</v>
      </c>
      <c r="G16" s="1098">
        <v>0</v>
      </c>
      <c r="H16" s="1098">
        <v>0</v>
      </c>
      <c r="I16" s="1098">
        <v>0</v>
      </c>
      <c r="J16" s="1098">
        <v>97.47502923528667</v>
      </c>
      <c r="K16" s="1099">
        <v>612419.17</v>
      </c>
    </row>
    <row r="17" spans="1:11" ht="20.1" customHeight="1">
      <c r="A17" s="21" t="s">
        <v>36</v>
      </c>
      <c r="B17" s="1098">
        <v>0.9965289176053906</v>
      </c>
      <c r="C17" s="1098">
        <v>0</v>
      </c>
      <c r="D17" s="1098">
        <v>2.701512927954171</v>
      </c>
      <c r="E17" s="1098">
        <v>0.10798779413783051</v>
      </c>
      <c r="F17" s="1098">
        <v>3.8060298196869486</v>
      </c>
      <c r="G17" s="1098">
        <v>3.0430229522448236</v>
      </c>
      <c r="H17" s="1098">
        <v>0</v>
      </c>
      <c r="I17" s="1098">
        <v>1.6728513748063987</v>
      </c>
      <c r="J17" s="1098">
        <v>91.47809549328272</v>
      </c>
      <c r="K17" s="1099">
        <v>555587.791</v>
      </c>
    </row>
    <row r="18" spans="1:12" ht="24.75" customHeight="1" thickBot="1">
      <c r="A18" s="773" t="s">
        <v>37</v>
      </c>
      <c r="B18" s="1100">
        <v>0.049891708206757125</v>
      </c>
      <c r="C18" s="1100">
        <v>0</v>
      </c>
      <c r="D18" s="1100">
        <v>0.940915943532563</v>
      </c>
      <c r="E18" s="1100">
        <v>8.771007717881671</v>
      </c>
      <c r="F18" s="1100">
        <v>9.761815383661842</v>
      </c>
      <c r="G18" s="1100">
        <v>1.0117574023171167</v>
      </c>
      <c r="H18" s="1100">
        <v>0.17588302660850602</v>
      </c>
      <c r="I18" s="1100">
        <v>6.0062534264890015</v>
      </c>
      <c r="J18" s="1100">
        <v>83.0442907539031</v>
      </c>
      <c r="K18" s="1101">
        <v>14244150.492</v>
      </c>
      <c r="L18" s="1102"/>
    </row>
    <row r="19" ht="7.5" customHeight="1"/>
    <row r="20" ht="15">
      <c r="A20" s="1103" t="s">
        <v>1001</v>
      </c>
    </row>
    <row r="21" ht="15">
      <c r="A21" s="229" t="s">
        <v>69</v>
      </c>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765A8-FE7F-4C09-8028-558074DDD2A1}">
  <dimension ref="A1:M200"/>
  <sheetViews>
    <sheetView showGridLines="0" zoomScale="75" zoomScaleNormal="75" workbookViewId="0" topLeftCell="A1"/>
  </sheetViews>
  <sheetFormatPr defaultColWidth="11.421875" defaultRowHeight="15"/>
  <cols>
    <col min="1" max="1" width="36.421875" style="7" customWidth="1"/>
    <col min="2" max="10" width="10.57421875" style="7" customWidth="1"/>
    <col min="11" max="11" width="13.421875" style="7" customWidth="1"/>
    <col min="12" max="16384" width="11.421875" style="7" customWidth="1"/>
  </cols>
  <sheetData>
    <row r="1" spans="1:11" s="931" customFormat="1" ht="18.6">
      <c r="A1" s="1190" t="s">
        <v>1057</v>
      </c>
      <c r="B1" s="1"/>
      <c r="C1" s="1"/>
      <c r="D1" s="1"/>
      <c r="E1" s="1"/>
      <c r="F1" s="1"/>
      <c r="G1" s="1"/>
      <c r="H1" s="1"/>
      <c r="I1" s="1"/>
      <c r="J1" s="1"/>
      <c r="K1" s="1"/>
    </row>
    <row r="2" spans="1:11" ht="74.25" customHeight="1">
      <c r="A2" s="564" t="s">
        <v>907</v>
      </c>
      <c r="B2" s="564"/>
      <c r="C2" s="564"/>
      <c r="D2" s="564"/>
      <c r="E2" s="564"/>
      <c r="F2" s="564"/>
      <c r="G2" s="564"/>
      <c r="H2" s="564"/>
      <c r="I2" s="564"/>
      <c r="J2" s="564"/>
      <c r="K2" s="564"/>
    </row>
    <row r="3" spans="1:11" ht="17.4">
      <c r="A3" s="123">
        <v>45077</v>
      </c>
      <c r="B3" s="123"/>
      <c r="C3" s="123"/>
      <c r="D3" s="123"/>
      <c r="E3" s="123"/>
      <c r="F3" s="123"/>
      <c r="G3" s="123"/>
      <c r="H3" s="123"/>
      <c r="I3" s="123"/>
      <c r="J3" s="123"/>
      <c r="K3" s="123"/>
    </row>
    <row r="4" spans="1:11" ht="20.25" customHeight="1">
      <c r="A4" s="510" t="s">
        <v>71</v>
      </c>
      <c r="B4" s="510"/>
      <c r="C4" s="510"/>
      <c r="D4" s="510"/>
      <c r="E4" s="510"/>
      <c r="F4" s="510"/>
      <c r="G4" s="510"/>
      <c r="H4" s="510"/>
      <c r="I4" s="510"/>
      <c r="J4" s="510"/>
      <c r="K4" s="510"/>
    </row>
    <row r="5" spans="1:11" ht="14.4" thickBot="1">
      <c r="A5" s="94"/>
      <c r="B5" s="94"/>
      <c r="C5" s="94"/>
      <c r="D5" s="94"/>
      <c r="E5" s="94"/>
      <c r="F5" s="94"/>
      <c r="G5" s="94"/>
      <c r="H5" s="94"/>
      <c r="I5" s="94"/>
      <c r="J5" s="94"/>
      <c r="K5" s="94"/>
    </row>
    <row r="6" spans="1:11" ht="47.25" customHeight="1">
      <c r="A6" s="180" t="s">
        <v>908</v>
      </c>
      <c r="B6" s="555" t="s">
        <v>909</v>
      </c>
      <c r="C6" s="555" t="s">
        <v>29</v>
      </c>
      <c r="D6" s="555" t="s">
        <v>30</v>
      </c>
      <c r="E6" s="555" t="s">
        <v>31</v>
      </c>
      <c r="F6" s="555" t="s">
        <v>32</v>
      </c>
      <c r="G6" s="555" t="s">
        <v>33</v>
      </c>
      <c r="H6" s="555" t="s">
        <v>34</v>
      </c>
      <c r="I6" s="555" t="s">
        <v>35</v>
      </c>
      <c r="J6" s="555" t="s">
        <v>36</v>
      </c>
      <c r="K6" s="180" t="s">
        <v>910</v>
      </c>
    </row>
    <row r="7" spans="1:11" ht="9.75" customHeight="1">
      <c r="A7" s="94"/>
      <c r="B7" s="932"/>
      <c r="C7" s="932"/>
      <c r="D7" s="932"/>
      <c r="E7" s="932"/>
      <c r="F7" s="932"/>
      <c r="G7" s="932"/>
      <c r="H7" s="932"/>
      <c r="I7" s="932"/>
      <c r="J7" s="932"/>
      <c r="K7" s="933"/>
    </row>
    <row r="8" spans="1:11" s="25" customFormat="1" ht="20.1" customHeight="1">
      <c r="A8" s="21" t="s">
        <v>911</v>
      </c>
      <c r="B8" s="934">
        <v>485.821</v>
      </c>
      <c r="C8" s="934">
        <v>47536.503</v>
      </c>
      <c r="D8" s="934">
        <v>494880.377</v>
      </c>
      <c r="E8" s="934">
        <v>57.16</v>
      </c>
      <c r="F8" s="934">
        <v>21582.344</v>
      </c>
      <c r="G8" s="934">
        <v>31.365</v>
      </c>
      <c r="H8" s="934">
        <v>6055.985</v>
      </c>
      <c r="I8" s="934">
        <v>30246.53</v>
      </c>
      <c r="J8" s="934">
        <v>103094.199</v>
      </c>
      <c r="K8" s="935">
        <v>703970.2840000001</v>
      </c>
    </row>
    <row r="9" spans="1:13" s="25" customFormat="1" ht="20.1" customHeight="1">
      <c r="A9" s="21" t="s">
        <v>912</v>
      </c>
      <c r="B9" s="934">
        <v>4.375</v>
      </c>
      <c r="C9" s="934">
        <v>2817.773</v>
      </c>
      <c r="D9" s="934">
        <v>8424.916</v>
      </c>
      <c r="E9" s="934">
        <v>14.139</v>
      </c>
      <c r="F9" s="934">
        <v>180.323</v>
      </c>
      <c r="G9" s="934">
        <v>0.164</v>
      </c>
      <c r="H9" s="934">
        <v>603.321</v>
      </c>
      <c r="I9" s="934">
        <v>691.36</v>
      </c>
      <c r="J9" s="934">
        <v>1499.553</v>
      </c>
      <c r="K9" s="935">
        <v>14235.923999999999</v>
      </c>
      <c r="M9" s="936"/>
    </row>
    <row r="10" spans="1:11" s="25" customFormat="1" ht="20.1" customHeight="1">
      <c r="A10" s="21" t="s">
        <v>913</v>
      </c>
      <c r="B10" s="934">
        <v>56.832</v>
      </c>
      <c r="C10" s="934">
        <v>1659.886</v>
      </c>
      <c r="D10" s="934">
        <v>6181.686</v>
      </c>
      <c r="E10" s="934">
        <v>0</v>
      </c>
      <c r="F10" s="934">
        <v>214.409</v>
      </c>
      <c r="G10" s="934">
        <v>0</v>
      </c>
      <c r="H10" s="934">
        <v>13397.88</v>
      </c>
      <c r="I10" s="934">
        <v>1379.183</v>
      </c>
      <c r="J10" s="934">
        <v>158.866</v>
      </c>
      <c r="K10" s="935">
        <v>23048.742000000002</v>
      </c>
    </row>
    <row r="11" spans="1:11" s="25" customFormat="1" ht="20.1" customHeight="1">
      <c r="A11" s="21" t="s">
        <v>914</v>
      </c>
      <c r="B11" s="934">
        <v>2909.288</v>
      </c>
      <c r="C11" s="934">
        <v>266283.374</v>
      </c>
      <c r="D11" s="934">
        <v>73220.381</v>
      </c>
      <c r="E11" s="934">
        <v>103.396</v>
      </c>
      <c r="F11" s="934">
        <v>20629.823</v>
      </c>
      <c r="G11" s="934">
        <v>77.295</v>
      </c>
      <c r="H11" s="934">
        <v>14657.723</v>
      </c>
      <c r="I11" s="934">
        <v>51859.329</v>
      </c>
      <c r="J11" s="934">
        <v>43535.491</v>
      </c>
      <c r="K11" s="935">
        <v>473276.0999999999</v>
      </c>
    </row>
    <row r="12" spans="1:11" s="25" customFormat="1" ht="20.1" customHeight="1">
      <c r="A12" s="21" t="s">
        <v>915</v>
      </c>
      <c r="B12" s="934">
        <v>11.411</v>
      </c>
      <c r="C12" s="934">
        <v>2644.226</v>
      </c>
      <c r="D12" s="934">
        <v>7701.532</v>
      </c>
      <c r="E12" s="934">
        <v>0</v>
      </c>
      <c r="F12" s="934">
        <v>166.504</v>
      </c>
      <c r="G12" s="934">
        <v>0</v>
      </c>
      <c r="H12" s="934">
        <v>579.595</v>
      </c>
      <c r="I12" s="934">
        <v>138.009</v>
      </c>
      <c r="J12" s="934">
        <v>251.364</v>
      </c>
      <c r="K12" s="935">
        <v>11492.641</v>
      </c>
    </row>
    <row r="13" spans="1:11" s="25" customFormat="1" ht="20.1" customHeight="1">
      <c r="A13" s="21" t="s">
        <v>916</v>
      </c>
      <c r="B13" s="934">
        <v>88.841</v>
      </c>
      <c r="C13" s="934">
        <v>76985.707</v>
      </c>
      <c r="D13" s="934">
        <v>71090.813</v>
      </c>
      <c r="E13" s="934">
        <v>28.043</v>
      </c>
      <c r="F13" s="934">
        <v>10.361</v>
      </c>
      <c r="G13" s="934">
        <v>0</v>
      </c>
      <c r="H13" s="934">
        <v>23447.007</v>
      </c>
      <c r="I13" s="934">
        <v>26871.532</v>
      </c>
      <c r="J13" s="934">
        <v>18000.04</v>
      </c>
      <c r="K13" s="935">
        <v>216522.344</v>
      </c>
    </row>
    <row r="14" spans="1:11" s="25" customFormat="1" ht="20.1" customHeight="1">
      <c r="A14" s="21" t="s">
        <v>917</v>
      </c>
      <c r="B14" s="934">
        <v>11788.964</v>
      </c>
      <c r="C14" s="934">
        <v>2222317.648</v>
      </c>
      <c r="D14" s="934">
        <v>873701.147</v>
      </c>
      <c r="E14" s="934">
        <v>445.262</v>
      </c>
      <c r="F14" s="934">
        <v>96279.778</v>
      </c>
      <c r="G14" s="934">
        <v>400.028</v>
      </c>
      <c r="H14" s="934">
        <v>67153.67</v>
      </c>
      <c r="I14" s="934">
        <v>255223.475</v>
      </c>
      <c r="J14" s="934">
        <v>206111.595</v>
      </c>
      <c r="K14" s="935">
        <v>3733421.5670000003</v>
      </c>
    </row>
    <row r="15" spans="1:11" s="25" customFormat="1" ht="20.1" customHeight="1">
      <c r="A15" s="21" t="s">
        <v>918</v>
      </c>
      <c r="B15" s="934">
        <v>1949.101</v>
      </c>
      <c r="C15" s="934">
        <v>171282.984</v>
      </c>
      <c r="D15" s="934">
        <v>64319.648</v>
      </c>
      <c r="E15" s="934">
        <v>8.533</v>
      </c>
      <c r="F15" s="934">
        <v>7209.928</v>
      </c>
      <c r="G15" s="934">
        <v>292.687</v>
      </c>
      <c r="H15" s="934">
        <v>5873.15</v>
      </c>
      <c r="I15" s="934">
        <v>36637.182</v>
      </c>
      <c r="J15" s="934">
        <v>27143.368</v>
      </c>
      <c r="K15" s="935">
        <v>314716.581</v>
      </c>
    </row>
    <row r="16" spans="1:11" s="25" customFormat="1" ht="20.1" customHeight="1">
      <c r="A16" s="21" t="s">
        <v>919</v>
      </c>
      <c r="B16" s="934">
        <v>2282.618</v>
      </c>
      <c r="C16" s="934">
        <v>158666.142</v>
      </c>
      <c r="D16" s="934">
        <v>151980.861</v>
      </c>
      <c r="E16" s="934">
        <v>71.655</v>
      </c>
      <c r="F16" s="934">
        <v>7452.404</v>
      </c>
      <c r="G16" s="934">
        <v>108.31</v>
      </c>
      <c r="H16" s="934">
        <v>111508.638</v>
      </c>
      <c r="I16" s="934">
        <v>53844.499</v>
      </c>
      <c r="J16" s="934">
        <v>45974.092</v>
      </c>
      <c r="K16" s="935">
        <v>531889.219</v>
      </c>
    </row>
    <row r="17" spans="1:11" s="25" customFormat="1" ht="20.1" customHeight="1">
      <c r="A17" s="21" t="s">
        <v>920</v>
      </c>
      <c r="B17" s="934">
        <v>6.686</v>
      </c>
      <c r="C17" s="934">
        <v>3183.365</v>
      </c>
      <c r="D17" s="934">
        <v>5084.119</v>
      </c>
      <c r="E17" s="934">
        <v>0</v>
      </c>
      <c r="F17" s="934">
        <v>0</v>
      </c>
      <c r="G17" s="934">
        <v>0</v>
      </c>
      <c r="H17" s="934">
        <v>252.471</v>
      </c>
      <c r="I17" s="934">
        <v>2788.093</v>
      </c>
      <c r="J17" s="934">
        <v>496.86</v>
      </c>
      <c r="K17" s="935">
        <v>11811.594000000001</v>
      </c>
    </row>
    <row r="18" spans="1:11" s="25" customFormat="1" ht="20.1" customHeight="1">
      <c r="A18" s="21" t="s">
        <v>921</v>
      </c>
      <c r="B18" s="934">
        <v>4222.285</v>
      </c>
      <c r="C18" s="934">
        <v>209992.684</v>
      </c>
      <c r="D18" s="934">
        <v>38944.665</v>
      </c>
      <c r="E18" s="934">
        <v>64.273</v>
      </c>
      <c r="F18" s="934">
        <v>6756.197</v>
      </c>
      <c r="G18" s="934">
        <v>330.603</v>
      </c>
      <c r="H18" s="934">
        <v>92597.391</v>
      </c>
      <c r="I18" s="934">
        <v>70653.818</v>
      </c>
      <c r="J18" s="934">
        <v>28208.755</v>
      </c>
      <c r="K18" s="935">
        <v>451770.671</v>
      </c>
    </row>
    <row r="19" spans="1:11" s="25" customFormat="1" ht="20.1" customHeight="1">
      <c r="A19" s="21" t="s">
        <v>922</v>
      </c>
      <c r="B19" s="934">
        <v>159.078</v>
      </c>
      <c r="C19" s="934">
        <v>7788.139</v>
      </c>
      <c r="D19" s="934">
        <v>5616.064</v>
      </c>
      <c r="E19" s="934">
        <v>7.006</v>
      </c>
      <c r="F19" s="934">
        <v>26.497</v>
      </c>
      <c r="G19" s="934">
        <v>0</v>
      </c>
      <c r="H19" s="934">
        <v>657.427</v>
      </c>
      <c r="I19" s="934">
        <v>5611.117</v>
      </c>
      <c r="J19" s="934">
        <v>1707.128</v>
      </c>
      <c r="K19" s="935">
        <v>21572.456000000002</v>
      </c>
    </row>
    <row r="20" spans="1:11" s="25" customFormat="1" ht="20.1" customHeight="1">
      <c r="A20" s="21" t="s">
        <v>923</v>
      </c>
      <c r="B20" s="934">
        <v>164.532</v>
      </c>
      <c r="C20" s="934">
        <v>9807.249</v>
      </c>
      <c r="D20" s="934">
        <v>9187.092</v>
      </c>
      <c r="E20" s="934">
        <v>26.589</v>
      </c>
      <c r="F20" s="934">
        <v>5.948</v>
      </c>
      <c r="G20" s="934">
        <v>0</v>
      </c>
      <c r="H20" s="934">
        <v>1415.831</v>
      </c>
      <c r="I20" s="934">
        <v>3111.664</v>
      </c>
      <c r="J20" s="934">
        <v>1490.268</v>
      </c>
      <c r="K20" s="935">
        <v>25209.173</v>
      </c>
    </row>
    <row r="21" spans="1:11" s="25" customFormat="1" ht="20.1" customHeight="1">
      <c r="A21" s="21" t="s">
        <v>924</v>
      </c>
      <c r="B21" s="934">
        <v>184.995</v>
      </c>
      <c r="C21" s="934">
        <v>22308.318</v>
      </c>
      <c r="D21" s="934">
        <v>18175.841</v>
      </c>
      <c r="E21" s="934">
        <v>31.948</v>
      </c>
      <c r="F21" s="934">
        <v>1444.288</v>
      </c>
      <c r="G21" s="934">
        <v>50.019</v>
      </c>
      <c r="H21" s="934">
        <v>3039.418</v>
      </c>
      <c r="I21" s="934">
        <v>5153.983</v>
      </c>
      <c r="J21" s="934">
        <v>5299.799</v>
      </c>
      <c r="K21" s="935">
        <v>55688.60899999999</v>
      </c>
    </row>
    <row r="22" spans="1:11" s="25" customFormat="1" ht="20.1" customHeight="1">
      <c r="A22" s="21" t="s">
        <v>925</v>
      </c>
      <c r="B22" s="934">
        <v>2677.525</v>
      </c>
      <c r="C22" s="934">
        <v>120832.066</v>
      </c>
      <c r="D22" s="934">
        <v>17578.733</v>
      </c>
      <c r="E22" s="934">
        <v>19.498</v>
      </c>
      <c r="F22" s="934">
        <v>10465.843</v>
      </c>
      <c r="G22" s="934">
        <v>59.476</v>
      </c>
      <c r="H22" s="934">
        <v>17287.073</v>
      </c>
      <c r="I22" s="934">
        <v>11918.604</v>
      </c>
      <c r="J22" s="934">
        <v>21122.102</v>
      </c>
      <c r="K22" s="935">
        <v>201960.91999999998</v>
      </c>
    </row>
    <row r="23" spans="1:11" s="25" customFormat="1" ht="20.1" customHeight="1">
      <c r="A23" s="21" t="s">
        <v>926</v>
      </c>
      <c r="B23" s="934">
        <v>3038.601</v>
      </c>
      <c r="C23" s="934">
        <v>10952.98</v>
      </c>
      <c r="D23" s="934">
        <v>16461.65</v>
      </c>
      <c r="E23" s="934">
        <v>93294.017</v>
      </c>
      <c r="F23" s="934">
        <v>496.316</v>
      </c>
      <c r="G23" s="934">
        <v>3923.393</v>
      </c>
      <c r="H23" s="934">
        <v>45391.116</v>
      </c>
      <c r="I23" s="934">
        <v>3820.304</v>
      </c>
      <c r="J23" s="934">
        <v>115.809</v>
      </c>
      <c r="K23" s="935">
        <v>177494.18600000002</v>
      </c>
    </row>
    <row r="24" spans="1:11" s="25" customFormat="1" ht="15" customHeight="1">
      <c r="A24" s="21"/>
      <c r="B24" s="937"/>
      <c r="C24" s="937"/>
      <c r="D24" s="937"/>
      <c r="E24" s="937"/>
      <c r="F24" s="937"/>
      <c r="G24" s="937"/>
      <c r="H24" s="937"/>
      <c r="I24" s="937"/>
      <c r="J24" s="937"/>
      <c r="K24" s="938"/>
    </row>
    <row r="25" spans="1:11" s="25" customFormat="1" ht="24" customHeight="1">
      <c r="A25" s="939" t="s">
        <v>927</v>
      </c>
      <c r="B25" s="935">
        <v>30030.952999999998</v>
      </c>
      <c r="C25" s="935">
        <v>3335059.044</v>
      </c>
      <c r="D25" s="935">
        <v>1862549.525</v>
      </c>
      <c r="E25" s="935">
        <v>94171.519</v>
      </c>
      <c r="F25" s="935">
        <v>172920.96300000005</v>
      </c>
      <c r="G25" s="935">
        <v>5273.34</v>
      </c>
      <c r="H25" s="935">
        <v>403917.696</v>
      </c>
      <c r="I25" s="935">
        <v>559948.682</v>
      </c>
      <c r="J25" s="935">
        <v>504209.28900000005</v>
      </c>
      <c r="K25" s="935">
        <v>6968081.011000001</v>
      </c>
    </row>
    <row r="26" spans="1:11" ht="3" customHeight="1" thickBot="1">
      <c r="A26" s="23"/>
      <c r="B26" s="23"/>
      <c r="C26" s="940"/>
      <c r="D26" s="940"/>
      <c r="E26" s="940"/>
      <c r="F26" s="940"/>
      <c r="G26" s="940"/>
      <c r="H26" s="940"/>
      <c r="I26" s="940"/>
      <c r="J26" s="940"/>
      <c r="K26" s="941"/>
    </row>
    <row r="27" spans="1:11" ht="12" customHeight="1">
      <c r="A27" s="21"/>
      <c r="B27" s="21"/>
      <c r="C27" s="942"/>
      <c r="D27" s="942"/>
      <c r="E27" s="942"/>
      <c r="F27" s="942"/>
      <c r="G27" s="942"/>
      <c r="H27" s="942"/>
      <c r="I27" s="942"/>
      <c r="J27" s="942"/>
      <c r="K27" s="943"/>
    </row>
    <row r="28" spans="1:11" ht="15">
      <c r="A28" s="21" t="s">
        <v>928</v>
      </c>
      <c r="B28" s="944"/>
      <c r="C28" s="15"/>
      <c r="D28" s="15"/>
      <c r="E28" s="15"/>
      <c r="F28" s="15"/>
      <c r="G28" s="15"/>
      <c r="H28" s="15"/>
      <c r="I28" s="15"/>
      <c r="J28" s="15"/>
      <c r="K28" s="15"/>
    </row>
    <row r="29" spans="1:11" ht="12" customHeight="1">
      <c r="A29" s="229"/>
      <c r="B29" s="21"/>
      <c r="C29" s="21"/>
      <c r="D29" s="21"/>
      <c r="E29" s="21"/>
      <c r="F29" s="21"/>
      <c r="G29" s="21"/>
      <c r="H29" s="21"/>
      <c r="I29" s="21"/>
      <c r="J29" s="21"/>
      <c r="K29" s="21"/>
    </row>
    <row r="32" ht="15">
      <c r="H32" s="582"/>
    </row>
    <row r="200" ht="15">
      <c r="C200" s="7" t="s">
        <v>56</v>
      </c>
    </row>
  </sheetData>
  <mergeCells count="3">
    <mergeCell ref="A2:K2"/>
    <mergeCell ref="A3:K3"/>
    <mergeCell ref="A4:K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6606A-3947-4D47-A708-E1FE98C9EB32}">
  <dimension ref="A1:L20"/>
  <sheetViews>
    <sheetView workbookViewId="0" topLeftCell="A1"/>
  </sheetViews>
  <sheetFormatPr defaultColWidth="11.421875" defaultRowHeight="15"/>
  <cols>
    <col min="1" max="1" width="29.57421875" style="982" customWidth="1"/>
    <col min="2" max="2" width="8.421875" style="982" customWidth="1"/>
    <col min="3" max="10" width="12.57421875" style="982" customWidth="1"/>
    <col min="11" max="11" width="11.57421875" style="982" customWidth="1"/>
    <col min="12" max="12" width="22.421875" style="982" customWidth="1"/>
    <col min="13" max="256" width="11.57421875" style="982" customWidth="1"/>
    <col min="257" max="257" width="29.57421875" style="982" customWidth="1"/>
    <col min="258" max="258" width="8.421875" style="982" customWidth="1"/>
    <col min="259" max="266" width="12.57421875" style="982" customWidth="1"/>
    <col min="267" max="512" width="11.57421875" style="982" customWidth="1"/>
    <col min="513" max="513" width="29.57421875" style="982" customWidth="1"/>
    <col min="514" max="514" width="8.421875" style="982" customWidth="1"/>
    <col min="515" max="522" width="12.57421875" style="982" customWidth="1"/>
    <col min="523" max="768" width="11.57421875" style="982" customWidth="1"/>
    <col min="769" max="769" width="29.57421875" style="982" customWidth="1"/>
    <col min="770" max="770" width="8.421875" style="982" customWidth="1"/>
    <col min="771" max="778" width="12.57421875" style="982" customWidth="1"/>
    <col min="779" max="1024" width="11.57421875" style="982" customWidth="1"/>
    <col min="1025" max="1025" width="29.57421875" style="982" customWidth="1"/>
    <col min="1026" max="1026" width="8.421875" style="982" customWidth="1"/>
    <col min="1027" max="1034" width="12.57421875" style="982" customWidth="1"/>
    <col min="1035" max="1280" width="11.57421875" style="982" customWidth="1"/>
    <col min="1281" max="1281" width="29.57421875" style="982" customWidth="1"/>
    <col min="1282" max="1282" width="8.421875" style="982" customWidth="1"/>
    <col min="1283" max="1290" width="12.57421875" style="982" customWidth="1"/>
    <col min="1291" max="1536" width="11.57421875" style="982" customWidth="1"/>
    <col min="1537" max="1537" width="29.57421875" style="982" customWidth="1"/>
    <col min="1538" max="1538" width="8.421875" style="982" customWidth="1"/>
    <col min="1539" max="1546" width="12.57421875" style="982" customWidth="1"/>
    <col min="1547" max="1792" width="11.57421875" style="982" customWidth="1"/>
    <col min="1793" max="1793" width="29.57421875" style="982" customWidth="1"/>
    <col min="1794" max="1794" width="8.421875" style="982" customWidth="1"/>
    <col min="1795" max="1802" width="12.57421875" style="982" customWidth="1"/>
    <col min="1803" max="2048" width="11.57421875" style="982" customWidth="1"/>
    <col min="2049" max="2049" width="29.57421875" style="982" customWidth="1"/>
    <col min="2050" max="2050" width="8.421875" style="982" customWidth="1"/>
    <col min="2051" max="2058" width="12.57421875" style="982" customWidth="1"/>
    <col min="2059" max="2304" width="11.57421875" style="982" customWidth="1"/>
    <col min="2305" max="2305" width="29.57421875" style="982" customWidth="1"/>
    <col min="2306" max="2306" width="8.421875" style="982" customWidth="1"/>
    <col min="2307" max="2314" width="12.57421875" style="982" customWidth="1"/>
    <col min="2315" max="2560" width="11.57421875" style="982" customWidth="1"/>
    <col min="2561" max="2561" width="29.57421875" style="982" customWidth="1"/>
    <col min="2562" max="2562" width="8.421875" style="982" customWidth="1"/>
    <col min="2563" max="2570" width="12.57421875" style="982" customWidth="1"/>
    <col min="2571" max="2816" width="11.57421875" style="982" customWidth="1"/>
    <col min="2817" max="2817" width="29.57421875" style="982" customWidth="1"/>
    <col min="2818" max="2818" width="8.421875" style="982" customWidth="1"/>
    <col min="2819" max="2826" width="12.57421875" style="982" customWidth="1"/>
    <col min="2827" max="3072" width="11.57421875" style="982" customWidth="1"/>
    <col min="3073" max="3073" width="29.57421875" style="982" customWidth="1"/>
    <col min="3074" max="3074" width="8.421875" style="982" customWidth="1"/>
    <col min="3075" max="3082" width="12.57421875" style="982" customWidth="1"/>
    <col min="3083" max="3328" width="11.57421875" style="982" customWidth="1"/>
    <col min="3329" max="3329" width="29.57421875" style="982" customWidth="1"/>
    <col min="3330" max="3330" width="8.421875" style="982" customWidth="1"/>
    <col min="3331" max="3338" width="12.57421875" style="982" customWidth="1"/>
    <col min="3339" max="3584" width="11.57421875" style="982" customWidth="1"/>
    <col min="3585" max="3585" width="29.57421875" style="982" customWidth="1"/>
    <col min="3586" max="3586" width="8.421875" style="982" customWidth="1"/>
    <col min="3587" max="3594" width="12.57421875" style="982" customWidth="1"/>
    <col min="3595" max="3840" width="11.57421875" style="982" customWidth="1"/>
    <col min="3841" max="3841" width="29.57421875" style="982" customWidth="1"/>
    <col min="3842" max="3842" width="8.421875" style="982" customWidth="1"/>
    <col min="3843" max="3850" width="12.57421875" style="982" customWidth="1"/>
    <col min="3851" max="4096" width="11.57421875" style="982" customWidth="1"/>
    <col min="4097" max="4097" width="29.57421875" style="982" customWidth="1"/>
    <col min="4098" max="4098" width="8.421875" style="982" customWidth="1"/>
    <col min="4099" max="4106" width="12.57421875" style="982" customWidth="1"/>
    <col min="4107" max="4352" width="11.57421875" style="982" customWidth="1"/>
    <col min="4353" max="4353" width="29.57421875" style="982" customWidth="1"/>
    <col min="4354" max="4354" width="8.421875" style="982" customWidth="1"/>
    <col min="4355" max="4362" width="12.57421875" style="982" customWidth="1"/>
    <col min="4363" max="4608" width="11.57421875" style="982" customWidth="1"/>
    <col min="4609" max="4609" width="29.57421875" style="982" customWidth="1"/>
    <col min="4610" max="4610" width="8.421875" style="982" customWidth="1"/>
    <col min="4611" max="4618" width="12.57421875" style="982" customWidth="1"/>
    <col min="4619" max="4864" width="11.57421875" style="982" customWidth="1"/>
    <col min="4865" max="4865" width="29.57421875" style="982" customWidth="1"/>
    <col min="4866" max="4866" width="8.421875" style="982" customWidth="1"/>
    <col min="4867" max="4874" width="12.57421875" style="982" customWidth="1"/>
    <col min="4875" max="5120" width="11.57421875" style="982" customWidth="1"/>
    <col min="5121" max="5121" width="29.57421875" style="982" customWidth="1"/>
    <col min="5122" max="5122" width="8.421875" style="982" customWidth="1"/>
    <col min="5123" max="5130" width="12.57421875" style="982" customWidth="1"/>
    <col min="5131" max="5376" width="11.57421875" style="982" customWidth="1"/>
    <col min="5377" max="5377" width="29.57421875" style="982" customWidth="1"/>
    <col min="5378" max="5378" width="8.421875" style="982" customWidth="1"/>
    <col min="5379" max="5386" width="12.57421875" style="982" customWidth="1"/>
    <col min="5387" max="5632" width="11.57421875" style="982" customWidth="1"/>
    <col min="5633" max="5633" width="29.57421875" style="982" customWidth="1"/>
    <col min="5634" max="5634" width="8.421875" style="982" customWidth="1"/>
    <col min="5635" max="5642" width="12.57421875" style="982" customWidth="1"/>
    <col min="5643" max="5888" width="11.57421875" style="982" customWidth="1"/>
    <col min="5889" max="5889" width="29.57421875" style="982" customWidth="1"/>
    <col min="5890" max="5890" width="8.421875" style="982" customWidth="1"/>
    <col min="5891" max="5898" width="12.57421875" style="982" customWidth="1"/>
    <col min="5899" max="6144" width="11.57421875" style="982" customWidth="1"/>
    <col min="6145" max="6145" width="29.57421875" style="982" customWidth="1"/>
    <col min="6146" max="6146" width="8.421875" style="982" customWidth="1"/>
    <col min="6147" max="6154" width="12.57421875" style="982" customWidth="1"/>
    <col min="6155" max="6400" width="11.57421875" style="982" customWidth="1"/>
    <col min="6401" max="6401" width="29.57421875" style="982" customWidth="1"/>
    <col min="6402" max="6402" width="8.421875" style="982" customWidth="1"/>
    <col min="6403" max="6410" width="12.57421875" style="982" customWidth="1"/>
    <col min="6411" max="6656" width="11.57421875" style="982" customWidth="1"/>
    <col min="6657" max="6657" width="29.57421875" style="982" customWidth="1"/>
    <col min="6658" max="6658" width="8.421875" style="982" customWidth="1"/>
    <col min="6659" max="6666" width="12.57421875" style="982" customWidth="1"/>
    <col min="6667" max="6912" width="11.57421875" style="982" customWidth="1"/>
    <col min="6913" max="6913" width="29.57421875" style="982" customWidth="1"/>
    <col min="6914" max="6914" width="8.421875" style="982" customWidth="1"/>
    <col min="6915" max="6922" width="12.57421875" style="982" customWidth="1"/>
    <col min="6923" max="7168" width="11.57421875" style="982" customWidth="1"/>
    <col min="7169" max="7169" width="29.57421875" style="982" customWidth="1"/>
    <col min="7170" max="7170" width="8.421875" style="982" customWidth="1"/>
    <col min="7171" max="7178" width="12.57421875" style="982" customWidth="1"/>
    <col min="7179" max="7424" width="11.57421875" style="982" customWidth="1"/>
    <col min="7425" max="7425" width="29.57421875" style="982" customWidth="1"/>
    <col min="7426" max="7426" width="8.421875" style="982" customWidth="1"/>
    <col min="7427" max="7434" width="12.57421875" style="982" customWidth="1"/>
    <col min="7435" max="7680" width="11.57421875" style="982" customWidth="1"/>
    <col min="7681" max="7681" width="29.57421875" style="982" customWidth="1"/>
    <col min="7682" max="7682" width="8.421875" style="982" customWidth="1"/>
    <col min="7683" max="7690" width="12.57421875" style="982" customWidth="1"/>
    <col min="7691" max="7936" width="11.57421875" style="982" customWidth="1"/>
    <col min="7937" max="7937" width="29.57421875" style="982" customWidth="1"/>
    <col min="7938" max="7938" width="8.421875" style="982" customWidth="1"/>
    <col min="7939" max="7946" width="12.57421875" style="982" customWidth="1"/>
    <col min="7947" max="8192" width="11.57421875" style="982" customWidth="1"/>
    <col min="8193" max="8193" width="29.57421875" style="982" customWidth="1"/>
    <col min="8194" max="8194" width="8.421875" style="982" customWidth="1"/>
    <col min="8195" max="8202" width="12.57421875" style="982" customWidth="1"/>
    <col min="8203" max="8448" width="11.57421875" style="982" customWidth="1"/>
    <col min="8449" max="8449" width="29.57421875" style="982" customWidth="1"/>
    <col min="8450" max="8450" width="8.421875" style="982" customWidth="1"/>
    <col min="8451" max="8458" width="12.57421875" style="982" customWidth="1"/>
    <col min="8459" max="8704" width="11.57421875" style="982" customWidth="1"/>
    <col min="8705" max="8705" width="29.57421875" style="982" customWidth="1"/>
    <col min="8706" max="8706" width="8.421875" style="982" customWidth="1"/>
    <col min="8707" max="8714" width="12.57421875" style="982" customWidth="1"/>
    <col min="8715" max="8960" width="11.57421875" style="982" customWidth="1"/>
    <col min="8961" max="8961" width="29.57421875" style="982" customWidth="1"/>
    <col min="8962" max="8962" width="8.421875" style="982" customWidth="1"/>
    <col min="8963" max="8970" width="12.57421875" style="982" customWidth="1"/>
    <col min="8971" max="9216" width="11.57421875" style="982" customWidth="1"/>
    <col min="9217" max="9217" width="29.57421875" style="982" customWidth="1"/>
    <col min="9218" max="9218" width="8.421875" style="982" customWidth="1"/>
    <col min="9219" max="9226" width="12.57421875" style="982" customWidth="1"/>
    <col min="9227" max="9472" width="11.57421875" style="982" customWidth="1"/>
    <col min="9473" max="9473" width="29.57421875" style="982" customWidth="1"/>
    <col min="9474" max="9474" width="8.421875" style="982" customWidth="1"/>
    <col min="9475" max="9482" width="12.57421875" style="982" customWidth="1"/>
    <col min="9483" max="9728" width="11.57421875" style="982" customWidth="1"/>
    <col min="9729" max="9729" width="29.57421875" style="982" customWidth="1"/>
    <col min="9730" max="9730" width="8.421875" style="982" customWidth="1"/>
    <col min="9731" max="9738" width="12.57421875" style="982" customWidth="1"/>
    <col min="9739" max="9984" width="11.57421875" style="982" customWidth="1"/>
    <col min="9985" max="9985" width="29.57421875" style="982" customWidth="1"/>
    <col min="9986" max="9986" width="8.421875" style="982" customWidth="1"/>
    <col min="9987" max="9994" width="12.57421875" style="982" customWidth="1"/>
    <col min="9995" max="10240" width="11.57421875" style="982" customWidth="1"/>
    <col min="10241" max="10241" width="29.57421875" style="982" customWidth="1"/>
    <col min="10242" max="10242" width="8.421875" style="982" customWidth="1"/>
    <col min="10243" max="10250" width="12.57421875" style="982" customWidth="1"/>
    <col min="10251" max="10496" width="11.57421875" style="982" customWidth="1"/>
    <col min="10497" max="10497" width="29.57421875" style="982" customWidth="1"/>
    <col min="10498" max="10498" width="8.421875" style="982" customWidth="1"/>
    <col min="10499" max="10506" width="12.57421875" style="982" customWidth="1"/>
    <col min="10507" max="10752" width="11.57421875" style="982" customWidth="1"/>
    <col min="10753" max="10753" width="29.57421875" style="982" customWidth="1"/>
    <col min="10754" max="10754" width="8.421875" style="982" customWidth="1"/>
    <col min="10755" max="10762" width="12.57421875" style="982" customWidth="1"/>
    <col min="10763" max="11008" width="11.57421875" style="982" customWidth="1"/>
    <col min="11009" max="11009" width="29.57421875" style="982" customWidth="1"/>
    <col min="11010" max="11010" width="8.421875" style="982" customWidth="1"/>
    <col min="11011" max="11018" width="12.57421875" style="982" customWidth="1"/>
    <col min="11019" max="11264" width="11.57421875" style="982" customWidth="1"/>
    <col min="11265" max="11265" width="29.57421875" style="982" customWidth="1"/>
    <col min="11266" max="11266" width="8.421875" style="982" customWidth="1"/>
    <col min="11267" max="11274" width="12.57421875" style="982" customWidth="1"/>
    <col min="11275" max="11520" width="11.57421875" style="982" customWidth="1"/>
    <col min="11521" max="11521" width="29.57421875" style="982" customWidth="1"/>
    <col min="11522" max="11522" width="8.421875" style="982" customWidth="1"/>
    <col min="11523" max="11530" width="12.57421875" style="982" customWidth="1"/>
    <col min="11531" max="11776" width="11.57421875" style="982" customWidth="1"/>
    <col min="11777" max="11777" width="29.57421875" style="982" customWidth="1"/>
    <col min="11778" max="11778" width="8.421875" style="982" customWidth="1"/>
    <col min="11779" max="11786" width="12.57421875" style="982" customWidth="1"/>
    <col min="11787" max="12032" width="11.57421875" style="982" customWidth="1"/>
    <col min="12033" max="12033" width="29.57421875" style="982" customWidth="1"/>
    <col min="12034" max="12034" width="8.421875" style="982" customWidth="1"/>
    <col min="12035" max="12042" width="12.57421875" style="982" customWidth="1"/>
    <col min="12043" max="12288" width="11.57421875" style="982" customWidth="1"/>
    <col min="12289" max="12289" width="29.57421875" style="982" customWidth="1"/>
    <col min="12290" max="12290" width="8.421875" style="982" customWidth="1"/>
    <col min="12291" max="12298" width="12.57421875" style="982" customWidth="1"/>
    <col min="12299" max="12544" width="11.57421875" style="982" customWidth="1"/>
    <col min="12545" max="12545" width="29.57421875" style="982" customWidth="1"/>
    <col min="12546" max="12546" width="8.421875" style="982" customWidth="1"/>
    <col min="12547" max="12554" width="12.57421875" style="982" customWidth="1"/>
    <col min="12555" max="12800" width="11.57421875" style="982" customWidth="1"/>
    <col min="12801" max="12801" width="29.57421875" style="982" customWidth="1"/>
    <col min="12802" max="12802" width="8.421875" style="982" customWidth="1"/>
    <col min="12803" max="12810" width="12.57421875" style="982" customWidth="1"/>
    <col min="12811" max="13056" width="11.57421875" style="982" customWidth="1"/>
    <col min="13057" max="13057" width="29.57421875" style="982" customWidth="1"/>
    <col min="13058" max="13058" width="8.421875" style="982" customWidth="1"/>
    <col min="13059" max="13066" width="12.57421875" style="982" customWidth="1"/>
    <col min="13067" max="13312" width="11.57421875" style="982" customWidth="1"/>
    <col min="13313" max="13313" width="29.57421875" style="982" customWidth="1"/>
    <col min="13314" max="13314" width="8.421875" style="982" customWidth="1"/>
    <col min="13315" max="13322" width="12.57421875" style="982" customWidth="1"/>
    <col min="13323" max="13568" width="11.57421875" style="982" customWidth="1"/>
    <col min="13569" max="13569" width="29.57421875" style="982" customWidth="1"/>
    <col min="13570" max="13570" width="8.421875" style="982" customWidth="1"/>
    <col min="13571" max="13578" width="12.57421875" style="982" customWidth="1"/>
    <col min="13579" max="13824" width="11.57421875" style="982" customWidth="1"/>
    <col min="13825" max="13825" width="29.57421875" style="982" customWidth="1"/>
    <col min="13826" max="13826" width="8.421875" style="982" customWidth="1"/>
    <col min="13827" max="13834" width="12.57421875" style="982" customWidth="1"/>
    <col min="13835" max="14080" width="11.57421875" style="982" customWidth="1"/>
    <col min="14081" max="14081" width="29.57421875" style="982" customWidth="1"/>
    <col min="14082" max="14082" width="8.421875" style="982" customWidth="1"/>
    <col min="14083" max="14090" width="12.57421875" style="982" customWidth="1"/>
    <col min="14091" max="14336" width="11.57421875" style="982" customWidth="1"/>
    <col min="14337" max="14337" width="29.57421875" style="982" customWidth="1"/>
    <col min="14338" max="14338" width="8.421875" style="982" customWidth="1"/>
    <col min="14339" max="14346" width="12.57421875" style="982" customWidth="1"/>
    <col min="14347" max="14592" width="11.57421875" style="982" customWidth="1"/>
    <col min="14593" max="14593" width="29.57421875" style="982" customWidth="1"/>
    <col min="14594" max="14594" width="8.421875" style="982" customWidth="1"/>
    <col min="14595" max="14602" width="12.57421875" style="982" customWidth="1"/>
    <col min="14603" max="14848" width="11.57421875" style="982" customWidth="1"/>
    <col min="14849" max="14849" width="29.57421875" style="982" customWidth="1"/>
    <col min="14850" max="14850" width="8.421875" style="982" customWidth="1"/>
    <col min="14851" max="14858" width="12.57421875" style="982" customWidth="1"/>
    <col min="14859" max="15104" width="11.57421875" style="982" customWidth="1"/>
    <col min="15105" max="15105" width="29.57421875" style="982" customWidth="1"/>
    <col min="15106" max="15106" width="8.421875" style="982" customWidth="1"/>
    <col min="15107" max="15114" width="12.57421875" style="982" customWidth="1"/>
    <col min="15115" max="15360" width="11.57421875" style="982" customWidth="1"/>
    <col min="15361" max="15361" width="29.57421875" style="982" customWidth="1"/>
    <col min="15362" max="15362" width="8.421875" style="982" customWidth="1"/>
    <col min="15363" max="15370" width="12.57421875" style="982" customWidth="1"/>
    <col min="15371" max="15616" width="11.57421875" style="982" customWidth="1"/>
    <col min="15617" max="15617" width="29.57421875" style="982" customWidth="1"/>
    <col min="15618" max="15618" width="8.421875" style="982" customWidth="1"/>
    <col min="15619" max="15626" width="12.57421875" style="982" customWidth="1"/>
    <col min="15627" max="15872" width="11.57421875" style="982" customWidth="1"/>
    <col min="15873" max="15873" width="29.57421875" style="982" customWidth="1"/>
    <col min="15874" max="15874" width="8.421875" style="982" customWidth="1"/>
    <col min="15875" max="15882" width="12.57421875" style="982" customWidth="1"/>
    <col min="15883" max="16128" width="11.57421875" style="982" customWidth="1"/>
    <col min="16129" max="16129" width="29.57421875" style="982" customWidth="1"/>
    <col min="16130" max="16130" width="8.421875" style="982" customWidth="1"/>
    <col min="16131" max="16138" width="12.57421875" style="982" customWidth="1"/>
    <col min="16139" max="16384" width="11.57421875" style="982" customWidth="1"/>
  </cols>
  <sheetData>
    <row r="1" ht="15">
      <c r="A1" s="1194" t="s">
        <v>1057</v>
      </c>
    </row>
    <row r="2" spans="1:10" s="984" customFormat="1" ht="28.2">
      <c r="A2" s="983" t="s">
        <v>942</v>
      </c>
      <c r="B2" s="983"/>
      <c r="C2" s="983"/>
      <c r="D2" s="983"/>
      <c r="E2" s="983"/>
      <c r="F2" s="983"/>
      <c r="G2" s="983"/>
      <c r="H2" s="983"/>
      <c r="I2" s="983"/>
      <c r="J2" s="983"/>
    </row>
    <row r="3" spans="1:12" s="985" customFormat="1" ht="25.2">
      <c r="A3" s="72" t="s">
        <v>943</v>
      </c>
      <c r="B3" s="72"/>
      <c r="C3" s="72"/>
      <c r="D3" s="72"/>
      <c r="E3" s="72"/>
      <c r="F3" s="72"/>
      <c r="G3" s="72"/>
      <c r="H3" s="72"/>
      <c r="I3" s="72"/>
      <c r="J3" s="72"/>
      <c r="L3" s="986"/>
    </row>
    <row r="4" spans="1:10" ht="21.75" customHeight="1">
      <c r="A4" s="987" t="s">
        <v>944</v>
      </c>
      <c r="B4" s="987"/>
      <c r="C4" s="987"/>
      <c r="D4" s="987"/>
      <c r="E4" s="987"/>
      <c r="F4" s="987"/>
      <c r="G4" s="987"/>
      <c r="H4" s="987"/>
      <c r="I4" s="987"/>
      <c r="J4" s="987"/>
    </row>
    <row r="5" ht="14.4" thickBot="1"/>
    <row r="6" spans="1:10" ht="20.25" customHeight="1">
      <c r="A6" s="988" t="s">
        <v>64</v>
      </c>
      <c r="B6" s="989"/>
      <c r="C6" s="988" t="s">
        <v>945</v>
      </c>
      <c r="D6" s="988"/>
      <c r="E6" s="988"/>
      <c r="F6" s="988"/>
      <c r="G6" s="988"/>
      <c r="H6" s="988"/>
      <c r="I6" s="988"/>
      <c r="J6" s="990" t="s">
        <v>101</v>
      </c>
    </row>
    <row r="7" spans="1:10" ht="33.75" customHeight="1">
      <c r="A7" s="991"/>
      <c r="B7" s="992"/>
      <c r="C7" s="993" t="s">
        <v>946</v>
      </c>
      <c r="D7" s="994" t="s">
        <v>947</v>
      </c>
      <c r="E7" s="995" t="s">
        <v>900</v>
      </c>
      <c r="F7" s="995" t="s">
        <v>901</v>
      </c>
      <c r="G7" s="995" t="s">
        <v>44</v>
      </c>
      <c r="H7" s="995" t="s">
        <v>948</v>
      </c>
      <c r="I7" s="995" t="s">
        <v>949</v>
      </c>
      <c r="J7" s="996"/>
    </row>
    <row r="8" spans="1:10" ht="3" customHeight="1">
      <c r="A8" s="997"/>
      <c r="B8" s="997"/>
      <c r="C8" s="998"/>
      <c r="D8" s="999"/>
      <c r="E8" s="999"/>
      <c r="J8" s="1000"/>
    </row>
    <row r="9" spans="1:11" s="1006" customFormat="1" ht="24.9" customHeight="1">
      <c r="A9" s="1001" t="s">
        <v>28</v>
      </c>
      <c r="B9" s="1002"/>
      <c r="C9" s="1003" t="s">
        <v>67</v>
      </c>
      <c r="D9" s="1003" t="s">
        <v>67</v>
      </c>
      <c r="E9" s="1003">
        <v>2.774</v>
      </c>
      <c r="F9" s="1003">
        <v>186.417</v>
      </c>
      <c r="G9" s="1003">
        <v>285.911</v>
      </c>
      <c r="H9" s="1003">
        <v>24833.887</v>
      </c>
      <c r="I9" s="1003" t="s">
        <v>67</v>
      </c>
      <c r="J9" s="1004">
        <v>25308.988999999998</v>
      </c>
      <c r="K9" s="1005"/>
    </row>
    <row r="10" spans="1:11" s="1006" customFormat="1" ht="24.9" customHeight="1">
      <c r="A10" s="1001" t="s">
        <v>29</v>
      </c>
      <c r="B10" s="1002"/>
      <c r="C10" s="1003" t="s">
        <v>67</v>
      </c>
      <c r="D10" s="1003" t="s">
        <v>67</v>
      </c>
      <c r="E10" s="1003">
        <v>83.639</v>
      </c>
      <c r="F10" s="1003">
        <v>6739.611</v>
      </c>
      <c r="G10" s="1003">
        <v>11145.406</v>
      </c>
      <c r="H10" s="1003">
        <v>3288.736</v>
      </c>
      <c r="I10" s="1003" t="s">
        <v>67</v>
      </c>
      <c r="J10" s="1004">
        <v>21257.392000000003</v>
      </c>
      <c r="K10" s="1005"/>
    </row>
    <row r="11" spans="1:11" s="1006" customFormat="1" ht="24.9" customHeight="1">
      <c r="A11" s="1001" t="s">
        <v>30</v>
      </c>
      <c r="B11" s="1002"/>
      <c r="C11" s="1003" t="s">
        <v>67</v>
      </c>
      <c r="D11" s="1003" t="s">
        <v>67</v>
      </c>
      <c r="E11" s="1003" t="s">
        <v>67</v>
      </c>
      <c r="F11" s="1003">
        <v>4721.247</v>
      </c>
      <c r="G11" s="1003">
        <v>2753.839</v>
      </c>
      <c r="H11" s="1003">
        <v>1083.649</v>
      </c>
      <c r="I11" s="1003" t="s">
        <v>67</v>
      </c>
      <c r="J11" s="1004">
        <v>8558.735</v>
      </c>
      <c r="K11" s="1005"/>
    </row>
    <row r="12" spans="1:11" s="1006" customFormat="1" ht="24.9" customHeight="1">
      <c r="A12" s="1001" t="s">
        <v>31</v>
      </c>
      <c r="B12" s="1002"/>
      <c r="C12" s="1003" t="s">
        <v>67</v>
      </c>
      <c r="D12" s="1003" t="s">
        <v>67</v>
      </c>
      <c r="E12" s="1003" t="s">
        <v>67</v>
      </c>
      <c r="F12" s="1003">
        <v>176.997</v>
      </c>
      <c r="G12" s="1003">
        <v>151.17</v>
      </c>
      <c r="H12" s="1003">
        <v>12796.129</v>
      </c>
      <c r="I12" s="1003" t="s">
        <v>67</v>
      </c>
      <c r="J12" s="1004">
        <v>13124.296</v>
      </c>
      <c r="K12" s="1005"/>
    </row>
    <row r="13" spans="1:11" s="1006" customFormat="1" ht="24.9" customHeight="1">
      <c r="A13" s="1001" t="s">
        <v>32</v>
      </c>
      <c r="B13" s="1002"/>
      <c r="C13" s="1003" t="s">
        <v>67</v>
      </c>
      <c r="D13" s="1003" t="s">
        <v>67</v>
      </c>
      <c r="E13" s="1003" t="s">
        <v>67</v>
      </c>
      <c r="F13" s="1003">
        <v>407.502</v>
      </c>
      <c r="G13" s="1003">
        <v>388.749</v>
      </c>
      <c r="H13" s="1003">
        <v>1350.699</v>
      </c>
      <c r="I13" s="1003" t="s">
        <v>67</v>
      </c>
      <c r="J13" s="1004">
        <v>2146.95</v>
      </c>
      <c r="K13" s="1005"/>
    </row>
    <row r="14" spans="1:11" s="1006" customFormat="1" ht="24.9" customHeight="1">
      <c r="A14" s="1001" t="s">
        <v>33</v>
      </c>
      <c r="B14" s="1002"/>
      <c r="C14" s="1003" t="s">
        <v>67</v>
      </c>
      <c r="D14" s="1003" t="s">
        <v>67</v>
      </c>
      <c r="E14" s="1003" t="s">
        <v>67</v>
      </c>
      <c r="F14" s="1003" t="s">
        <v>67</v>
      </c>
      <c r="G14" s="1003" t="s">
        <v>67</v>
      </c>
      <c r="H14" s="1003">
        <v>24946.156</v>
      </c>
      <c r="I14" s="1003" t="s">
        <v>67</v>
      </c>
      <c r="J14" s="1004">
        <v>24946.156</v>
      </c>
      <c r="K14" s="1005"/>
    </row>
    <row r="15" spans="1:11" s="1006" customFormat="1" ht="24.9" customHeight="1">
      <c r="A15" s="1001" t="s">
        <v>34</v>
      </c>
      <c r="B15" s="1002"/>
      <c r="C15" s="1003" t="s">
        <v>67</v>
      </c>
      <c r="D15" s="1003" t="s">
        <v>67</v>
      </c>
      <c r="E15" s="1003">
        <v>413.55</v>
      </c>
      <c r="F15" s="1003">
        <v>483.525</v>
      </c>
      <c r="G15" s="1003">
        <v>56.068</v>
      </c>
      <c r="H15" s="1003">
        <v>530.641</v>
      </c>
      <c r="I15" s="1003" t="s">
        <v>67</v>
      </c>
      <c r="J15" s="1004">
        <v>1483.784</v>
      </c>
      <c r="K15" s="1005"/>
    </row>
    <row r="16" spans="1:11" s="1006" customFormat="1" ht="24.9" customHeight="1">
      <c r="A16" s="1001" t="s">
        <v>35</v>
      </c>
      <c r="B16" s="1002"/>
      <c r="C16" s="1003" t="s">
        <v>67</v>
      </c>
      <c r="D16" s="1003" t="s">
        <v>67</v>
      </c>
      <c r="E16" s="1003" t="s">
        <v>67</v>
      </c>
      <c r="F16" s="1003">
        <v>568.603</v>
      </c>
      <c r="G16" s="1003">
        <v>1007.295</v>
      </c>
      <c r="H16" s="1003">
        <v>331.6</v>
      </c>
      <c r="I16" s="1003" t="s">
        <v>67</v>
      </c>
      <c r="J16" s="1004">
        <v>1907.498</v>
      </c>
      <c r="K16" s="1005"/>
    </row>
    <row r="17" spans="1:11" s="1006" customFormat="1" ht="24.9" customHeight="1">
      <c r="A17" s="1001" t="s">
        <v>36</v>
      </c>
      <c r="B17" s="1002"/>
      <c r="C17" s="1003" t="s">
        <v>67</v>
      </c>
      <c r="D17" s="1003" t="s">
        <v>67</v>
      </c>
      <c r="E17" s="1003" t="s">
        <v>67</v>
      </c>
      <c r="F17" s="1003" t="s">
        <v>67</v>
      </c>
      <c r="G17" s="1003" t="s">
        <v>67</v>
      </c>
      <c r="H17" s="1003" t="s">
        <v>67</v>
      </c>
      <c r="I17" s="1003" t="s">
        <v>67</v>
      </c>
      <c r="J17" s="1004" t="s">
        <v>67</v>
      </c>
      <c r="K17" s="1005"/>
    </row>
    <row r="18" spans="1:11" s="1009" customFormat="1" ht="30.75" customHeight="1" thickBot="1">
      <c r="A18" s="1007" t="s">
        <v>950</v>
      </c>
      <c r="B18" s="1007"/>
      <c r="C18" s="1008" t="s">
        <v>67</v>
      </c>
      <c r="D18" s="1008" t="s">
        <v>67</v>
      </c>
      <c r="E18" s="1008">
        <v>499.963</v>
      </c>
      <c r="F18" s="1008">
        <v>13283.902</v>
      </c>
      <c r="G18" s="1008">
        <v>15788.438</v>
      </c>
      <c r="H18" s="1008">
        <v>69161.497</v>
      </c>
      <c r="I18" s="1008" t="s">
        <v>67</v>
      </c>
      <c r="J18" s="1008">
        <v>98733.8</v>
      </c>
      <c r="K18" s="1005"/>
    </row>
    <row r="19" s="1006" customFormat="1" ht="15" customHeight="1">
      <c r="A19" s="1006" t="s">
        <v>951</v>
      </c>
    </row>
    <row r="20" ht="15">
      <c r="A20" s="229" t="s">
        <v>69</v>
      </c>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11D38-3388-48BB-AD8C-E106E86FBEA3}">
  <dimension ref="A1:M23"/>
  <sheetViews>
    <sheetView showGridLines="0" zoomScale="75" zoomScaleNormal="75" workbookViewId="0" topLeftCell="A1"/>
  </sheetViews>
  <sheetFormatPr defaultColWidth="11.421875" defaultRowHeight="15"/>
  <cols>
    <col min="1" max="1" width="31.00390625" style="7" customWidth="1"/>
    <col min="2" max="3" width="19.57421875" style="7" customWidth="1"/>
    <col min="4" max="4" width="20.57421875" style="7" customWidth="1"/>
    <col min="5" max="5" width="4.421875" style="7" customWidth="1"/>
    <col min="6" max="8" width="19.57421875" style="7" customWidth="1"/>
    <col min="9" max="256" width="11.57421875" style="7" customWidth="1"/>
    <col min="257" max="257" width="31.00390625" style="7" customWidth="1"/>
    <col min="258" max="259" width="19.57421875" style="7" customWidth="1"/>
    <col min="260" max="260" width="20.57421875" style="7" customWidth="1"/>
    <col min="261" max="261" width="4.421875" style="7" customWidth="1"/>
    <col min="262" max="264" width="19.57421875" style="7" customWidth="1"/>
    <col min="265" max="512" width="11.57421875" style="7" customWidth="1"/>
    <col min="513" max="513" width="31.00390625" style="7" customWidth="1"/>
    <col min="514" max="515" width="19.57421875" style="7" customWidth="1"/>
    <col min="516" max="516" width="20.57421875" style="7" customWidth="1"/>
    <col min="517" max="517" width="4.421875" style="7" customWidth="1"/>
    <col min="518" max="520" width="19.57421875" style="7" customWidth="1"/>
    <col min="521" max="768" width="11.57421875" style="7" customWidth="1"/>
    <col min="769" max="769" width="31.00390625" style="7" customWidth="1"/>
    <col min="770" max="771" width="19.57421875" style="7" customWidth="1"/>
    <col min="772" max="772" width="20.57421875" style="7" customWidth="1"/>
    <col min="773" max="773" width="4.421875" style="7" customWidth="1"/>
    <col min="774" max="776" width="19.57421875" style="7" customWidth="1"/>
    <col min="777" max="1024" width="11.57421875" style="7" customWidth="1"/>
    <col min="1025" max="1025" width="31.00390625" style="7" customWidth="1"/>
    <col min="1026" max="1027" width="19.57421875" style="7" customWidth="1"/>
    <col min="1028" max="1028" width="20.57421875" style="7" customWidth="1"/>
    <col min="1029" max="1029" width="4.421875" style="7" customWidth="1"/>
    <col min="1030" max="1032" width="19.57421875" style="7" customWidth="1"/>
    <col min="1033" max="1280" width="11.57421875" style="7" customWidth="1"/>
    <col min="1281" max="1281" width="31.00390625" style="7" customWidth="1"/>
    <col min="1282" max="1283" width="19.57421875" style="7" customWidth="1"/>
    <col min="1284" max="1284" width="20.57421875" style="7" customWidth="1"/>
    <col min="1285" max="1285" width="4.421875" style="7" customWidth="1"/>
    <col min="1286" max="1288" width="19.57421875" style="7" customWidth="1"/>
    <col min="1289" max="1536" width="11.57421875" style="7" customWidth="1"/>
    <col min="1537" max="1537" width="31.00390625" style="7" customWidth="1"/>
    <col min="1538" max="1539" width="19.57421875" style="7" customWidth="1"/>
    <col min="1540" max="1540" width="20.57421875" style="7" customWidth="1"/>
    <col min="1541" max="1541" width="4.421875" style="7" customWidth="1"/>
    <col min="1542" max="1544" width="19.57421875" style="7" customWidth="1"/>
    <col min="1545" max="1792" width="11.57421875" style="7" customWidth="1"/>
    <col min="1793" max="1793" width="31.00390625" style="7" customWidth="1"/>
    <col min="1794" max="1795" width="19.57421875" style="7" customWidth="1"/>
    <col min="1796" max="1796" width="20.57421875" style="7" customWidth="1"/>
    <col min="1797" max="1797" width="4.421875" style="7" customWidth="1"/>
    <col min="1798" max="1800" width="19.57421875" style="7" customWidth="1"/>
    <col min="1801" max="2048" width="11.57421875" style="7" customWidth="1"/>
    <col min="2049" max="2049" width="31.00390625" style="7" customWidth="1"/>
    <col min="2050" max="2051" width="19.57421875" style="7" customWidth="1"/>
    <col min="2052" max="2052" width="20.57421875" style="7" customWidth="1"/>
    <col min="2053" max="2053" width="4.421875" style="7" customWidth="1"/>
    <col min="2054" max="2056" width="19.57421875" style="7" customWidth="1"/>
    <col min="2057" max="2304" width="11.57421875" style="7" customWidth="1"/>
    <col min="2305" max="2305" width="31.00390625" style="7" customWidth="1"/>
    <col min="2306" max="2307" width="19.57421875" style="7" customWidth="1"/>
    <col min="2308" max="2308" width="20.57421875" style="7" customWidth="1"/>
    <col min="2309" max="2309" width="4.421875" style="7" customWidth="1"/>
    <col min="2310" max="2312" width="19.57421875" style="7" customWidth="1"/>
    <col min="2313" max="2560" width="11.57421875" style="7" customWidth="1"/>
    <col min="2561" max="2561" width="31.00390625" style="7" customWidth="1"/>
    <col min="2562" max="2563" width="19.57421875" style="7" customWidth="1"/>
    <col min="2564" max="2564" width="20.57421875" style="7" customWidth="1"/>
    <col min="2565" max="2565" width="4.421875" style="7" customWidth="1"/>
    <col min="2566" max="2568" width="19.57421875" style="7" customWidth="1"/>
    <col min="2569" max="2816" width="11.57421875" style="7" customWidth="1"/>
    <col min="2817" max="2817" width="31.00390625" style="7" customWidth="1"/>
    <col min="2818" max="2819" width="19.57421875" style="7" customWidth="1"/>
    <col min="2820" max="2820" width="20.57421875" style="7" customWidth="1"/>
    <col min="2821" max="2821" width="4.421875" style="7" customWidth="1"/>
    <col min="2822" max="2824" width="19.57421875" style="7" customWidth="1"/>
    <col min="2825" max="3072" width="11.57421875" style="7" customWidth="1"/>
    <col min="3073" max="3073" width="31.00390625" style="7" customWidth="1"/>
    <col min="3074" max="3075" width="19.57421875" style="7" customWidth="1"/>
    <col min="3076" max="3076" width="20.57421875" style="7" customWidth="1"/>
    <col min="3077" max="3077" width="4.421875" style="7" customWidth="1"/>
    <col min="3078" max="3080" width="19.57421875" style="7" customWidth="1"/>
    <col min="3081" max="3328" width="11.57421875" style="7" customWidth="1"/>
    <col min="3329" max="3329" width="31.00390625" style="7" customWidth="1"/>
    <col min="3330" max="3331" width="19.57421875" style="7" customWidth="1"/>
    <col min="3332" max="3332" width="20.57421875" style="7" customWidth="1"/>
    <col min="3333" max="3333" width="4.421875" style="7" customWidth="1"/>
    <col min="3334" max="3336" width="19.57421875" style="7" customWidth="1"/>
    <col min="3337" max="3584" width="11.57421875" style="7" customWidth="1"/>
    <col min="3585" max="3585" width="31.00390625" style="7" customWidth="1"/>
    <col min="3586" max="3587" width="19.57421875" style="7" customWidth="1"/>
    <col min="3588" max="3588" width="20.57421875" style="7" customWidth="1"/>
    <col min="3589" max="3589" width="4.421875" style="7" customWidth="1"/>
    <col min="3590" max="3592" width="19.57421875" style="7" customWidth="1"/>
    <col min="3593" max="3840" width="11.57421875" style="7" customWidth="1"/>
    <col min="3841" max="3841" width="31.00390625" style="7" customWidth="1"/>
    <col min="3842" max="3843" width="19.57421875" style="7" customWidth="1"/>
    <col min="3844" max="3844" width="20.57421875" style="7" customWidth="1"/>
    <col min="3845" max="3845" width="4.421875" style="7" customWidth="1"/>
    <col min="3846" max="3848" width="19.57421875" style="7" customWidth="1"/>
    <col min="3849" max="4096" width="11.57421875" style="7" customWidth="1"/>
    <col min="4097" max="4097" width="31.00390625" style="7" customWidth="1"/>
    <col min="4098" max="4099" width="19.57421875" style="7" customWidth="1"/>
    <col min="4100" max="4100" width="20.57421875" style="7" customWidth="1"/>
    <col min="4101" max="4101" width="4.421875" style="7" customWidth="1"/>
    <col min="4102" max="4104" width="19.57421875" style="7" customWidth="1"/>
    <col min="4105" max="4352" width="11.57421875" style="7" customWidth="1"/>
    <col min="4353" max="4353" width="31.00390625" style="7" customWidth="1"/>
    <col min="4354" max="4355" width="19.57421875" style="7" customWidth="1"/>
    <col min="4356" max="4356" width="20.57421875" style="7" customWidth="1"/>
    <col min="4357" max="4357" width="4.421875" style="7" customWidth="1"/>
    <col min="4358" max="4360" width="19.57421875" style="7" customWidth="1"/>
    <col min="4361" max="4608" width="11.57421875" style="7" customWidth="1"/>
    <col min="4609" max="4609" width="31.00390625" style="7" customWidth="1"/>
    <col min="4610" max="4611" width="19.57421875" style="7" customWidth="1"/>
    <col min="4612" max="4612" width="20.57421875" style="7" customWidth="1"/>
    <col min="4613" max="4613" width="4.421875" style="7" customWidth="1"/>
    <col min="4614" max="4616" width="19.57421875" style="7" customWidth="1"/>
    <col min="4617" max="4864" width="11.57421875" style="7" customWidth="1"/>
    <col min="4865" max="4865" width="31.00390625" style="7" customWidth="1"/>
    <col min="4866" max="4867" width="19.57421875" style="7" customWidth="1"/>
    <col min="4868" max="4868" width="20.57421875" style="7" customWidth="1"/>
    <col min="4869" max="4869" width="4.421875" style="7" customWidth="1"/>
    <col min="4870" max="4872" width="19.57421875" style="7" customWidth="1"/>
    <col min="4873" max="5120" width="11.57421875" style="7" customWidth="1"/>
    <col min="5121" max="5121" width="31.00390625" style="7" customWidth="1"/>
    <col min="5122" max="5123" width="19.57421875" style="7" customWidth="1"/>
    <col min="5124" max="5124" width="20.57421875" style="7" customWidth="1"/>
    <col min="5125" max="5125" width="4.421875" style="7" customWidth="1"/>
    <col min="5126" max="5128" width="19.57421875" style="7" customWidth="1"/>
    <col min="5129" max="5376" width="11.57421875" style="7" customWidth="1"/>
    <col min="5377" max="5377" width="31.00390625" style="7" customWidth="1"/>
    <col min="5378" max="5379" width="19.57421875" style="7" customWidth="1"/>
    <col min="5380" max="5380" width="20.57421875" style="7" customWidth="1"/>
    <col min="5381" max="5381" width="4.421875" style="7" customWidth="1"/>
    <col min="5382" max="5384" width="19.57421875" style="7" customWidth="1"/>
    <col min="5385" max="5632" width="11.57421875" style="7" customWidth="1"/>
    <col min="5633" max="5633" width="31.00390625" style="7" customWidth="1"/>
    <col min="5634" max="5635" width="19.57421875" style="7" customWidth="1"/>
    <col min="5636" max="5636" width="20.57421875" style="7" customWidth="1"/>
    <col min="5637" max="5637" width="4.421875" style="7" customWidth="1"/>
    <col min="5638" max="5640" width="19.57421875" style="7" customWidth="1"/>
    <col min="5641" max="5888" width="11.57421875" style="7" customWidth="1"/>
    <col min="5889" max="5889" width="31.00390625" style="7" customWidth="1"/>
    <col min="5890" max="5891" width="19.57421875" style="7" customWidth="1"/>
    <col min="5892" max="5892" width="20.57421875" style="7" customWidth="1"/>
    <col min="5893" max="5893" width="4.421875" style="7" customWidth="1"/>
    <col min="5894" max="5896" width="19.57421875" style="7" customWidth="1"/>
    <col min="5897" max="6144" width="11.57421875" style="7" customWidth="1"/>
    <col min="6145" max="6145" width="31.00390625" style="7" customWidth="1"/>
    <col min="6146" max="6147" width="19.57421875" style="7" customWidth="1"/>
    <col min="6148" max="6148" width="20.57421875" style="7" customWidth="1"/>
    <col min="6149" max="6149" width="4.421875" style="7" customWidth="1"/>
    <col min="6150" max="6152" width="19.57421875" style="7" customWidth="1"/>
    <col min="6153" max="6400" width="11.57421875" style="7" customWidth="1"/>
    <col min="6401" max="6401" width="31.00390625" style="7" customWidth="1"/>
    <col min="6402" max="6403" width="19.57421875" style="7" customWidth="1"/>
    <col min="6404" max="6404" width="20.57421875" style="7" customWidth="1"/>
    <col min="6405" max="6405" width="4.421875" style="7" customWidth="1"/>
    <col min="6406" max="6408" width="19.57421875" style="7" customWidth="1"/>
    <col min="6409" max="6656" width="11.57421875" style="7" customWidth="1"/>
    <col min="6657" max="6657" width="31.00390625" style="7" customWidth="1"/>
    <col min="6658" max="6659" width="19.57421875" style="7" customWidth="1"/>
    <col min="6660" max="6660" width="20.57421875" style="7" customWidth="1"/>
    <col min="6661" max="6661" width="4.421875" style="7" customWidth="1"/>
    <col min="6662" max="6664" width="19.57421875" style="7" customWidth="1"/>
    <col min="6665" max="6912" width="11.57421875" style="7" customWidth="1"/>
    <col min="6913" max="6913" width="31.00390625" style="7" customWidth="1"/>
    <col min="6914" max="6915" width="19.57421875" style="7" customWidth="1"/>
    <col min="6916" max="6916" width="20.57421875" style="7" customWidth="1"/>
    <col min="6917" max="6917" width="4.421875" style="7" customWidth="1"/>
    <col min="6918" max="6920" width="19.57421875" style="7" customWidth="1"/>
    <col min="6921" max="7168" width="11.57421875" style="7" customWidth="1"/>
    <col min="7169" max="7169" width="31.00390625" style="7" customWidth="1"/>
    <col min="7170" max="7171" width="19.57421875" style="7" customWidth="1"/>
    <col min="7172" max="7172" width="20.57421875" style="7" customWidth="1"/>
    <col min="7173" max="7173" width="4.421875" style="7" customWidth="1"/>
    <col min="7174" max="7176" width="19.57421875" style="7" customWidth="1"/>
    <col min="7177" max="7424" width="11.57421875" style="7" customWidth="1"/>
    <col min="7425" max="7425" width="31.00390625" style="7" customWidth="1"/>
    <col min="7426" max="7427" width="19.57421875" style="7" customWidth="1"/>
    <col min="7428" max="7428" width="20.57421875" style="7" customWidth="1"/>
    <col min="7429" max="7429" width="4.421875" style="7" customWidth="1"/>
    <col min="7430" max="7432" width="19.57421875" style="7" customWidth="1"/>
    <col min="7433" max="7680" width="11.57421875" style="7" customWidth="1"/>
    <col min="7681" max="7681" width="31.00390625" style="7" customWidth="1"/>
    <col min="7682" max="7683" width="19.57421875" style="7" customWidth="1"/>
    <col min="7684" max="7684" width="20.57421875" style="7" customWidth="1"/>
    <col min="7685" max="7685" width="4.421875" style="7" customWidth="1"/>
    <col min="7686" max="7688" width="19.57421875" style="7" customWidth="1"/>
    <col min="7689" max="7936" width="11.57421875" style="7" customWidth="1"/>
    <col min="7937" max="7937" width="31.00390625" style="7" customWidth="1"/>
    <col min="7938" max="7939" width="19.57421875" style="7" customWidth="1"/>
    <col min="7940" max="7940" width="20.57421875" style="7" customWidth="1"/>
    <col min="7941" max="7941" width="4.421875" style="7" customWidth="1"/>
    <col min="7942" max="7944" width="19.57421875" style="7" customWidth="1"/>
    <col min="7945" max="8192" width="11.57421875" style="7" customWidth="1"/>
    <col min="8193" max="8193" width="31.00390625" style="7" customWidth="1"/>
    <col min="8194" max="8195" width="19.57421875" style="7" customWidth="1"/>
    <col min="8196" max="8196" width="20.57421875" style="7" customWidth="1"/>
    <col min="8197" max="8197" width="4.421875" style="7" customWidth="1"/>
    <col min="8198" max="8200" width="19.57421875" style="7" customWidth="1"/>
    <col min="8201" max="8448" width="11.57421875" style="7" customWidth="1"/>
    <col min="8449" max="8449" width="31.00390625" style="7" customWidth="1"/>
    <col min="8450" max="8451" width="19.57421875" style="7" customWidth="1"/>
    <col min="8452" max="8452" width="20.57421875" style="7" customWidth="1"/>
    <col min="8453" max="8453" width="4.421875" style="7" customWidth="1"/>
    <col min="8454" max="8456" width="19.57421875" style="7" customWidth="1"/>
    <col min="8457" max="8704" width="11.57421875" style="7" customWidth="1"/>
    <col min="8705" max="8705" width="31.00390625" style="7" customWidth="1"/>
    <col min="8706" max="8707" width="19.57421875" style="7" customWidth="1"/>
    <col min="8708" max="8708" width="20.57421875" style="7" customWidth="1"/>
    <col min="8709" max="8709" width="4.421875" style="7" customWidth="1"/>
    <col min="8710" max="8712" width="19.57421875" style="7" customWidth="1"/>
    <col min="8713" max="8960" width="11.57421875" style="7" customWidth="1"/>
    <col min="8961" max="8961" width="31.00390625" style="7" customWidth="1"/>
    <col min="8962" max="8963" width="19.57421875" style="7" customWidth="1"/>
    <col min="8964" max="8964" width="20.57421875" style="7" customWidth="1"/>
    <col min="8965" max="8965" width="4.421875" style="7" customWidth="1"/>
    <col min="8966" max="8968" width="19.57421875" style="7" customWidth="1"/>
    <col min="8969" max="9216" width="11.57421875" style="7" customWidth="1"/>
    <col min="9217" max="9217" width="31.00390625" style="7" customWidth="1"/>
    <col min="9218" max="9219" width="19.57421875" style="7" customWidth="1"/>
    <col min="9220" max="9220" width="20.57421875" style="7" customWidth="1"/>
    <col min="9221" max="9221" width="4.421875" style="7" customWidth="1"/>
    <col min="9222" max="9224" width="19.57421875" style="7" customWidth="1"/>
    <col min="9225" max="9472" width="11.57421875" style="7" customWidth="1"/>
    <col min="9473" max="9473" width="31.00390625" style="7" customWidth="1"/>
    <col min="9474" max="9475" width="19.57421875" style="7" customWidth="1"/>
    <col min="9476" max="9476" width="20.57421875" style="7" customWidth="1"/>
    <col min="9477" max="9477" width="4.421875" style="7" customWidth="1"/>
    <col min="9478" max="9480" width="19.57421875" style="7" customWidth="1"/>
    <col min="9481" max="9728" width="11.57421875" style="7" customWidth="1"/>
    <col min="9729" max="9729" width="31.00390625" style="7" customWidth="1"/>
    <col min="9730" max="9731" width="19.57421875" style="7" customWidth="1"/>
    <col min="9732" max="9732" width="20.57421875" style="7" customWidth="1"/>
    <col min="9733" max="9733" width="4.421875" style="7" customWidth="1"/>
    <col min="9734" max="9736" width="19.57421875" style="7" customWidth="1"/>
    <col min="9737" max="9984" width="11.57421875" style="7" customWidth="1"/>
    <col min="9985" max="9985" width="31.00390625" style="7" customWidth="1"/>
    <col min="9986" max="9987" width="19.57421875" style="7" customWidth="1"/>
    <col min="9988" max="9988" width="20.57421875" style="7" customWidth="1"/>
    <col min="9989" max="9989" width="4.421875" style="7" customWidth="1"/>
    <col min="9990" max="9992" width="19.57421875" style="7" customWidth="1"/>
    <col min="9993" max="10240" width="11.57421875" style="7" customWidth="1"/>
    <col min="10241" max="10241" width="31.00390625" style="7" customWidth="1"/>
    <col min="10242" max="10243" width="19.57421875" style="7" customWidth="1"/>
    <col min="10244" max="10244" width="20.57421875" style="7" customWidth="1"/>
    <col min="10245" max="10245" width="4.421875" style="7" customWidth="1"/>
    <col min="10246" max="10248" width="19.57421875" style="7" customWidth="1"/>
    <col min="10249" max="10496" width="11.57421875" style="7" customWidth="1"/>
    <col min="10497" max="10497" width="31.00390625" style="7" customWidth="1"/>
    <col min="10498" max="10499" width="19.57421875" style="7" customWidth="1"/>
    <col min="10500" max="10500" width="20.57421875" style="7" customWidth="1"/>
    <col min="10501" max="10501" width="4.421875" style="7" customWidth="1"/>
    <col min="10502" max="10504" width="19.57421875" style="7" customWidth="1"/>
    <col min="10505" max="10752" width="11.57421875" style="7" customWidth="1"/>
    <col min="10753" max="10753" width="31.00390625" style="7" customWidth="1"/>
    <col min="10754" max="10755" width="19.57421875" style="7" customWidth="1"/>
    <col min="10756" max="10756" width="20.57421875" style="7" customWidth="1"/>
    <col min="10757" max="10757" width="4.421875" style="7" customWidth="1"/>
    <col min="10758" max="10760" width="19.57421875" style="7" customWidth="1"/>
    <col min="10761" max="11008" width="11.57421875" style="7" customWidth="1"/>
    <col min="11009" max="11009" width="31.00390625" style="7" customWidth="1"/>
    <col min="11010" max="11011" width="19.57421875" style="7" customWidth="1"/>
    <col min="11012" max="11012" width="20.57421875" style="7" customWidth="1"/>
    <col min="11013" max="11013" width="4.421875" style="7" customWidth="1"/>
    <col min="11014" max="11016" width="19.57421875" style="7" customWidth="1"/>
    <col min="11017" max="11264" width="11.57421875" style="7" customWidth="1"/>
    <col min="11265" max="11265" width="31.00390625" style="7" customWidth="1"/>
    <col min="11266" max="11267" width="19.57421875" style="7" customWidth="1"/>
    <col min="11268" max="11268" width="20.57421875" style="7" customWidth="1"/>
    <col min="11269" max="11269" width="4.421875" style="7" customWidth="1"/>
    <col min="11270" max="11272" width="19.57421875" style="7" customWidth="1"/>
    <col min="11273" max="11520" width="11.57421875" style="7" customWidth="1"/>
    <col min="11521" max="11521" width="31.00390625" style="7" customWidth="1"/>
    <col min="11522" max="11523" width="19.57421875" style="7" customWidth="1"/>
    <col min="11524" max="11524" width="20.57421875" style="7" customWidth="1"/>
    <col min="11525" max="11525" width="4.421875" style="7" customWidth="1"/>
    <col min="11526" max="11528" width="19.57421875" style="7" customWidth="1"/>
    <col min="11529" max="11776" width="11.57421875" style="7" customWidth="1"/>
    <col min="11777" max="11777" width="31.00390625" style="7" customWidth="1"/>
    <col min="11778" max="11779" width="19.57421875" style="7" customWidth="1"/>
    <col min="11780" max="11780" width="20.57421875" style="7" customWidth="1"/>
    <col min="11781" max="11781" width="4.421875" style="7" customWidth="1"/>
    <col min="11782" max="11784" width="19.57421875" style="7" customWidth="1"/>
    <col min="11785" max="12032" width="11.57421875" style="7" customWidth="1"/>
    <col min="12033" max="12033" width="31.00390625" style="7" customWidth="1"/>
    <col min="12034" max="12035" width="19.57421875" style="7" customWidth="1"/>
    <col min="12036" max="12036" width="20.57421875" style="7" customWidth="1"/>
    <col min="12037" max="12037" width="4.421875" style="7" customWidth="1"/>
    <col min="12038" max="12040" width="19.57421875" style="7" customWidth="1"/>
    <col min="12041" max="12288" width="11.57421875" style="7" customWidth="1"/>
    <col min="12289" max="12289" width="31.00390625" style="7" customWidth="1"/>
    <col min="12290" max="12291" width="19.57421875" style="7" customWidth="1"/>
    <col min="12292" max="12292" width="20.57421875" style="7" customWidth="1"/>
    <col min="12293" max="12293" width="4.421875" style="7" customWidth="1"/>
    <col min="12294" max="12296" width="19.57421875" style="7" customWidth="1"/>
    <col min="12297" max="12544" width="11.57421875" style="7" customWidth="1"/>
    <col min="12545" max="12545" width="31.00390625" style="7" customWidth="1"/>
    <col min="12546" max="12547" width="19.57421875" style="7" customWidth="1"/>
    <col min="12548" max="12548" width="20.57421875" style="7" customWidth="1"/>
    <col min="12549" max="12549" width="4.421875" style="7" customWidth="1"/>
    <col min="12550" max="12552" width="19.57421875" style="7" customWidth="1"/>
    <col min="12553" max="12800" width="11.57421875" style="7" customWidth="1"/>
    <col min="12801" max="12801" width="31.00390625" style="7" customWidth="1"/>
    <col min="12802" max="12803" width="19.57421875" style="7" customWidth="1"/>
    <col min="12804" max="12804" width="20.57421875" style="7" customWidth="1"/>
    <col min="12805" max="12805" width="4.421875" style="7" customWidth="1"/>
    <col min="12806" max="12808" width="19.57421875" style="7" customWidth="1"/>
    <col min="12809" max="13056" width="11.57421875" style="7" customWidth="1"/>
    <col min="13057" max="13057" width="31.00390625" style="7" customWidth="1"/>
    <col min="13058" max="13059" width="19.57421875" style="7" customWidth="1"/>
    <col min="13060" max="13060" width="20.57421875" style="7" customWidth="1"/>
    <col min="13061" max="13061" width="4.421875" style="7" customWidth="1"/>
    <col min="13062" max="13064" width="19.57421875" style="7" customWidth="1"/>
    <col min="13065" max="13312" width="11.57421875" style="7" customWidth="1"/>
    <col min="13313" max="13313" width="31.00390625" style="7" customWidth="1"/>
    <col min="13314" max="13315" width="19.57421875" style="7" customWidth="1"/>
    <col min="13316" max="13316" width="20.57421875" style="7" customWidth="1"/>
    <col min="13317" max="13317" width="4.421875" style="7" customWidth="1"/>
    <col min="13318" max="13320" width="19.57421875" style="7" customWidth="1"/>
    <col min="13321" max="13568" width="11.57421875" style="7" customWidth="1"/>
    <col min="13569" max="13569" width="31.00390625" style="7" customWidth="1"/>
    <col min="13570" max="13571" width="19.57421875" style="7" customWidth="1"/>
    <col min="13572" max="13572" width="20.57421875" style="7" customWidth="1"/>
    <col min="13573" max="13573" width="4.421875" style="7" customWidth="1"/>
    <col min="13574" max="13576" width="19.57421875" style="7" customWidth="1"/>
    <col min="13577" max="13824" width="11.57421875" style="7" customWidth="1"/>
    <col min="13825" max="13825" width="31.00390625" style="7" customWidth="1"/>
    <col min="13826" max="13827" width="19.57421875" style="7" customWidth="1"/>
    <col min="13828" max="13828" width="20.57421875" style="7" customWidth="1"/>
    <col min="13829" max="13829" width="4.421875" style="7" customWidth="1"/>
    <col min="13830" max="13832" width="19.57421875" style="7" customWidth="1"/>
    <col min="13833" max="14080" width="11.57421875" style="7" customWidth="1"/>
    <col min="14081" max="14081" width="31.00390625" style="7" customWidth="1"/>
    <col min="14082" max="14083" width="19.57421875" style="7" customWidth="1"/>
    <col min="14084" max="14084" width="20.57421875" style="7" customWidth="1"/>
    <col min="14085" max="14085" width="4.421875" style="7" customWidth="1"/>
    <col min="14086" max="14088" width="19.57421875" style="7" customWidth="1"/>
    <col min="14089" max="14336" width="11.57421875" style="7" customWidth="1"/>
    <col min="14337" max="14337" width="31.00390625" style="7" customWidth="1"/>
    <col min="14338" max="14339" width="19.57421875" style="7" customWidth="1"/>
    <col min="14340" max="14340" width="20.57421875" style="7" customWidth="1"/>
    <col min="14341" max="14341" width="4.421875" style="7" customWidth="1"/>
    <col min="14342" max="14344" width="19.57421875" style="7" customWidth="1"/>
    <col min="14345" max="14592" width="11.57421875" style="7" customWidth="1"/>
    <col min="14593" max="14593" width="31.00390625" style="7" customWidth="1"/>
    <col min="14594" max="14595" width="19.57421875" style="7" customWidth="1"/>
    <col min="14596" max="14596" width="20.57421875" style="7" customWidth="1"/>
    <col min="14597" max="14597" width="4.421875" style="7" customWidth="1"/>
    <col min="14598" max="14600" width="19.57421875" style="7" customWidth="1"/>
    <col min="14601" max="14848" width="11.57421875" style="7" customWidth="1"/>
    <col min="14849" max="14849" width="31.00390625" style="7" customWidth="1"/>
    <col min="14850" max="14851" width="19.57421875" style="7" customWidth="1"/>
    <col min="14852" max="14852" width="20.57421875" style="7" customWidth="1"/>
    <col min="14853" max="14853" width="4.421875" style="7" customWidth="1"/>
    <col min="14854" max="14856" width="19.57421875" style="7" customWidth="1"/>
    <col min="14857" max="15104" width="11.57421875" style="7" customWidth="1"/>
    <col min="15105" max="15105" width="31.00390625" style="7" customWidth="1"/>
    <col min="15106" max="15107" width="19.57421875" style="7" customWidth="1"/>
    <col min="15108" max="15108" width="20.57421875" style="7" customWidth="1"/>
    <col min="15109" max="15109" width="4.421875" style="7" customWidth="1"/>
    <col min="15110" max="15112" width="19.57421875" style="7" customWidth="1"/>
    <col min="15113" max="15360" width="11.57421875" style="7" customWidth="1"/>
    <col min="15361" max="15361" width="31.00390625" style="7" customWidth="1"/>
    <col min="15362" max="15363" width="19.57421875" style="7" customWidth="1"/>
    <col min="15364" max="15364" width="20.57421875" style="7" customWidth="1"/>
    <col min="15365" max="15365" width="4.421875" style="7" customWidth="1"/>
    <col min="15366" max="15368" width="19.57421875" style="7" customWidth="1"/>
    <col min="15369" max="15616" width="11.57421875" style="7" customWidth="1"/>
    <col min="15617" max="15617" width="31.00390625" style="7" customWidth="1"/>
    <col min="15618" max="15619" width="19.57421875" style="7" customWidth="1"/>
    <col min="15620" max="15620" width="20.57421875" style="7" customWidth="1"/>
    <col min="15621" max="15621" width="4.421875" style="7" customWidth="1"/>
    <col min="15622" max="15624" width="19.57421875" style="7" customWidth="1"/>
    <col min="15625" max="15872" width="11.57421875" style="7" customWidth="1"/>
    <col min="15873" max="15873" width="31.00390625" style="7" customWidth="1"/>
    <col min="15874" max="15875" width="19.57421875" style="7" customWidth="1"/>
    <col min="15876" max="15876" width="20.57421875" style="7" customWidth="1"/>
    <col min="15877" max="15877" width="4.421875" style="7" customWidth="1"/>
    <col min="15878" max="15880" width="19.57421875" style="7" customWidth="1"/>
    <col min="15881" max="16128" width="11.57421875" style="7" customWidth="1"/>
    <col min="16129" max="16129" width="31.00390625" style="7" customWidth="1"/>
    <col min="16130" max="16131" width="19.57421875" style="7" customWidth="1"/>
    <col min="16132" max="16132" width="20.57421875" style="7" customWidth="1"/>
    <col min="16133" max="16133" width="4.421875" style="7" customWidth="1"/>
    <col min="16134" max="16136" width="19.57421875" style="7" customWidth="1"/>
    <col min="16137" max="16384" width="11.57421875" style="7" customWidth="1"/>
  </cols>
  <sheetData>
    <row r="1" spans="1:8" s="98" customFormat="1" ht="27.75" customHeight="1">
      <c r="A1" s="1190" t="s">
        <v>1057</v>
      </c>
      <c r="B1" s="190"/>
      <c r="C1" s="190"/>
      <c r="D1" s="190"/>
      <c r="E1" s="190"/>
      <c r="F1" s="190"/>
      <c r="G1" s="190"/>
      <c r="H1" s="190"/>
    </row>
    <row r="2" spans="1:8" s="1120" customFormat="1" ht="34.5" customHeight="1">
      <c r="A2" s="357" t="s">
        <v>1011</v>
      </c>
      <c r="B2" s="357"/>
      <c r="C2" s="357"/>
      <c r="D2" s="357"/>
      <c r="E2" s="357"/>
      <c r="F2" s="357"/>
      <c r="G2" s="357"/>
      <c r="H2" s="357"/>
    </row>
    <row r="3" spans="1:8" s="235" customFormat="1" ht="28.5" customHeight="1">
      <c r="A3" s="99">
        <v>45077</v>
      </c>
      <c r="B3" s="99"/>
      <c r="C3" s="99"/>
      <c r="D3" s="99"/>
      <c r="E3" s="99"/>
      <c r="F3" s="99"/>
      <c r="G3" s="99"/>
      <c r="H3" s="99"/>
    </row>
    <row r="4" s="76" customFormat="1" ht="6" customHeight="1" thickBot="1"/>
    <row r="5" spans="1:12" s="1122" customFormat="1" ht="35.1" customHeight="1">
      <c r="A5" s="204" t="s">
        <v>64</v>
      </c>
      <c r="B5" s="533" t="s">
        <v>1012</v>
      </c>
      <c r="C5" s="533"/>
      <c r="D5" s="533"/>
      <c r="E5" s="692"/>
      <c r="F5" s="533" t="s">
        <v>1013</v>
      </c>
      <c r="G5" s="533"/>
      <c r="H5" s="533"/>
      <c r="I5" s="1121"/>
      <c r="J5" s="1121"/>
      <c r="K5" s="1121"/>
      <c r="L5" s="1121"/>
    </row>
    <row r="6" spans="1:12" s="1122" customFormat="1" ht="54.9" customHeight="1">
      <c r="A6" s="207"/>
      <c r="B6" s="535" t="s">
        <v>1014</v>
      </c>
      <c r="C6" s="535" t="s">
        <v>1015</v>
      </c>
      <c r="D6" s="535" t="s">
        <v>1016</v>
      </c>
      <c r="E6" s="694"/>
      <c r="F6" s="535" t="s">
        <v>1017</v>
      </c>
      <c r="G6" s="535" t="s">
        <v>1018</v>
      </c>
      <c r="H6" s="1123" t="s">
        <v>1019</v>
      </c>
      <c r="I6" s="1121"/>
      <c r="J6" s="1121"/>
      <c r="K6" s="1121"/>
      <c r="L6" s="1121"/>
    </row>
    <row r="7" spans="1:12" s="1122" customFormat="1" ht="12" customHeight="1">
      <c r="A7" s="1124"/>
      <c r="B7" s="645"/>
      <c r="C7" s="645"/>
      <c r="D7" s="645"/>
      <c r="E7" s="645"/>
      <c r="F7" s="645"/>
      <c r="G7" s="645"/>
      <c r="H7" s="1125"/>
      <c r="I7" s="1121"/>
      <c r="J7" s="1121"/>
      <c r="K7" s="1121"/>
      <c r="L7" s="1121"/>
    </row>
    <row r="8" spans="1:13" s="21" customFormat="1" ht="20.1" customHeight="1">
      <c r="A8" s="1126" t="s">
        <v>28</v>
      </c>
      <c r="B8" s="624">
        <v>422320.81609</v>
      </c>
      <c r="C8" s="624">
        <v>1692463.65381</v>
      </c>
      <c r="D8" s="214">
        <v>24.95</v>
      </c>
      <c r="E8" s="214"/>
      <c r="F8" s="624">
        <v>17956.43792</v>
      </c>
      <c r="G8" s="624">
        <v>14959.41326</v>
      </c>
      <c r="H8" s="214">
        <v>120.03</v>
      </c>
      <c r="L8" s="634"/>
      <c r="M8" s="634"/>
    </row>
    <row r="9" spans="1:13" s="21" customFormat="1" ht="20.1" customHeight="1">
      <c r="A9" s="1126" t="s">
        <v>29</v>
      </c>
      <c r="B9" s="624">
        <v>702149.80456</v>
      </c>
      <c r="C9" s="624">
        <v>2561446.9229200003</v>
      </c>
      <c r="D9" s="214">
        <v>27.41</v>
      </c>
      <c r="E9" s="214"/>
      <c r="F9" s="624">
        <v>8743.7981</v>
      </c>
      <c r="G9" s="624">
        <v>4620.88325</v>
      </c>
      <c r="H9" s="214">
        <v>189.22</v>
      </c>
      <c r="L9" s="634"/>
      <c r="M9" s="634"/>
    </row>
    <row r="10" spans="1:13" s="21" customFormat="1" ht="20.1" customHeight="1">
      <c r="A10" s="1126" t="s">
        <v>30</v>
      </c>
      <c r="B10" s="624">
        <v>274389.34392</v>
      </c>
      <c r="C10" s="624">
        <v>1570845.99274</v>
      </c>
      <c r="D10" s="214">
        <v>17.47</v>
      </c>
      <c r="E10" s="214"/>
      <c r="F10" s="624">
        <v>5183.49305</v>
      </c>
      <c r="G10" s="624">
        <v>3997.65306</v>
      </c>
      <c r="H10" s="214">
        <v>129.66</v>
      </c>
      <c r="L10" s="634"/>
      <c r="M10" s="634"/>
    </row>
    <row r="11" spans="1:13" s="21" customFormat="1" ht="20.1" customHeight="1">
      <c r="A11" s="1126" t="s">
        <v>31</v>
      </c>
      <c r="B11" s="624">
        <v>183158.40809</v>
      </c>
      <c r="C11" s="624">
        <v>388453.69844</v>
      </c>
      <c r="D11" s="214">
        <v>47.15</v>
      </c>
      <c r="E11" s="214"/>
      <c r="F11" s="624">
        <v>1533.22892</v>
      </c>
      <c r="G11" s="624">
        <v>4.5248800000000005</v>
      </c>
      <c r="H11" s="214">
        <v>33884.41</v>
      </c>
      <c r="L11" s="634"/>
      <c r="M11" s="634"/>
    </row>
    <row r="12" spans="1:13" s="21" customFormat="1" ht="20.1" customHeight="1">
      <c r="A12" s="1126" t="s">
        <v>32</v>
      </c>
      <c r="B12" s="624">
        <v>92281.00015</v>
      </c>
      <c r="C12" s="624">
        <v>315136.94661000004</v>
      </c>
      <c r="D12" s="214">
        <v>29.28</v>
      </c>
      <c r="E12" s="214"/>
      <c r="F12" s="624">
        <v>3181.85429</v>
      </c>
      <c r="G12" s="624">
        <v>2473.81563</v>
      </c>
      <c r="H12" s="214">
        <v>128.62</v>
      </c>
      <c r="L12" s="634"/>
      <c r="M12" s="634"/>
    </row>
    <row r="13" spans="1:13" s="21" customFormat="1" ht="20.1" customHeight="1">
      <c r="A13" s="1126" t="s">
        <v>33</v>
      </c>
      <c r="B13" s="624">
        <v>260120.62031</v>
      </c>
      <c r="C13" s="624">
        <v>1313712.64525</v>
      </c>
      <c r="D13" s="214">
        <v>19.8</v>
      </c>
      <c r="E13" s="214"/>
      <c r="F13" s="624">
        <v>13917.03958</v>
      </c>
      <c r="G13" s="624">
        <v>9745.99678</v>
      </c>
      <c r="H13" s="214">
        <v>142.8</v>
      </c>
      <c r="L13" s="634"/>
      <c r="M13" s="634"/>
    </row>
    <row r="14" spans="1:13" s="21" customFormat="1" ht="20.1" customHeight="1">
      <c r="A14" s="1126" t="s">
        <v>34</v>
      </c>
      <c r="B14" s="624">
        <v>47396.850829999996</v>
      </c>
      <c r="C14" s="624">
        <v>332113.37789</v>
      </c>
      <c r="D14" s="214">
        <v>14.27</v>
      </c>
      <c r="E14" s="214"/>
      <c r="F14" s="624">
        <v>8920.42368</v>
      </c>
      <c r="G14" s="624">
        <v>31112.90458</v>
      </c>
      <c r="H14" s="214">
        <v>28.67</v>
      </c>
      <c r="L14" s="634"/>
      <c r="M14" s="634"/>
    </row>
    <row r="15" spans="1:13" s="21" customFormat="1" ht="20.1" customHeight="1">
      <c r="A15" s="1126" t="s">
        <v>35</v>
      </c>
      <c r="B15" s="624">
        <v>120484.87769</v>
      </c>
      <c r="C15" s="624">
        <v>356340.88276</v>
      </c>
      <c r="D15" s="214">
        <v>33.81</v>
      </c>
      <c r="E15" s="214"/>
      <c r="F15" s="624">
        <v>1022.5470899999999</v>
      </c>
      <c r="G15" s="624">
        <v>1541.38574</v>
      </c>
      <c r="H15" s="214">
        <v>66.34</v>
      </c>
      <c r="L15" s="634"/>
      <c r="M15" s="634"/>
    </row>
    <row r="16" spans="1:13" s="21" customFormat="1" ht="20.1" customHeight="1">
      <c r="A16" s="1126" t="s">
        <v>36</v>
      </c>
      <c r="B16" s="624">
        <v>108529.25303</v>
      </c>
      <c r="C16" s="624">
        <v>507181.98452</v>
      </c>
      <c r="D16" s="214">
        <v>21.400000000000002</v>
      </c>
      <c r="E16" s="214"/>
      <c r="F16" s="624">
        <v>6764.6887400000005</v>
      </c>
      <c r="G16" s="624">
        <v>4718.062190000001</v>
      </c>
      <c r="H16" s="214">
        <v>143.38</v>
      </c>
      <c r="L16" s="634"/>
      <c r="M16" s="634"/>
    </row>
    <row r="17" spans="1:13" s="1128" customFormat="1" ht="24.75" customHeight="1" thickBot="1">
      <c r="A17" s="90" t="s">
        <v>37</v>
      </c>
      <c r="B17" s="774">
        <v>2210830.9746699994</v>
      </c>
      <c r="C17" s="774">
        <v>9037696.104939999</v>
      </c>
      <c r="D17" s="1127">
        <v>24.46232921531363</v>
      </c>
      <c r="E17" s="774"/>
      <c r="F17" s="774">
        <v>67223.51137000001</v>
      </c>
      <c r="G17" s="774">
        <v>73174.63936999999</v>
      </c>
      <c r="H17" s="1127">
        <v>91.86722606187546</v>
      </c>
      <c r="I17" s="93"/>
      <c r="J17" s="93"/>
      <c r="K17" s="93"/>
      <c r="L17" s="634"/>
      <c r="M17" s="634"/>
    </row>
    <row r="18" spans="1:12" s="76" customFormat="1" ht="15">
      <c r="A18" s="93"/>
      <c r="B18" s="1129"/>
      <c r="C18" s="1129"/>
      <c r="D18" s="1129"/>
      <c r="E18" s="1129"/>
      <c r="F18" s="1129"/>
      <c r="G18" s="1129"/>
      <c r="H18" s="1129"/>
      <c r="I18" s="623"/>
      <c r="J18" s="623"/>
      <c r="K18" s="623"/>
      <c r="L18" s="623"/>
    </row>
    <row r="19" spans="1:12" s="1131" customFormat="1" ht="15">
      <c r="A19" s="138" t="s">
        <v>1020</v>
      </c>
      <c r="B19" s="138"/>
      <c r="C19" s="138"/>
      <c r="D19" s="138"/>
      <c r="E19" s="138"/>
      <c r="F19" s="138"/>
      <c r="G19" s="138"/>
      <c r="H19" s="138"/>
      <c r="I19" s="1130"/>
      <c r="J19" s="1130"/>
      <c r="K19" s="1130"/>
      <c r="L19" s="1130"/>
    </row>
    <row r="20" spans="1:8" s="76" customFormat="1" ht="15">
      <c r="A20" s="229" t="s">
        <v>69</v>
      </c>
      <c r="B20" s="21"/>
      <c r="C20" s="21"/>
      <c r="D20" s="21"/>
      <c r="E20" s="21"/>
      <c r="F20" s="21"/>
      <c r="G20" s="21"/>
      <c r="H20" s="21"/>
    </row>
    <row r="21" spans="1:8" ht="15">
      <c r="A21" s="15"/>
      <c r="B21" s="15"/>
      <c r="C21" s="15"/>
      <c r="D21" s="15"/>
      <c r="E21" s="15"/>
      <c r="F21" s="15"/>
      <c r="G21" s="15"/>
      <c r="H21" s="15"/>
    </row>
    <row r="22" spans="1:8" ht="15">
      <c r="A22" s="15"/>
      <c r="B22" s="15"/>
      <c r="C22" s="15"/>
      <c r="D22" s="15"/>
      <c r="E22" s="15"/>
      <c r="F22" s="15"/>
      <c r="G22" s="15"/>
      <c r="H22" s="15"/>
    </row>
    <row r="23" spans="1:8" ht="15">
      <c r="A23" s="25"/>
      <c r="B23" s="25"/>
      <c r="C23" s="25"/>
      <c r="D23" s="25"/>
      <c r="E23" s="25"/>
      <c r="F23" s="25"/>
      <c r="G23" s="25"/>
      <c r="H23"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7FE2C-5A88-4C79-A27A-18B3BE2981D1}">
  <dimension ref="A1:L40"/>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1" customFormat="1" ht="16.5" customHeight="1">
      <c r="A1" s="1190" t="s">
        <v>1057</v>
      </c>
    </row>
    <row r="2" spans="1:7" s="508" customFormat="1" ht="24" customHeight="1">
      <c r="A2" s="3" t="s">
        <v>1002</v>
      </c>
      <c r="B2" s="3"/>
      <c r="C2" s="3"/>
      <c r="D2" s="3"/>
      <c r="E2" s="3"/>
      <c r="F2" s="3"/>
      <c r="G2" s="3"/>
    </row>
    <row r="3" spans="1:7" s="509" customFormat="1" ht="19.5" customHeight="1">
      <c r="A3" s="123">
        <v>45077</v>
      </c>
      <c r="B3" s="123"/>
      <c r="C3" s="123"/>
      <c r="D3" s="123"/>
      <c r="E3" s="123"/>
      <c r="F3" s="123"/>
      <c r="G3" s="123"/>
    </row>
    <row r="4" spans="1:7" s="104" customFormat="1" ht="18.75" customHeight="1">
      <c r="A4" s="510" t="s">
        <v>71</v>
      </c>
      <c r="B4" s="510"/>
      <c r="C4" s="510"/>
      <c r="D4" s="510"/>
      <c r="E4" s="510"/>
      <c r="F4" s="510"/>
      <c r="G4" s="510"/>
    </row>
    <row r="5" s="94" customFormat="1" ht="8.25" customHeight="1" thickBot="1"/>
    <row r="6" spans="1:8" s="1105" customFormat="1" ht="33.75" customHeight="1">
      <c r="A6" s="554" t="s">
        <v>64</v>
      </c>
      <c r="B6" s="1104" t="s">
        <v>1003</v>
      </c>
      <c r="C6" s="1104" t="s">
        <v>1004</v>
      </c>
      <c r="D6" s="1104" t="s">
        <v>1005</v>
      </c>
      <c r="E6" s="1104" t="s">
        <v>1006</v>
      </c>
      <c r="F6" s="1104" t="s">
        <v>1007</v>
      </c>
      <c r="G6" s="780" t="s">
        <v>1008</v>
      </c>
      <c r="H6" s="7"/>
    </row>
    <row r="7" spans="1:8" s="1105" customFormat="1" ht="6.75" customHeight="1">
      <c r="A7" s="1106"/>
      <c r="B7" s="1106"/>
      <c r="C7" s="1106"/>
      <c r="D7" s="1106"/>
      <c r="E7" s="1106"/>
      <c r="F7" s="1106"/>
      <c r="G7" s="1107"/>
      <c r="H7" s="7"/>
    </row>
    <row r="8" spans="1:8" s="873" customFormat="1" ht="15" customHeight="1">
      <c r="A8" s="85" t="s">
        <v>28</v>
      </c>
      <c r="B8" s="1108">
        <v>5275374</v>
      </c>
      <c r="C8" s="1108">
        <v>1343537.904</v>
      </c>
      <c r="D8" s="1108">
        <v>2262925.441</v>
      </c>
      <c r="E8" s="1108">
        <v>34876.299</v>
      </c>
      <c r="F8" s="1108">
        <v>2268292.951</v>
      </c>
      <c r="G8" s="1109">
        <v>1373046.694</v>
      </c>
      <c r="H8" s="7"/>
    </row>
    <row r="9" spans="1:8" s="873" customFormat="1" ht="15" customHeight="1">
      <c r="A9" s="15" t="s">
        <v>29</v>
      </c>
      <c r="B9" s="1108">
        <v>65171</v>
      </c>
      <c r="C9" s="1108">
        <v>2385434.707</v>
      </c>
      <c r="D9" s="1108">
        <v>1806223.1</v>
      </c>
      <c r="E9" s="1108">
        <v>0</v>
      </c>
      <c r="F9" s="1108">
        <v>1961426.219</v>
      </c>
      <c r="G9" s="1109">
        <v>2230231.588</v>
      </c>
      <c r="H9" s="7"/>
    </row>
    <row r="10" spans="1:8" s="873" customFormat="1" ht="15" customHeight="1">
      <c r="A10" s="15" t="s">
        <v>30</v>
      </c>
      <c r="B10" s="1108">
        <v>1532629</v>
      </c>
      <c r="C10" s="1108">
        <v>1430775.716</v>
      </c>
      <c r="D10" s="1108">
        <v>836704.935</v>
      </c>
      <c r="E10" s="1108">
        <v>1072.433</v>
      </c>
      <c r="F10" s="1108">
        <v>808494.383</v>
      </c>
      <c r="G10" s="1109">
        <v>1460058.7</v>
      </c>
      <c r="H10" s="7"/>
    </row>
    <row r="11" spans="1:8" s="873" customFormat="1" ht="15" customHeight="1">
      <c r="A11" s="15" t="s">
        <v>31</v>
      </c>
      <c r="B11" s="1108">
        <v>5013</v>
      </c>
      <c r="C11" s="1108">
        <v>517427.564</v>
      </c>
      <c r="D11" s="1108">
        <v>36626.539</v>
      </c>
      <c r="E11" s="1108">
        <v>1178.126</v>
      </c>
      <c r="F11" s="1108">
        <v>36830.188</v>
      </c>
      <c r="G11" s="1109">
        <v>518402.04</v>
      </c>
      <c r="H11" s="7"/>
    </row>
    <row r="12" spans="1:8" s="873" customFormat="1" ht="15" customHeight="1">
      <c r="A12" s="15" t="s">
        <v>32</v>
      </c>
      <c r="B12" s="1108">
        <v>53860</v>
      </c>
      <c r="C12" s="1108">
        <v>361326.903</v>
      </c>
      <c r="D12" s="1108">
        <v>76704.767</v>
      </c>
      <c r="E12" s="1108">
        <v>713.771</v>
      </c>
      <c r="F12" s="1108">
        <v>80969.226</v>
      </c>
      <c r="G12" s="1109">
        <v>357776.214</v>
      </c>
      <c r="H12" s="7"/>
    </row>
    <row r="13" spans="1:12" s="873" customFormat="1" ht="15" customHeight="1">
      <c r="A13" s="15" t="s">
        <v>33</v>
      </c>
      <c r="B13" s="1108">
        <v>290445</v>
      </c>
      <c r="C13" s="1108">
        <v>827873.922</v>
      </c>
      <c r="D13" s="1108">
        <v>147066.233</v>
      </c>
      <c r="E13" s="1108">
        <v>3553.461</v>
      </c>
      <c r="F13" s="1108">
        <v>133474.62</v>
      </c>
      <c r="G13" s="1109">
        <v>845018.996</v>
      </c>
      <c r="H13" s="7"/>
      <c r="I13" s="1110"/>
      <c r="J13" s="1110"/>
      <c r="K13" s="1110"/>
      <c r="L13" s="1110"/>
    </row>
    <row r="14" spans="1:8" s="873" customFormat="1" ht="14.25" customHeight="1">
      <c r="A14" s="85" t="s">
        <v>34</v>
      </c>
      <c r="B14" s="1108">
        <v>0</v>
      </c>
      <c r="C14" s="1108">
        <v>0</v>
      </c>
      <c r="D14" s="1108">
        <v>0</v>
      </c>
      <c r="E14" s="1108">
        <v>0</v>
      </c>
      <c r="F14" s="1108">
        <v>0</v>
      </c>
      <c r="G14" s="1109">
        <v>0</v>
      </c>
      <c r="H14" s="7"/>
    </row>
    <row r="15" spans="1:8" s="873" customFormat="1" ht="14.25" customHeight="1">
      <c r="A15" s="85" t="s">
        <v>35</v>
      </c>
      <c r="B15" s="1108">
        <v>47478</v>
      </c>
      <c r="C15" s="1108">
        <v>531443.732</v>
      </c>
      <c r="D15" s="1108">
        <v>54947.992</v>
      </c>
      <c r="E15" s="1108">
        <v>624.684</v>
      </c>
      <c r="F15" s="1108">
        <v>48393.871</v>
      </c>
      <c r="G15" s="1109">
        <v>538622.537</v>
      </c>
      <c r="H15" s="7"/>
    </row>
    <row r="16" spans="1:8" s="873" customFormat="1" ht="14.25" customHeight="1">
      <c r="A16" s="85" t="s">
        <v>36</v>
      </c>
      <c r="B16" s="1108">
        <v>109792</v>
      </c>
      <c r="C16" s="1108">
        <v>565257.348</v>
      </c>
      <c r="D16" s="1108">
        <v>84385.917</v>
      </c>
      <c r="E16" s="1108">
        <v>528.115</v>
      </c>
      <c r="F16" s="1108">
        <v>86701.84</v>
      </c>
      <c r="G16" s="1109">
        <v>563469.539</v>
      </c>
      <c r="H16" s="7"/>
    </row>
    <row r="17" spans="1:8" s="873" customFormat="1" ht="21.9" customHeight="1">
      <c r="A17" s="1111" t="s">
        <v>37</v>
      </c>
      <c r="B17" s="1112">
        <v>7379762</v>
      </c>
      <c r="C17" s="1112">
        <v>7963077.796</v>
      </c>
      <c r="D17" s="1112">
        <v>5305584.924</v>
      </c>
      <c r="E17" s="1112">
        <v>42546.888999999996</v>
      </c>
      <c r="F17" s="1112">
        <v>5424583.298</v>
      </c>
      <c r="G17" s="1112">
        <v>7886626.307999999</v>
      </c>
      <c r="H17" s="7"/>
    </row>
    <row r="18" spans="1:8" s="1105" customFormat="1" ht="6" customHeight="1">
      <c r="A18" s="85"/>
      <c r="B18" s="85"/>
      <c r="C18" s="1113"/>
      <c r="D18" s="1113"/>
      <c r="E18" s="1113"/>
      <c r="F18" s="1113"/>
      <c r="G18" s="1113"/>
      <c r="H18" s="7"/>
    </row>
    <row r="19" spans="1:8" s="508" customFormat="1" ht="24" customHeight="1">
      <c r="A19" s="728" t="s">
        <v>1009</v>
      </c>
      <c r="B19" s="728"/>
      <c r="C19" s="728"/>
      <c r="D19" s="728"/>
      <c r="E19" s="728"/>
      <c r="F19" s="728"/>
      <c r="G19" s="728"/>
      <c r="H19" s="7"/>
    </row>
    <row r="20" spans="1:8" s="1114" customFormat="1" ht="16.5" customHeight="1">
      <c r="A20" s="229" t="s">
        <v>69</v>
      </c>
      <c r="B20" s="15"/>
      <c r="C20" s="15"/>
      <c r="D20" s="15"/>
      <c r="E20" s="15"/>
      <c r="F20" s="15"/>
      <c r="G20" s="15"/>
      <c r="H20" s="7"/>
    </row>
    <row r="21" spans="1:8" s="1115" customFormat="1" ht="16.5" customHeight="1">
      <c r="A21" s="15"/>
      <c r="B21" s="15"/>
      <c r="C21" s="15"/>
      <c r="D21" s="15"/>
      <c r="E21" s="15"/>
      <c r="F21" s="15"/>
      <c r="G21" s="15"/>
      <c r="H21" s="7"/>
    </row>
    <row r="22" spans="1:8" s="94" customFormat="1" ht="7.5" customHeight="1">
      <c r="A22" s="15"/>
      <c r="B22" s="15"/>
      <c r="C22" s="15"/>
      <c r="D22" s="15"/>
      <c r="E22" s="15"/>
      <c r="F22" s="15"/>
      <c r="G22" s="15"/>
      <c r="H22" s="7"/>
    </row>
    <row r="23" s="1105" customFormat="1" ht="31.5" customHeight="1"/>
    <row r="24" s="1105" customFormat="1" ht="5.25" customHeight="1"/>
    <row r="25" s="873" customFormat="1" ht="15" customHeight="1"/>
    <row r="26" s="873" customFormat="1" ht="15" customHeight="1"/>
    <row r="27" s="873" customFormat="1" ht="15" customHeight="1"/>
    <row r="28" s="873" customFormat="1" ht="15" customHeight="1"/>
    <row r="29" s="873" customFormat="1" ht="15" customHeight="1"/>
    <row r="30" s="873" customFormat="1" ht="15" customHeight="1"/>
    <row r="31" spans="8:12" s="873" customFormat="1" ht="15" customHeight="1">
      <c r="H31" s="1108"/>
      <c r="I31" s="1108"/>
      <c r="J31" s="1108"/>
      <c r="K31" s="1108"/>
      <c r="L31" s="1109"/>
    </row>
    <row r="32" spans="8:12" s="873" customFormat="1" ht="15" customHeight="1">
      <c r="H32" s="1110"/>
      <c r="I32" s="1110"/>
      <c r="J32" s="1110"/>
      <c r="K32" s="1110"/>
      <c r="L32" s="1110"/>
    </row>
    <row r="33" s="873" customFormat="1" ht="15" customHeight="1"/>
    <row r="34" s="1116" customFormat="1" ht="13.5" customHeight="1"/>
    <row r="35" s="1116" customFormat="1" ht="13.5" customHeight="1"/>
    <row r="36" s="1116" customFormat="1" ht="13.5" customHeight="1"/>
    <row r="37" s="1116" customFormat="1" ht="21.9" customHeight="1"/>
    <row r="38" s="1117" customFormat="1" ht="8.25" customHeight="1"/>
    <row r="39" s="1118" customFormat="1" ht="9.6"/>
    <row r="40" ht="15">
      <c r="G40" s="1119"/>
    </row>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04330-7539-43BE-ADFF-2DE8072425B7}">
  <dimension ref="A1:G27"/>
  <sheetViews>
    <sheetView showGridLines="0" workbookViewId="0" topLeftCell="A1"/>
  </sheetViews>
  <sheetFormatPr defaultColWidth="11.421875" defaultRowHeight="15"/>
  <cols>
    <col min="1" max="1" width="34.421875" style="7" customWidth="1"/>
    <col min="2" max="7" width="19.57421875" style="7" customWidth="1"/>
    <col min="8" max="256" width="11.421875" style="7" customWidth="1"/>
    <col min="257" max="257" width="34.421875" style="7" customWidth="1"/>
    <col min="258" max="263" width="19.57421875" style="7" customWidth="1"/>
    <col min="264" max="512" width="11.421875" style="7" customWidth="1"/>
    <col min="513" max="513" width="34.421875" style="7" customWidth="1"/>
    <col min="514" max="519" width="19.57421875" style="7" customWidth="1"/>
    <col min="520" max="768" width="11.421875" style="7" customWidth="1"/>
    <col min="769" max="769" width="34.421875" style="7" customWidth="1"/>
    <col min="770" max="775" width="19.57421875" style="7" customWidth="1"/>
    <col min="776" max="1024" width="11.421875" style="7" customWidth="1"/>
    <col min="1025" max="1025" width="34.421875" style="7" customWidth="1"/>
    <col min="1026" max="1031" width="19.57421875" style="7" customWidth="1"/>
    <col min="1032" max="1280" width="11.421875" style="7" customWidth="1"/>
    <col min="1281" max="1281" width="34.421875" style="7" customWidth="1"/>
    <col min="1282" max="1287" width="19.57421875" style="7" customWidth="1"/>
    <col min="1288" max="1536" width="11.421875" style="7" customWidth="1"/>
    <col min="1537" max="1537" width="34.421875" style="7" customWidth="1"/>
    <col min="1538" max="1543" width="19.57421875" style="7" customWidth="1"/>
    <col min="1544" max="1792" width="11.421875" style="7" customWidth="1"/>
    <col min="1793" max="1793" width="34.421875" style="7" customWidth="1"/>
    <col min="1794" max="1799" width="19.57421875" style="7" customWidth="1"/>
    <col min="1800" max="2048" width="11.421875" style="7" customWidth="1"/>
    <col min="2049" max="2049" width="34.421875" style="7" customWidth="1"/>
    <col min="2050" max="2055" width="19.57421875" style="7" customWidth="1"/>
    <col min="2056" max="2304" width="11.421875" style="7" customWidth="1"/>
    <col min="2305" max="2305" width="34.421875" style="7" customWidth="1"/>
    <col min="2306" max="2311" width="19.57421875" style="7" customWidth="1"/>
    <col min="2312" max="2560" width="11.421875" style="7" customWidth="1"/>
    <col min="2561" max="2561" width="34.421875" style="7" customWidth="1"/>
    <col min="2562" max="2567" width="19.57421875" style="7" customWidth="1"/>
    <col min="2568" max="2816" width="11.421875" style="7" customWidth="1"/>
    <col min="2817" max="2817" width="34.421875" style="7" customWidth="1"/>
    <col min="2818" max="2823" width="19.57421875" style="7" customWidth="1"/>
    <col min="2824" max="3072" width="11.421875" style="7" customWidth="1"/>
    <col min="3073" max="3073" width="34.421875" style="7" customWidth="1"/>
    <col min="3074" max="3079" width="19.57421875" style="7" customWidth="1"/>
    <col min="3080" max="3328" width="11.421875" style="7" customWidth="1"/>
    <col min="3329" max="3329" width="34.421875" style="7" customWidth="1"/>
    <col min="3330" max="3335" width="19.57421875" style="7" customWidth="1"/>
    <col min="3336" max="3584" width="11.421875" style="7" customWidth="1"/>
    <col min="3585" max="3585" width="34.421875" style="7" customWidth="1"/>
    <col min="3586" max="3591" width="19.57421875" style="7" customWidth="1"/>
    <col min="3592" max="3840" width="11.421875" style="7" customWidth="1"/>
    <col min="3841" max="3841" width="34.421875" style="7" customWidth="1"/>
    <col min="3842" max="3847" width="19.57421875" style="7" customWidth="1"/>
    <col min="3848" max="4096" width="11.421875" style="7" customWidth="1"/>
    <col min="4097" max="4097" width="34.421875" style="7" customWidth="1"/>
    <col min="4098" max="4103" width="19.57421875" style="7" customWidth="1"/>
    <col min="4104" max="4352" width="11.421875" style="7" customWidth="1"/>
    <col min="4353" max="4353" width="34.421875" style="7" customWidth="1"/>
    <col min="4354" max="4359" width="19.57421875" style="7" customWidth="1"/>
    <col min="4360" max="4608" width="11.421875" style="7" customWidth="1"/>
    <col min="4609" max="4609" width="34.421875" style="7" customWidth="1"/>
    <col min="4610" max="4615" width="19.57421875" style="7" customWidth="1"/>
    <col min="4616" max="4864" width="11.421875" style="7" customWidth="1"/>
    <col min="4865" max="4865" width="34.421875" style="7" customWidth="1"/>
    <col min="4866" max="4871" width="19.57421875" style="7" customWidth="1"/>
    <col min="4872" max="5120" width="11.421875" style="7" customWidth="1"/>
    <col min="5121" max="5121" width="34.421875" style="7" customWidth="1"/>
    <col min="5122" max="5127" width="19.57421875" style="7" customWidth="1"/>
    <col min="5128" max="5376" width="11.421875" style="7" customWidth="1"/>
    <col min="5377" max="5377" width="34.421875" style="7" customWidth="1"/>
    <col min="5378" max="5383" width="19.57421875" style="7" customWidth="1"/>
    <col min="5384" max="5632" width="11.421875" style="7" customWidth="1"/>
    <col min="5633" max="5633" width="34.421875" style="7" customWidth="1"/>
    <col min="5634" max="5639" width="19.57421875" style="7" customWidth="1"/>
    <col min="5640" max="5888" width="11.421875" style="7" customWidth="1"/>
    <col min="5889" max="5889" width="34.421875" style="7" customWidth="1"/>
    <col min="5890" max="5895" width="19.57421875" style="7" customWidth="1"/>
    <col min="5896" max="6144" width="11.421875" style="7" customWidth="1"/>
    <col min="6145" max="6145" width="34.421875" style="7" customWidth="1"/>
    <col min="6146" max="6151" width="19.57421875" style="7" customWidth="1"/>
    <col min="6152" max="6400" width="11.421875" style="7" customWidth="1"/>
    <col min="6401" max="6401" width="34.421875" style="7" customWidth="1"/>
    <col min="6402" max="6407" width="19.57421875" style="7" customWidth="1"/>
    <col min="6408" max="6656" width="11.421875" style="7" customWidth="1"/>
    <col min="6657" max="6657" width="34.421875" style="7" customWidth="1"/>
    <col min="6658" max="6663" width="19.57421875" style="7" customWidth="1"/>
    <col min="6664" max="6912" width="11.421875" style="7" customWidth="1"/>
    <col min="6913" max="6913" width="34.421875" style="7" customWidth="1"/>
    <col min="6914" max="6919" width="19.57421875" style="7" customWidth="1"/>
    <col min="6920" max="7168" width="11.421875" style="7" customWidth="1"/>
    <col min="7169" max="7169" width="34.421875" style="7" customWidth="1"/>
    <col min="7170" max="7175" width="19.57421875" style="7" customWidth="1"/>
    <col min="7176" max="7424" width="11.421875" style="7" customWidth="1"/>
    <col min="7425" max="7425" width="34.421875" style="7" customWidth="1"/>
    <col min="7426" max="7431" width="19.57421875" style="7" customWidth="1"/>
    <col min="7432" max="7680" width="11.421875" style="7" customWidth="1"/>
    <col min="7681" max="7681" width="34.421875" style="7" customWidth="1"/>
    <col min="7682" max="7687" width="19.57421875" style="7" customWidth="1"/>
    <col min="7688" max="7936" width="11.421875" style="7" customWidth="1"/>
    <col min="7937" max="7937" width="34.421875" style="7" customWidth="1"/>
    <col min="7938" max="7943" width="19.57421875" style="7" customWidth="1"/>
    <col min="7944" max="8192" width="11.421875" style="7" customWidth="1"/>
    <col min="8193" max="8193" width="34.421875" style="7" customWidth="1"/>
    <col min="8194" max="8199" width="19.57421875" style="7" customWidth="1"/>
    <col min="8200" max="8448" width="11.421875" style="7" customWidth="1"/>
    <col min="8449" max="8449" width="34.421875" style="7" customWidth="1"/>
    <col min="8450" max="8455" width="19.57421875" style="7" customWidth="1"/>
    <col min="8456" max="8704" width="11.421875" style="7" customWidth="1"/>
    <col min="8705" max="8705" width="34.421875" style="7" customWidth="1"/>
    <col min="8706" max="8711" width="19.57421875" style="7" customWidth="1"/>
    <col min="8712" max="8960" width="11.421875" style="7" customWidth="1"/>
    <col min="8961" max="8961" width="34.421875" style="7" customWidth="1"/>
    <col min="8962" max="8967" width="19.57421875" style="7" customWidth="1"/>
    <col min="8968" max="9216" width="11.421875" style="7" customWidth="1"/>
    <col min="9217" max="9217" width="34.421875" style="7" customWidth="1"/>
    <col min="9218" max="9223" width="19.57421875" style="7" customWidth="1"/>
    <col min="9224" max="9472" width="11.421875" style="7" customWidth="1"/>
    <col min="9473" max="9473" width="34.421875" style="7" customWidth="1"/>
    <col min="9474" max="9479" width="19.57421875" style="7" customWidth="1"/>
    <col min="9480" max="9728" width="11.421875" style="7" customWidth="1"/>
    <col min="9729" max="9729" width="34.421875" style="7" customWidth="1"/>
    <col min="9730" max="9735" width="19.57421875" style="7" customWidth="1"/>
    <col min="9736" max="9984" width="11.421875" style="7" customWidth="1"/>
    <col min="9985" max="9985" width="34.421875" style="7" customWidth="1"/>
    <col min="9986" max="9991" width="19.57421875" style="7" customWidth="1"/>
    <col min="9992" max="10240" width="11.421875" style="7" customWidth="1"/>
    <col min="10241" max="10241" width="34.421875" style="7" customWidth="1"/>
    <col min="10242" max="10247" width="19.57421875" style="7" customWidth="1"/>
    <col min="10248" max="10496" width="11.421875" style="7" customWidth="1"/>
    <col min="10497" max="10497" width="34.421875" style="7" customWidth="1"/>
    <col min="10498" max="10503" width="19.57421875" style="7" customWidth="1"/>
    <col min="10504" max="10752" width="11.421875" style="7" customWidth="1"/>
    <col min="10753" max="10753" width="34.421875" style="7" customWidth="1"/>
    <col min="10754" max="10759" width="19.57421875" style="7" customWidth="1"/>
    <col min="10760" max="11008" width="11.421875" style="7" customWidth="1"/>
    <col min="11009" max="11009" width="34.421875" style="7" customWidth="1"/>
    <col min="11010" max="11015" width="19.57421875" style="7" customWidth="1"/>
    <col min="11016" max="11264" width="11.421875" style="7" customWidth="1"/>
    <col min="11265" max="11265" width="34.421875" style="7" customWidth="1"/>
    <col min="11266" max="11271" width="19.57421875" style="7" customWidth="1"/>
    <col min="11272" max="11520" width="11.421875" style="7" customWidth="1"/>
    <col min="11521" max="11521" width="34.421875" style="7" customWidth="1"/>
    <col min="11522" max="11527" width="19.57421875" style="7" customWidth="1"/>
    <col min="11528" max="11776" width="11.421875" style="7" customWidth="1"/>
    <col min="11777" max="11777" width="34.421875" style="7" customWidth="1"/>
    <col min="11778" max="11783" width="19.57421875" style="7" customWidth="1"/>
    <col min="11784" max="12032" width="11.421875" style="7" customWidth="1"/>
    <col min="12033" max="12033" width="34.421875" style="7" customWidth="1"/>
    <col min="12034" max="12039" width="19.57421875" style="7" customWidth="1"/>
    <col min="12040" max="12288" width="11.421875" style="7" customWidth="1"/>
    <col min="12289" max="12289" width="34.421875" style="7" customWidth="1"/>
    <col min="12290" max="12295" width="19.57421875" style="7" customWidth="1"/>
    <col min="12296" max="12544" width="11.421875" style="7" customWidth="1"/>
    <col min="12545" max="12545" width="34.421875" style="7" customWidth="1"/>
    <col min="12546" max="12551" width="19.57421875" style="7" customWidth="1"/>
    <col min="12552" max="12800" width="11.421875" style="7" customWidth="1"/>
    <col min="12801" max="12801" width="34.421875" style="7" customWidth="1"/>
    <col min="12802" max="12807" width="19.57421875" style="7" customWidth="1"/>
    <col min="12808" max="13056" width="11.421875" style="7" customWidth="1"/>
    <col min="13057" max="13057" width="34.421875" style="7" customWidth="1"/>
    <col min="13058" max="13063" width="19.57421875" style="7" customWidth="1"/>
    <col min="13064" max="13312" width="11.421875" style="7" customWidth="1"/>
    <col min="13313" max="13313" width="34.421875" style="7" customWidth="1"/>
    <col min="13314" max="13319" width="19.57421875" style="7" customWidth="1"/>
    <col min="13320" max="13568" width="11.421875" style="7" customWidth="1"/>
    <col min="13569" max="13569" width="34.421875" style="7" customWidth="1"/>
    <col min="13570" max="13575" width="19.57421875" style="7" customWidth="1"/>
    <col min="13576" max="13824" width="11.421875" style="7" customWidth="1"/>
    <col min="13825" max="13825" width="34.421875" style="7" customWidth="1"/>
    <col min="13826" max="13831" width="19.57421875" style="7" customWidth="1"/>
    <col min="13832" max="14080" width="11.421875" style="7" customWidth="1"/>
    <col min="14081" max="14081" width="34.421875" style="7" customWidth="1"/>
    <col min="14082" max="14087" width="19.57421875" style="7" customWidth="1"/>
    <col min="14088" max="14336" width="11.421875" style="7" customWidth="1"/>
    <col min="14337" max="14337" width="34.421875" style="7" customWidth="1"/>
    <col min="14338" max="14343" width="19.57421875" style="7" customWidth="1"/>
    <col min="14344" max="14592" width="11.421875" style="7" customWidth="1"/>
    <col min="14593" max="14593" width="34.421875" style="7" customWidth="1"/>
    <col min="14594" max="14599" width="19.57421875" style="7" customWidth="1"/>
    <col min="14600" max="14848" width="11.421875" style="7" customWidth="1"/>
    <col min="14849" max="14849" width="34.421875" style="7" customWidth="1"/>
    <col min="14850" max="14855" width="19.57421875" style="7" customWidth="1"/>
    <col min="14856" max="15104" width="11.421875" style="7" customWidth="1"/>
    <col min="15105" max="15105" width="34.421875" style="7" customWidth="1"/>
    <col min="15106" max="15111" width="19.57421875" style="7" customWidth="1"/>
    <col min="15112" max="15360" width="11.421875" style="7" customWidth="1"/>
    <col min="15361" max="15361" width="34.421875" style="7" customWidth="1"/>
    <col min="15362" max="15367" width="19.57421875" style="7" customWidth="1"/>
    <col min="15368" max="15616" width="11.421875" style="7" customWidth="1"/>
    <col min="15617" max="15617" width="34.421875" style="7" customWidth="1"/>
    <col min="15618" max="15623" width="19.57421875" style="7" customWidth="1"/>
    <col min="15624" max="15872" width="11.421875" style="7" customWidth="1"/>
    <col min="15873" max="15873" width="34.421875" style="7" customWidth="1"/>
    <col min="15874" max="15879" width="19.57421875" style="7" customWidth="1"/>
    <col min="15880" max="16128" width="11.421875" style="7" customWidth="1"/>
    <col min="16129" max="16129" width="34.421875" style="7" customWidth="1"/>
    <col min="16130" max="16135" width="19.57421875" style="7" customWidth="1"/>
    <col min="16136" max="16384" width="11.421875" style="7" customWidth="1"/>
  </cols>
  <sheetData>
    <row r="1" s="1" customFormat="1" ht="16.5" customHeight="1">
      <c r="A1" s="1190" t="s">
        <v>1057</v>
      </c>
    </row>
    <row r="2" spans="1:7" s="508" customFormat="1" ht="24" customHeight="1">
      <c r="A2" s="3" t="s">
        <v>1010</v>
      </c>
      <c r="B2" s="3"/>
      <c r="C2" s="3"/>
      <c r="D2" s="3"/>
      <c r="E2" s="3"/>
      <c r="F2" s="3"/>
      <c r="G2" s="3"/>
    </row>
    <row r="3" spans="1:7" s="509" customFormat="1" ht="19.5" customHeight="1">
      <c r="A3" s="123">
        <v>45077</v>
      </c>
      <c r="B3" s="123"/>
      <c r="C3" s="123"/>
      <c r="D3" s="123"/>
      <c r="E3" s="123"/>
      <c r="F3" s="123"/>
      <c r="G3" s="123"/>
    </row>
    <row r="4" spans="1:7" s="104" customFormat="1" ht="18.75" customHeight="1">
      <c r="A4" s="510" t="s">
        <v>71</v>
      </c>
      <c r="B4" s="510"/>
      <c r="C4" s="510"/>
      <c r="D4" s="510"/>
      <c r="E4" s="510"/>
      <c r="F4" s="510"/>
      <c r="G4" s="510"/>
    </row>
    <row r="5" spans="1:7" ht="14.4" thickBot="1">
      <c r="A5" s="94"/>
      <c r="B5" s="94"/>
      <c r="C5" s="94"/>
      <c r="D5" s="94"/>
      <c r="E5" s="94"/>
      <c r="F5" s="94"/>
      <c r="G5" s="94"/>
    </row>
    <row r="6" spans="1:7" ht="27.6">
      <c r="A6" s="554" t="s">
        <v>1</v>
      </c>
      <c r="B6" s="1104" t="s">
        <v>1003</v>
      </c>
      <c r="C6" s="1104" t="s">
        <v>1004</v>
      </c>
      <c r="D6" s="1104" t="s">
        <v>1005</v>
      </c>
      <c r="E6" s="1104" t="s">
        <v>1006</v>
      </c>
      <c r="F6" s="1104" t="s">
        <v>1007</v>
      </c>
      <c r="G6" s="780" t="s">
        <v>1008</v>
      </c>
    </row>
    <row r="7" spans="1:7" ht="15">
      <c r="A7" s="1106"/>
      <c r="B7" s="1106"/>
      <c r="C7" s="1106"/>
      <c r="D7" s="1106"/>
      <c r="E7" s="1106"/>
      <c r="F7" s="1106"/>
      <c r="G7" s="1107"/>
    </row>
    <row r="8" spans="1:7" ht="15" customHeight="1">
      <c r="A8" s="85" t="s">
        <v>28</v>
      </c>
      <c r="B8" s="1108">
        <v>200969</v>
      </c>
      <c r="C8" s="1108">
        <v>65331.754</v>
      </c>
      <c r="D8" s="1108">
        <v>8742.87</v>
      </c>
      <c r="E8" s="1108">
        <v>2185.273</v>
      </c>
      <c r="F8" s="1108">
        <v>12343.812</v>
      </c>
      <c r="G8" s="1109">
        <v>63916.084</v>
      </c>
    </row>
    <row r="9" spans="1:7" ht="15" customHeight="1">
      <c r="A9" s="15" t="s">
        <v>29</v>
      </c>
      <c r="B9" s="1108">
        <v>1765</v>
      </c>
      <c r="C9" s="1108">
        <v>17170.689</v>
      </c>
      <c r="D9" s="1108">
        <v>2202.556</v>
      </c>
      <c r="E9" s="1108">
        <v>0</v>
      </c>
      <c r="F9" s="1108">
        <v>2384.163</v>
      </c>
      <c r="G9" s="1109">
        <v>16989.083</v>
      </c>
    </row>
    <row r="10" spans="1:7" ht="15" customHeight="1">
      <c r="A10" s="15" t="s">
        <v>30</v>
      </c>
      <c r="B10" s="1108">
        <v>6599</v>
      </c>
      <c r="C10" s="1108">
        <v>19334.741</v>
      </c>
      <c r="D10" s="1108">
        <v>2481.663</v>
      </c>
      <c r="E10" s="1108">
        <v>4.974</v>
      </c>
      <c r="F10" s="1108">
        <v>2560.774</v>
      </c>
      <c r="G10" s="1109">
        <v>19260.603</v>
      </c>
    </row>
    <row r="11" spans="1:7" ht="15" customHeight="1">
      <c r="A11" s="15" t="s">
        <v>31</v>
      </c>
      <c r="B11" s="1108">
        <v>0</v>
      </c>
      <c r="C11" s="1108">
        <v>0</v>
      </c>
      <c r="D11" s="1108">
        <v>0</v>
      </c>
      <c r="E11" s="1108">
        <v>0</v>
      </c>
      <c r="F11" s="1108">
        <v>0</v>
      </c>
      <c r="G11" s="1109">
        <v>0</v>
      </c>
    </row>
    <row r="12" spans="1:7" ht="15" customHeight="1">
      <c r="A12" s="15" t="s">
        <v>32</v>
      </c>
      <c r="B12" s="1108">
        <v>581</v>
      </c>
      <c r="C12" s="1108">
        <v>8090.717</v>
      </c>
      <c r="D12" s="1108">
        <v>11065.999</v>
      </c>
      <c r="E12" s="1108">
        <v>0.7</v>
      </c>
      <c r="F12" s="1108">
        <v>2767.264</v>
      </c>
      <c r="G12" s="1109">
        <v>16390.152</v>
      </c>
    </row>
    <row r="13" spans="1:7" ht="15" customHeight="1">
      <c r="A13" s="15" t="s">
        <v>33</v>
      </c>
      <c r="B13" s="1108">
        <v>1120</v>
      </c>
      <c r="C13" s="1108">
        <v>41870.381</v>
      </c>
      <c r="D13" s="1108">
        <v>826.861</v>
      </c>
      <c r="E13" s="1108">
        <v>7.507</v>
      </c>
      <c r="F13" s="1108">
        <v>2023.493</v>
      </c>
      <c r="G13" s="1109">
        <v>40681.255</v>
      </c>
    </row>
    <row r="14" spans="1:7" ht="15" customHeight="1">
      <c r="A14" s="85" t="s">
        <v>34</v>
      </c>
      <c r="B14" s="1108">
        <v>0</v>
      </c>
      <c r="C14" s="1108">
        <v>0</v>
      </c>
      <c r="D14" s="1108">
        <v>0</v>
      </c>
      <c r="E14" s="1108">
        <v>0</v>
      </c>
      <c r="F14" s="1108">
        <v>0</v>
      </c>
      <c r="G14" s="1109">
        <v>0</v>
      </c>
    </row>
    <row r="15" spans="1:7" ht="15" customHeight="1">
      <c r="A15" s="85" t="s">
        <v>35</v>
      </c>
      <c r="B15" s="1108">
        <v>642</v>
      </c>
      <c r="C15" s="1108">
        <v>2609.954</v>
      </c>
      <c r="D15" s="1108">
        <v>5975.074</v>
      </c>
      <c r="E15" s="1108">
        <v>0.254</v>
      </c>
      <c r="F15" s="1108">
        <v>2403.061</v>
      </c>
      <c r="G15" s="1109">
        <v>6182.222</v>
      </c>
    </row>
    <row r="16" spans="1:7" ht="15" customHeight="1">
      <c r="A16" s="85" t="s">
        <v>36</v>
      </c>
      <c r="B16" s="1108">
        <v>3003</v>
      </c>
      <c r="C16" s="1108">
        <v>25684.587</v>
      </c>
      <c r="D16" s="1108">
        <v>9313.734</v>
      </c>
      <c r="E16" s="1108">
        <v>4.529</v>
      </c>
      <c r="F16" s="1108">
        <v>9517.982</v>
      </c>
      <c r="G16" s="1109">
        <v>25484.868</v>
      </c>
    </row>
    <row r="17" spans="1:7" ht="15" customHeight="1">
      <c r="A17" s="1111" t="s">
        <v>37</v>
      </c>
      <c r="B17" s="1112">
        <v>214679</v>
      </c>
      <c r="C17" s="1112">
        <v>180092.823</v>
      </c>
      <c r="D17" s="1112">
        <v>40608.757000000005</v>
      </c>
      <c r="E17" s="1112">
        <v>2203.237</v>
      </c>
      <c r="F17" s="1112">
        <v>34000.549</v>
      </c>
      <c r="G17" s="1112">
        <v>188904.267</v>
      </c>
    </row>
    <row r="18" spans="1:7" ht="15">
      <c r="A18" s="85"/>
      <c r="B18" s="85"/>
      <c r="C18" s="1113"/>
      <c r="D18" s="1113"/>
      <c r="E18" s="1113"/>
      <c r="F18" s="1113"/>
      <c r="G18" s="1113"/>
    </row>
    <row r="19" spans="1:7" ht="15">
      <c r="A19" s="728" t="s">
        <v>1009</v>
      </c>
      <c r="B19" s="728"/>
      <c r="C19" s="728"/>
      <c r="D19" s="728"/>
      <c r="E19" s="728"/>
      <c r="F19" s="728"/>
      <c r="G19" s="728"/>
    </row>
    <row r="20" spans="1:7" ht="15">
      <c r="A20" s="229" t="s">
        <v>69</v>
      </c>
      <c r="B20" s="15"/>
      <c r="C20" s="15"/>
      <c r="D20" s="15"/>
      <c r="E20" s="15"/>
      <c r="F20" s="15"/>
      <c r="G20" s="15"/>
    </row>
    <row r="21" spans="1:7" ht="15">
      <c r="A21" s="15"/>
      <c r="B21" s="15"/>
      <c r="C21" s="15"/>
      <c r="D21" s="15"/>
      <c r="E21" s="15"/>
      <c r="F21" s="15"/>
      <c r="G21" s="15"/>
    </row>
    <row r="22" spans="1:7" ht="15">
      <c r="A22" s="15"/>
      <c r="B22" s="15"/>
      <c r="C22" s="15"/>
      <c r="D22" s="15"/>
      <c r="E22" s="15"/>
      <c r="F22" s="15"/>
      <c r="G22" s="15"/>
    </row>
    <row r="23" spans="1:7" ht="15">
      <c r="A23" s="15"/>
      <c r="B23" s="15"/>
      <c r="C23" s="15"/>
      <c r="D23" s="15"/>
      <c r="E23" s="15"/>
      <c r="F23" s="15"/>
      <c r="G23" s="15"/>
    </row>
    <row r="24" spans="1:7" ht="15">
      <c r="A24" s="25"/>
      <c r="B24" s="25"/>
      <c r="C24" s="25"/>
      <c r="D24" s="25"/>
      <c r="E24" s="25"/>
      <c r="F24" s="25"/>
      <c r="G24" s="25"/>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1FEB-2029-4547-84F1-D4D362C050E7}">
  <dimension ref="A1:S199"/>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7" customFormat="1" ht="18.75" customHeight="1">
      <c r="A1" s="1190" t="s">
        <v>1057</v>
      </c>
      <c r="B1" s="1"/>
      <c r="C1" s="1"/>
      <c r="D1" s="1"/>
      <c r="E1" s="1"/>
      <c r="F1" s="1"/>
      <c r="G1" s="1"/>
      <c r="H1" s="1"/>
      <c r="I1" s="1"/>
      <c r="J1" s="1"/>
    </row>
    <row r="2" spans="1:15" s="98" customFormat="1" ht="30" customHeight="1">
      <c r="A2" s="70" t="s">
        <v>1021</v>
      </c>
      <c r="B2" s="70"/>
      <c r="C2" s="70"/>
      <c r="D2" s="70"/>
      <c r="E2" s="70"/>
      <c r="F2" s="70"/>
      <c r="G2" s="70"/>
      <c r="H2" s="70"/>
      <c r="I2" s="70"/>
      <c r="J2" s="70"/>
      <c r="K2" s="598"/>
      <c r="L2" s="598"/>
      <c r="M2" s="598"/>
      <c r="N2" s="598"/>
      <c r="O2" s="598"/>
    </row>
    <row r="3" spans="1:15" s="97" customFormat="1" ht="21" customHeight="1">
      <c r="A3" s="1132">
        <v>45077</v>
      </c>
      <c r="B3" s="1132"/>
      <c r="C3" s="1132"/>
      <c r="D3" s="1132"/>
      <c r="E3" s="1132"/>
      <c r="F3" s="1132"/>
      <c r="G3" s="1132"/>
      <c r="H3" s="1132"/>
      <c r="I3" s="1132"/>
      <c r="J3" s="1132"/>
      <c r="K3" s="599"/>
      <c r="L3" s="599"/>
      <c r="M3" s="599"/>
      <c r="N3" s="599"/>
      <c r="O3" s="599"/>
    </row>
    <row r="4" spans="1:15" s="97" customFormat="1" ht="18.75" customHeight="1">
      <c r="A4" s="100" t="s">
        <v>71</v>
      </c>
      <c r="B4" s="100"/>
      <c r="C4" s="100"/>
      <c r="D4" s="100"/>
      <c r="E4" s="100"/>
      <c r="F4" s="100"/>
      <c r="G4" s="100"/>
      <c r="H4" s="100"/>
      <c r="I4" s="100"/>
      <c r="J4" s="100"/>
      <c r="K4" s="599"/>
      <c r="L4" s="599"/>
      <c r="M4" s="599"/>
      <c r="N4" s="599"/>
      <c r="O4" s="599"/>
    </row>
    <row r="5" spans="1:15" s="104" customFormat="1" ht="22.5" customHeight="1" thickBot="1">
      <c r="A5" s="1133" t="s">
        <v>1022</v>
      </c>
      <c r="B5" s="102"/>
      <c r="C5" s="102"/>
      <c r="D5" s="7"/>
      <c r="E5" s="7"/>
      <c r="F5" s="7"/>
      <c r="G5" s="7"/>
      <c r="H5" s="7"/>
      <c r="I5" s="7"/>
      <c r="J5" s="102"/>
      <c r="K5" s="600"/>
      <c r="L5" s="600"/>
      <c r="M5" s="600"/>
      <c r="N5" s="600"/>
      <c r="O5" s="600"/>
    </row>
    <row r="6" spans="1:9" s="94" customFormat="1" ht="24.75" customHeight="1">
      <c r="A6" s="105" t="s">
        <v>1</v>
      </c>
      <c r="B6" s="1134"/>
      <c r="D6" s="547" t="s">
        <v>1023</v>
      </c>
      <c r="E6" s="547"/>
      <c r="F6" s="547"/>
      <c r="G6" s="547"/>
      <c r="H6" s="547"/>
      <c r="I6" s="1135"/>
    </row>
    <row r="7" spans="1:10" s="94" customFormat="1" ht="42" customHeight="1">
      <c r="A7" s="107"/>
      <c r="B7" s="108" t="s">
        <v>1024</v>
      </c>
      <c r="C7" s="1136" t="s">
        <v>668</v>
      </c>
      <c r="D7" s="108" t="s">
        <v>1025</v>
      </c>
      <c r="E7" s="108" t="s">
        <v>1026</v>
      </c>
      <c r="F7" s="108" t="s">
        <v>1027</v>
      </c>
      <c r="G7" s="108" t="s">
        <v>1028</v>
      </c>
      <c r="H7" s="108" t="s">
        <v>1029</v>
      </c>
      <c r="I7" s="108" t="s">
        <v>1030</v>
      </c>
      <c r="J7" s="354" t="s">
        <v>101</v>
      </c>
    </row>
    <row r="8" spans="1:11" s="30" customFormat="1" ht="8.25" customHeight="1">
      <c r="A8" s="109"/>
      <c r="B8" s="109"/>
      <c r="C8" s="109"/>
      <c r="D8" s="109"/>
      <c r="E8" s="109"/>
      <c r="F8" s="109"/>
      <c r="G8" s="109"/>
      <c r="H8" s="109"/>
      <c r="I8" s="109"/>
      <c r="J8" s="109"/>
      <c r="K8" s="16"/>
    </row>
    <row r="9" spans="1:11" s="21" customFormat="1" ht="18" customHeight="1">
      <c r="A9" s="1126" t="s">
        <v>28</v>
      </c>
      <c r="B9" s="110">
        <v>827.2143236363637</v>
      </c>
      <c r="C9" s="110">
        <v>118990.2842059091</v>
      </c>
      <c r="D9" s="110">
        <v>120150.96137727275</v>
      </c>
      <c r="E9" s="110">
        <v>194866.0910572728</v>
      </c>
      <c r="F9" s="110">
        <v>94546.8443059091</v>
      </c>
      <c r="G9" s="110">
        <v>470055.20099818194</v>
      </c>
      <c r="H9" s="110">
        <v>313020.5028990909</v>
      </c>
      <c r="I9" s="110">
        <v>39073.88884727273</v>
      </c>
      <c r="J9" s="1137">
        <v>1351530.9880145458</v>
      </c>
      <c r="K9" s="1138"/>
    </row>
    <row r="10" spans="1:11" s="21" customFormat="1" ht="18" customHeight="1">
      <c r="A10" s="1126" t="s">
        <v>29</v>
      </c>
      <c r="B10" s="110">
        <v>0</v>
      </c>
      <c r="C10" s="110">
        <v>318001.98895954544</v>
      </c>
      <c r="D10" s="110">
        <v>125385.19978045452</v>
      </c>
      <c r="E10" s="110">
        <v>201737.67254181817</v>
      </c>
      <c r="F10" s="110">
        <v>201452.5212390909</v>
      </c>
      <c r="G10" s="110">
        <v>513965.7461577273</v>
      </c>
      <c r="H10" s="110">
        <v>910737.854017727</v>
      </c>
      <c r="I10" s="110">
        <v>42491.69057272727</v>
      </c>
      <c r="J10" s="1137">
        <v>2313772.6732690907</v>
      </c>
      <c r="K10" s="1138"/>
    </row>
    <row r="11" spans="1:11" s="21" customFormat="1" ht="18" customHeight="1">
      <c r="A11" s="1126" t="s">
        <v>30</v>
      </c>
      <c r="B11" s="110">
        <v>0</v>
      </c>
      <c r="C11" s="110">
        <v>162515.91515545454</v>
      </c>
      <c r="D11" s="110">
        <v>1592.2954545454545</v>
      </c>
      <c r="E11" s="110">
        <v>35771.15084772726</v>
      </c>
      <c r="F11" s="110">
        <v>34503.314020909085</v>
      </c>
      <c r="G11" s="110">
        <v>247727.49107727277</v>
      </c>
      <c r="H11" s="110">
        <v>721487.0056659093</v>
      </c>
      <c r="I11" s="110">
        <v>161643.79813136367</v>
      </c>
      <c r="J11" s="1137">
        <v>1365240.9703531822</v>
      </c>
      <c r="K11" s="1138"/>
    </row>
    <row r="12" spans="1:11" s="21" customFormat="1" ht="18" customHeight="1">
      <c r="A12" s="1126" t="s">
        <v>31</v>
      </c>
      <c r="B12" s="110">
        <v>0</v>
      </c>
      <c r="C12" s="110">
        <v>4032.3124504545467</v>
      </c>
      <c r="D12" s="110">
        <v>67.53134727272727</v>
      </c>
      <c r="E12" s="110">
        <v>454.4983281818182</v>
      </c>
      <c r="F12" s="110">
        <v>140.0995</v>
      </c>
      <c r="G12" s="110">
        <v>93739.46876681819</v>
      </c>
      <c r="H12" s="110">
        <v>420580.3775981819</v>
      </c>
      <c r="I12" s="110">
        <v>0</v>
      </c>
      <c r="J12" s="1137">
        <v>519014.2879909092</v>
      </c>
      <c r="K12" s="1138"/>
    </row>
    <row r="13" spans="1:11" s="21" customFormat="1" ht="18" customHeight="1">
      <c r="A13" s="1126" t="s">
        <v>32</v>
      </c>
      <c r="B13" s="110">
        <v>0</v>
      </c>
      <c r="C13" s="110">
        <v>150377.6257318182</v>
      </c>
      <c r="D13" s="110">
        <v>0</v>
      </c>
      <c r="E13" s="110">
        <v>778.8480540909089</v>
      </c>
      <c r="F13" s="110">
        <v>4228.266088636364</v>
      </c>
      <c r="G13" s="110">
        <v>55860.29546000001</v>
      </c>
      <c r="H13" s="110">
        <v>133835.24873681818</v>
      </c>
      <c r="I13" s="110">
        <v>14654.63515409091</v>
      </c>
      <c r="J13" s="1137">
        <v>359734.91922545456</v>
      </c>
      <c r="K13" s="1138"/>
    </row>
    <row r="14" spans="1:11" s="21" customFormat="1" ht="18" customHeight="1">
      <c r="A14" s="1126" t="s">
        <v>33</v>
      </c>
      <c r="B14" s="110">
        <v>0</v>
      </c>
      <c r="C14" s="110">
        <v>307392.82005409093</v>
      </c>
      <c r="D14" s="110">
        <v>2730.360272727273</v>
      </c>
      <c r="E14" s="110">
        <v>2215.161778181818</v>
      </c>
      <c r="F14" s="110">
        <v>15487.892177272732</v>
      </c>
      <c r="G14" s="110">
        <v>188843.61534636363</v>
      </c>
      <c r="H14" s="110">
        <v>221043.66498954545</v>
      </c>
      <c r="I14" s="110">
        <v>101344.45224272728</v>
      </c>
      <c r="J14" s="1137">
        <v>839057.966860909</v>
      </c>
      <c r="K14" s="1138"/>
    </row>
    <row r="15" spans="1:11" s="21" customFormat="1" ht="18" customHeight="1">
      <c r="A15" s="1126" t="s">
        <v>34</v>
      </c>
      <c r="B15" s="110">
        <v>0</v>
      </c>
      <c r="C15" s="110">
        <v>0</v>
      </c>
      <c r="D15" s="110">
        <v>0</v>
      </c>
      <c r="E15" s="110">
        <v>0</v>
      </c>
      <c r="F15" s="110">
        <v>0</v>
      </c>
      <c r="G15" s="110">
        <v>0</v>
      </c>
      <c r="H15" s="110">
        <v>0</v>
      </c>
      <c r="I15" s="110">
        <v>0</v>
      </c>
      <c r="J15" s="1137">
        <v>0</v>
      </c>
      <c r="K15" s="1138"/>
    </row>
    <row r="16" spans="1:11" s="21" customFormat="1" ht="18" customHeight="1">
      <c r="A16" s="1126" t="s">
        <v>35</v>
      </c>
      <c r="B16" s="110">
        <v>0</v>
      </c>
      <c r="C16" s="110">
        <v>13412.64477681818</v>
      </c>
      <c r="D16" s="110">
        <v>0</v>
      </c>
      <c r="E16" s="110">
        <v>70.78003999999999</v>
      </c>
      <c r="F16" s="110">
        <v>300.0538731818181</v>
      </c>
      <c r="G16" s="110">
        <v>5151.279188636364</v>
      </c>
      <c r="H16" s="110">
        <v>414481.2711181818</v>
      </c>
      <c r="I16" s="110">
        <v>100988.19852045455</v>
      </c>
      <c r="J16" s="1137">
        <v>534404.2275172727</v>
      </c>
      <c r="K16" s="1138"/>
    </row>
    <row r="17" spans="1:11" s="21" customFormat="1" ht="18" customHeight="1">
      <c r="A17" s="1126" t="s">
        <v>36</v>
      </c>
      <c r="B17" s="110">
        <v>0</v>
      </c>
      <c r="C17" s="110">
        <v>101306.83678272726</v>
      </c>
      <c r="D17" s="110">
        <v>28.885240909090907</v>
      </c>
      <c r="E17" s="110">
        <v>2705.7893663636364</v>
      </c>
      <c r="F17" s="110">
        <v>29992.13501999999</v>
      </c>
      <c r="G17" s="110">
        <v>140515.17196999997</v>
      </c>
      <c r="H17" s="110">
        <v>220785.73292409087</v>
      </c>
      <c r="I17" s="110">
        <v>51208.316675454524</v>
      </c>
      <c r="J17" s="1137">
        <v>546542.8679795454</v>
      </c>
      <c r="K17" s="1138"/>
    </row>
    <row r="18" spans="1:11" s="21" customFormat="1" ht="21.9" customHeight="1" thickBot="1">
      <c r="A18" s="90" t="s">
        <v>37</v>
      </c>
      <c r="B18" s="113">
        <v>827.2143236363637</v>
      </c>
      <c r="C18" s="113">
        <v>1176030.4281168182</v>
      </c>
      <c r="D18" s="113">
        <v>249955.23347318184</v>
      </c>
      <c r="E18" s="113">
        <v>438599.99201363634</v>
      </c>
      <c r="F18" s="113">
        <v>380651.1262249999</v>
      </c>
      <c r="G18" s="113">
        <v>1715858.268965</v>
      </c>
      <c r="H18" s="113">
        <v>3355971.6579495454</v>
      </c>
      <c r="I18" s="113">
        <v>511404.9801440909</v>
      </c>
      <c r="J18" s="113">
        <v>7829298.901210909</v>
      </c>
      <c r="K18" s="1138"/>
    </row>
    <row r="19" spans="1:11" s="21" customFormat="1" ht="21" customHeight="1">
      <c r="A19" s="26" t="s">
        <v>1031</v>
      </c>
      <c r="B19" s="117"/>
      <c r="C19" s="117"/>
      <c r="D19" s="117"/>
      <c r="E19" s="117"/>
      <c r="F19" s="117"/>
      <c r="G19" s="117"/>
      <c r="H19" s="117"/>
      <c r="I19" s="117"/>
      <c r="J19" s="118"/>
      <c r="K19" s="1138"/>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5"/>
      <c r="B21" s="94"/>
      <c r="C21" s="94"/>
      <c r="D21" s="94"/>
      <c r="E21" s="94"/>
      <c r="F21" s="94"/>
      <c r="G21" s="94"/>
      <c r="H21" s="94"/>
      <c r="I21" s="94"/>
      <c r="J21" s="94"/>
      <c r="K21" s="1138"/>
    </row>
    <row r="22" spans="1:11" s="93" customFormat="1" ht="30.75" customHeight="1">
      <c r="A22" s="7"/>
      <c r="B22" s="7"/>
      <c r="C22" s="7"/>
      <c r="D22" s="7"/>
      <c r="E22" s="7"/>
      <c r="F22" s="7"/>
      <c r="G22" s="7"/>
      <c r="H22" s="7"/>
      <c r="I22" s="7"/>
      <c r="J22" s="7"/>
      <c r="K22" s="1139"/>
    </row>
    <row r="23" spans="1:11" s="8" customFormat="1" ht="7.5" customHeight="1">
      <c r="A23" s="7"/>
      <c r="B23" s="7"/>
      <c r="C23" s="7"/>
      <c r="D23" s="7"/>
      <c r="E23" s="7"/>
      <c r="F23" s="7"/>
      <c r="G23" s="7"/>
      <c r="H23" s="7"/>
      <c r="I23" s="7"/>
      <c r="J23" s="7"/>
      <c r="K23" s="532"/>
    </row>
    <row r="24" spans="1:10" s="122" customFormat="1" ht="13.5" customHeight="1">
      <c r="A24" s="7"/>
      <c r="B24" s="7"/>
      <c r="C24" s="7"/>
      <c r="D24" s="7"/>
      <c r="E24" s="7"/>
      <c r="F24" s="7"/>
      <c r="G24" s="7"/>
      <c r="H24" s="7"/>
      <c r="I24" s="7"/>
      <c r="J24" s="7"/>
    </row>
    <row r="199" ht="15">
      <c r="C199" s="7" t="s">
        <v>56</v>
      </c>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C5F33-C151-4612-B38A-C7380CA246F5}">
  <dimension ref="A1:S24"/>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7" customFormat="1" ht="18.75" customHeight="1">
      <c r="A1" s="1190" t="s">
        <v>1057</v>
      </c>
      <c r="B1" s="1"/>
      <c r="C1" s="1"/>
      <c r="D1" s="1"/>
      <c r="E1" s="1"/>
      <c r="F1" s="1"/>
      <c r="G1" s="1"/>
      <c r="H1" s="1"/>
      <c r="I1" s="1"/>
      <c r="J1" s="1"/>
    </row>
    <row r="2" spans="1:15" s="98" customFormat="1" ht="30" customHeight="1">
      <c r="A2" s="70" t="s">
        <v>1032</v>
      </c>
      <c r="B2" s="70"/>
      <c r="C2" s="70"/>
      <c r="D2" s="70"/>
      <c r="E2" s="70"/>
      <c r="F2" s="70"/>
      <c r="G2" s="70"/>
      <c r="H2" s="70"/>
      <c r="I2" s="70"/>
      <c r="J2" s="70"/>
      <c r="K2" s="598"/>
      <c r="L2" s="598"/>
      <c r="M2" s="598"/>
      <c r="N2" s="598"/>
      <c r="O2" s="598"/>
    </row>
    <row r="3" spans="1:15" s="97" customFormat="1" ht="21" customHeight="1">
      <c r="A3" s="1132">
        <v>45077</v>
      </c>
      <c r="B3" s="1132"/>
      <c r="C3" s="1132"/>
      <c r="D3" s="1132"/>
      <c r="E3" s="1132"/>
      <c r="F3" s="1132"/>
      <c r="G3" s="1132"/>
      <c r="H3" s="1132"/>
      <c r="I3" s="1132"/>
      <c r="J3" s="1132"/>
      <c r="K3" s="599"/>
      <c r="L3" s="599"/>
      <c r="M3" s="599"/>
      <c r="N3" s="599"/>
      <c r="O3" s="599"/>
    </row>
    <row r="4" spans="1:15" s="97" customFormat="1" ht="18.75" customHeight="1">
      <c r="A4" s="100" t="s">
        <v>1033</v>
      </c>
      <c r="B4" s="100"/>
      <c r="C4" s="100"/>
      <c r="D4" s="100"/>
      <c r="E4" s="100"/>
      <c r="F4" s="100"/>
      <c r="G4" s="100"/>
      <c r="H4" s="100"/>
      <c r="I4" s="100"/>
      <c r="J4" s="100"/>
      <c r="K4" s="599"/>
      <c r="L4" s="599"/>
      <c r="M4" s="599"/>
      <c r="N4" s="599"/>
      <c r="O4" s="599"/>
    </row>
    <row r="5" spans="1:15" s="104" customFormat="1" ht="26.25" customHeight="1" thickBot="1">
      <c r="A5" s="1140"/>
      <c r="B5" s="102"/>
      <c r="C5" s="102"/>
      <c r="D5" s="7"/>
      <c r="E5" s="7"/>
      <c r="F5" s="7"/>
      <c r="G5" s="7"/>
      <c r="H5" s="7"/>
      <c r="I5" s="7"/>
      <c r="J5" s="102"/>
      <c r="K5" s="600"/>
      <c r="L5" s="600"/>
      <c r="M5" s="600"/>
      <c r="N5" s="600"/>
      <c r="O5" s="600"/>
    </row>
    <row r="6" spans="1:9" s="94" customFormat="1" ht="24.75" customHeight="1">
      <c r="A6" s="105" t="s">
        <v>1</v>
      </c>
      <c r="B6" s="1134"/>
      <c r="D6" s="547" t="s">
        <v>1023</v>
      </c>
      <c r="E6" s="547"/>
      <c r="F6" s="547"/>
      <c r="G6" s="547"/>
      <c r="H6" s="547"/>
      <c r="I6" s="1135"/>
    </row>
    <row r="7" spans="1:10" s="94" customFormat="1" ht="42" customHeight="1">
      <c r="A7" s="107"/>
      <c r="B7" s="108" t="s">
        <v>1024</v>
      </c>
      <c r="C7" s="1136" t="s">
        <v>668</v>
      </c>
      <c r="D7" s="108" t="s">
        <v>1025</v>
      </c>
      <c r="E7" s="108" t="s">
        <v>1026</v>
      </c>
      <c r="F7" s="108" t="s">
        <v>1027</v>
      </c>
      <c r="G7" s="108" t="s">
        <v>1028</v>
      </c>
      <c r="H7" s="108" t="s">
        <v>1029</v>
      </c>
      <c r="I7" s="108" t="s">
        <v>1030</v>
      </c>
      <c r="J7" s="354" t="s">
        <v>101</v>
      </c>
    </row>
    <row r="8" spans="1:11" s="30" customFormat="1" ht="8.25" customHeight="1">
      <c r="A8" s="109"/>
      <c r="B8" s="109"/>
      <c r="C8" s="109"/>
      <c r="D8" s="109"/>
      <c r="E8" s="109"/>
      <c r="F8" s="109"/>
      <c r="G8" s="109"/>
      <c r="H8" s="109"/>
      <c r="I8" s="109"/>
      <c r="J8" s="109"/>
      <c r="K8" s="16"/>
    </row>
    <row r="9" spans="1:11" s="21" customFormat="1" ht="18" customHeight="1">
      <c r="A9" s="1126" t="s">
        <v>28</v>
      </c>
      <c r="B9" s="110">
        <v>21.109475000000003</v>
      </c>
      <c r="C9" s="110">
        <v>4665.393847727273</v>
      </c>
      <c r="D9" s="110">
        <v>0</v>
      </c>
      <c r="E9" s="110">
        <v>145.63200136363633</v>
      </c>
      <c r="F9" s="110">
        <v>355.0860863636364</v>
      </c>
      <c r="G9" s="110">
        <v>3353.940759545455</v>
      </c>
      <c r="H9" s="110">
        <v>6913.6500172727265</v>
      </c>
      <c r="I9" s="110">
        <v>2063.3228590909093</v>
      </c>
      <c r="J9" s="1137">
        <v>17518.135046363634</v>
      </c>
      <c r="K9" s="1138"/>
    </row>
    <row r="10" spans="1:11" s="21" customFormat="1" ht="18" customHeight="1">
      <c r="A10" s="1126" t="s">
        <v>29</v>
      </c>
      <c r="B10" s="110">
        <v>0</v>
      </c>
      <c r="C10" s="110">
        <v>790.0035872727274</v>
      </c>
      <c r="D10" s="110">
        <v>0</v>
      </c>
      <c r="E10" s="110">
        <v>3500</v>
      </c>
      <c r="F10" s="110">
        <v>0</v>
      </c>
      <c r="G10" s="110">
        <v>87.20071999999999</v>
      </c>
      <c r="H10" s="110">
        <v>117.48584</v>
      </c>
      <c r="I10" s="110">
        <v>33.32460272727272</v>
      </c>
      <c r="J10" s="1137">
        <v>4528.01475</v>
      </c>
      <c r="K10" s="1138"/>
    </row>
    <row r="11" spans="1:11" s="21" customFormat="1" ht="18" customHeight="1">
      <c r="A11" s="1126" t="s">
        <v>30</v>
      </c>
      <c r="B11" s="110">
        <v>0</v>
      </c>
      <c r="C11" s="110">
        <v>2059.2048240909094</v>
      </c>
      <c r="D11" s="110">
        <v>0</v>
      </c>
      <c r="E11" s="110">
        <v>46.77958272727274</v>
      </c>
      <c r="F11" s="110">
        <v>97.06870136363636</v>
      </c>
      <c r="G11" s="110">
        <v>382.05559045454544</v>
      </c>
      <c r="H11" s="110">
        <v>451.747315909091</v>
      </c>
      <c r="I11" s="110">
        <v>1213.3388445454548</v>
      </c>
      <c r="J11" s="1137">
        <v>4250.194859090909</v>
      </c>
      <c r="K11" s="1138"/>
    </row>
    <row r="12" spans="1:11" s="21" customFormat="1" ht="18" customHeight="1">
      <c r="A12" s="1126" t="s">
        <v>31</v>
      </c>
      <c r="B12" s="110">
        <v>0</v>
      </c>
      <c r="C12" s="110">
        <v>0</v>
      </c>
      <c r="D12" s="110">
        <v>0</v>
      </c>
      <c r="E12" s="110">
        <v>0</v>
      </c>
      <c r="F12" s="110">
        <v>0</v>
      </c>
      <c r="G12" s="110">
        <v>0</v>
      </c>
      <c r="H12" s="110">
        <v>0</v>
      </c>
      <c r="I12" s="110">
        <v>0</v>
      </c>
      <c r="J12" s="1137">
        <v>0</v>
      </c>
      <c r="K12" s="1138"/>
    </row>
    <row r="13" spans="1:11" s="21" customFormat="1" ht="18" customHeight="1">
      <c r="A13" s="1126" t="s">
        <v>32</v>
      </c>
      <c r="B13" s="110">
        <v>0</v>
      </c>
      <c r="C13" s="110">
        <v>243.82441909090912</v>
      </c>
      <c r="D13" s="110">
        <v>0</v>
      </c>
      <c r="E13" s="110">
        <v>1.6549399999999996</v>
      </c>
      <c r="F13" s="110">
        <v>202.00786090909097</v>
      </c>
      <c r="G13" s="110">
        <v>1193.1468577272726</v>
      </c>
      <c r="H13" s="110">
        <v>1505.1374431818185</v>
      </c>
      <c r="I13" s="110">
        <v>51.49764863636365</v>
      </c>
      <c r="J13" s="1137">
        <v>3197.2691695454546</v>
      </c>
      <c r="K13" s="1138"/>
    </row>
    <row r="14" spans="1:11" s="21" customFormat="1" ht="18" customHeight="1">
      <c r="A14" s="1126" t="s">
        <v>33</v>
      </c>
      <c r="B14" s="110">
        <v>0</v>
      </c>
      <c r="C14" s="110">
        <v>0</v>
      </c>
      <c r="D14" s="110">
        <v>0.1500381818181819</v>
      </c>
      <c r="E14" s="110">
        <v>247.97724045454552</v>
      </c>
      <c r="F14" s="110">
        <v>654.3428122727274</v>
      </c>
      <c r="G14" s="110">
        <v>6837.726274090906</v>
      </c>
      <c r="H14" s="110">
        <v>3391.790465909091</v>
      </c>
      <c r="I14" s="110">
        <v>0</v>
      </c>
      <c r="J14" s="1137">
        <v>11131.986830909089</v>
      </c>
      <c r="K14" s="1138"/>
    </row>
    <row r="15" spans="1:11" s="21" customFormat="1" ht="18" customHeight="1">
      <c r="A15" s="1126" t="s">
        <v>34</v>
      </c>
      <c r="B15" s="110">
        <v>0</v>
      </c>
      <c r="C15" s="110">
        <v>0</v>
      </c>
      <c r="D15" s="110">
        <v>0</v>
      </c>
      <c r="E15" s="110">
        <v>0</v>
      </c>
      <c r="F15" s="110">
        <v>0</v>
      </c>
      <c r="G15" s="110">
        <v>0</v>
      </c>
      <c r="H15" s="110">
        <v>0</v>
      </c>
      <c r="I15" s="110">
        <v>0</v>
      </c>
      <c r="J15" s="1137">
        <v>0</v>
      </c>
      <c r="K15" s="1138"/>
    </row>
    <row r="16" spans="1:11" s="21" customFormat="1" ht="18" customHeight="1">
      <c r="A16" s="1126" t="s">
        <v>35</v>
      </c>
      <c r="B16" s="110">
        <v>0</v>
      </c>
      <c r="C16" s="110">
        <v>754.6141381818181</v>
      </c>
      <c r="D16" s="110">
        <v>0</v>
      </c>
      <c r="E16" s="110">
        <v>0</v>
      </c>
      <c r="F16" s="110">
        <v>19.827880909090915</v>
      </c>
      <c r="G16" s="110">
        <v>35.246704545454534</v>
      </c>
      <c r="H16" s="110">
        <v>171.0596431818182</v>
      </c>
      <c r="I16" s="110">
        <v>127.0352845454546</v>
      </c>
      <c r="J16" s="1137">
        <v>1107.7836513636364</v>
      </c>
      <c r="K16" s="1138"/>
    </row>
    <row r="17" spans="1:11" s="21" customFormat="1" ht="18" customHeight="1">
      <c r="A17" s="1126" t="s">
        <v>36</v>
      </c>
      <c r="B17" s="110">
        <v>0</v>
      </c>
      <c r="C17" s="110">
        <v>2719.982016363636</v>
      </c>
      <c r="D17" s="110">
        <v>0</v>
      </c>
      <c r="E17" s="110">
        <v>1154.938204090909</v>
      </c>
      <c r="F17" s="110">
        <v>628.5936727272727</v>
      </c>
      <c r="G17" s="110">
        <v>450.5510236363636</v>
      </c>
      <c r="H17" s="110">
        <v>928.8470536363635</v>
      </c>
      <c r="I17" s="110">
        <v>976.0004131818183</v>
      </c>
      <c r="J17" s="1137">
        <v>6858.912383636363</v>
      </c>
      <c r="K17" s="1138"/>
    </row>
    <row r="18" spans="1:11" s="21" customFormat="1" ht="21.9" customHeight="1" thickBot="1">
      <c r="A18" s="90" t="s">
        <v>37</v>
      </c>
      <c r="B18" s="113">
        <v>21.109475000000003</v>
      </c>
      <c r="C18" s="113">
        <v>11233.022832727273</v>
      </c>
      <c r="D18" s="113">
        <v>0.1500381818181819</v>
      </c>
      <c r="E18" s="113">
        <v>5096.9819686363635</v>
      </c>
      <c r="F18" s="113">
        <v>1956.9270145454545</v>
      </c>
      <c r="G18" s="113">
        <v>12339.867929999999</v>
      </c>
      <c r="H18" s="113">
        <v>13479.717779090908</v>
      </c>
      <c r="I18" s="113">
        <v>4464.519652727273</v>
      </c>
      <c r="J18" s="113">
        <v>48592.29669090909</v>
      </c>
      <c r="K18" s="1138"/>
    </row>
    <row r="19" spans="1:11" s="21" customFormat="1" ht="21" customHeight="1">
      <c r="A19" s="26" t="s">
        <v>1031</v>
      </c>
      <c r="B19" s="117"/>
      <c r="C19" s="117"/>
      <c r="D19" s="117"/>
      <c r="E19" s="117"/>
      <c r="F19" s="117"/>
      <c r="G19" s="117"/>
      <c r="H19" s="117"/>
      <c r="I19" s="117"/>
      <c r="J19" s="118"/>
      <c r="K19" s="1138"/>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5"/>
      <c r="B21" s="94"/>
      <c r="C21" s="94"/>
      <c r="D21" s="94"/>
      <c r="E21" s="94"/>
      <c r="F21" s="94"/>
      <c r="G21" s="94"/>
      <c r="H21" s="94"/>
      <c r="I21" s="94"/>
      <c r="J21" s="94"/>
      <c r="K21" s="1138"/>
    </row>
    <row r="22" spans="1:11" s="93" customFormat="1" ht="30.75" customHeight="1">
      <c r="A22" s="7"/>
      <c r="B22" s="7"/>
      <c r="C22" s="7"/>
      <c r="D22" s="7"/>
      <c r="E22" s="7"/>
      <c r="F22" s="7"/>
      <c r="G22" s="7"/>
      <c r="H22" s="7"/>
      <c r="I22" s="7"/>
      <c r="J22" s="7"/>
      <c r="K22" s="1139"/>
    </row>
    <row r="23" spans="1:11" s="8" customFormat="1" ht="7.5" customHeight="1">
      <c r="A23" s="7"/>
      <c r="B23" s="7"/>
      <c r="C23" s="7"/>
      <c r="D23" s="7"/>
      <c r="E23" s="7"/>
      <c r="F23" s="7"/>
      <c r="G23" s="7"/>
      <c r="H23" s="7"/>
      <c r="I23" s="7"/>
      <c r="J23" s="7"/>
      <c r="K23" s="532"/>
    </row>
    <row r="24" spans="1:10" s="122" customFormat="1" ht="13.5" customHeight="1">
      <c r="A24" s="7"/>
      <c r="B24" s="7"/>
      <c r="C24" s="7"/>
      <c r="D24" s="7"/>
      <c r="E24" s="7"/>
      <c r="F24" s="7"/>
      <c r="G24" s="7"/>
      <c r="H24" s="7"/>
      <c r="I24" s="7"/>
      <c r="J24" s="7"/>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AB2BB-CED9-4F67-A594-8A811C8E46F4}">
  <dimension ref="A1:H21"/>
  <sheetViews>
    <sheetView showGridLines="0" workbookViewId="0" topLeftCell="A1"/>
  </sheetViews>
  <sheetFormatPr defaultColWidth="11.421875" defaultRowHeight="15"/>
  <cols>
    <col min="1" max="1" width="33.7109375" style="7" customWidth="1"/>
    <col min="2" max="6" width="25.7109375" style="7" customWidth="1"/>
    <col min="7" max="7" width="11.57421875" style="532" customWidth="1"/>
    <col min="8" max="8" width="20.140625" style="7" bestFit="1" customWidth="1"/>
    <col min="9" max="256" width="11.57421875" style="7" customWidth="1"/>
    <col min="257" max="257" width="33.7109375" style="7" customWidth="1"/>
    <col min="258" max="262" width="25.7109375" style="7" customWidth="1"/>
    <col min="263" max="263" width="11.57421875" style="7" customWidth="1"/>
    <col min="264" max="264" width="20.140625" style="7" bestFit="1" customWidth="1"/>
    <col min="265" max="512" width="11.57421875" style="7" customWidth="1"/>
    <col min="513" max="513" width="33.7109375" style="7" customWidth="1"/>
    <col min="514" max="518" width="25.7109375" style="7" customWidth="1"/>
    <col min="519" max="519" width="11.57421875" style="7" customWidth="1"/>
    <col min="520" max="520" width="20.140625" style="7" bestFit="1" customWidth="1"/>
    <col min="521" max="768" width="11.57421875" style="7" customWidth="1"/>
    <col min="769" max="769" width="33.7109375" style="7" customWidth="1"/>
    <col min="770" max="774" width="25.7109375" style="7" customWidth="1"/>
    <col min="775" max="775" width="11.57421875" style="7" customWidth="1"/>
    <col min="776" max="776" width="20.140625" style="7" bestFit="1" customWidth="1"/>
    <col min="777" max="1024" width="11.57421875" style="7" customWidth="1"/>
    <col min="1025" max="1025" width="33.7109375" style="7" customWidth="1"/>
    <col min="1026" max="1030" width="25.7109375" style="7" customWidth="1"/>
    <col min="1031" max="1031" width="11.57421875" style="7" customWidth="1"/>
    <col min="1032" max="1032" width="20.140625" style="7" bestFit="1" customWidth="1"/>
    <col min="1033" max="1280" width="11.57421875" style="7" customWidth="1"/>
    <col min="1281" max="1281" width="33.7109375" style="7" customWidth="1"/>
    <col min="1282" max="1286" width="25.7109375" style="7" customWidth="1"/>
    <col min="1287" max="1287" width="11.57421875" style="7" customWidth="1"/>
    <col min="1288" max="1288" width="20.140625" style="7" bestFit="1" customWidth="1"/>
    <col min="1289" max="1536" width="11.57421875" style="7" customWidth="1"/>
    <col min="1537" max="1537" width="33.7109375" style="7" customWidth="1"/>
    <col min="1538" max="1542" width="25.7109375" style="7" customWidth="1"/>
    <col min="1543" max="1543" width="11.57421875" style="7" customWidth="1"/>
    <col min="1544" max="1544" width="20.140625" style="7" bestFit="1" customWidth="1"/>
    <col min="1545" max="1792" width="11.57421875" style="7" customWidth="1"/>
    <col min="1793" max="1793" width="33.7109375" style="7" customWidth="1"/>
    <col min="1794" max="1798" width="25.7109375" style="7" customWidth="1"/>
    <col min="1799" max="1799" width="11.57421875" style="7" customWidth="1"/>
    <col min="1800" max="1800" width="20.140625" style="7" bestFit="1" customWidth="1"/>
    <col min="1801" max="2048" width="11.57421875" style="7" customWidth="1"/>
    <col min="2049" max="2049" width="33.7109375" style="7" customWidth="1"/>
    <col min="2050" max="2054" width="25.7109375" style="7" customWidth="1"/>
    <col min="2055" max="2055" width="11.57421875" style="7" customWidth="1"/>
    <col min="2056" max="2056" width="20.140625" style="7" bestFit="1" customWidth="1"/>
    <col min="2057" max="2304" width="11.57421875" style="7" customWidth="1"/>
    <col min="2305" max="2305" width="33.7109375" style="7" customWidth="1"/>
    <col min="2306" max="2310" width="25.7109375" style="7" customWidth="1"/>
    <col min="2311" max="2311" width="11.57421875" style="7" customWidth="1"/>
    <col min="2312" max="2312" width="20.140625" style="7" bestFit="1" customWidth="1"/>
    <col min="2313" max="2560" width="11.57421875" style="7" customWidth="1"/>
    <col min="2561" max="2561" width="33.7109375" style="7" customWidth="1"/>
    <col min="2562" max="2566" width="25.7109375" style="7" customWidth="1"/>
    <col min="2567" max="2567" width="11.57421875" style="7" customWidth="1"/>
    <col min="2568" max="2568" width="20.140625" style="7" bestFit="1" customWidth="1"/>
    <col min="2569" max="2816" width="11.57421875" style="7" customWidth="1"/>
    <col min="2817" max="2817" width="33.7109375" style="7" customWidth="1"/>
    <col min="2818" max="2822" width="25.7109375" style="7" customWidth="1"/>
    <col min="2823" max="2823" width="11.57421875" style="7" customWidth="1"/>
    <col min="2824" max="2824" width="20.140625" style="7" bestFit="1" customWidth="1"/>
    <col min="2825" max="3072" width="11.57421875" style="7" customWidth="1"/>
    <col min="3073" max="3073" width="33.7109375" style="7" customWidth="1"/>
    <col min="3074" max="3078" width="25.7109375" style="7" customWidth="1"/>
    <col min="3079" max="3079" width="11.57421875" style="7" customWidth="1"/>
    <col min="3080" max="3080" width="20.140625" style="7" bestFit="1" customWidth="1"/>
    <col min="3081" max="3328" width="11.57421875" style="7" customWidth="1"/>
    <col min="3329" max="3329" width="33.7109375" style="7" customWidth="1"/>
    <col min="3330" max="3334" width="25.7109375" style="7" customWidth="1"/>
    <col min="3335" max="3335" width="11.57421875" style="7" customWidth="1"/>
    <col min="3336" max="3336" width="20.140625" style="7" bestFit="1" customWidth="1"/>
    <col min="3337" max="3584" width="11.57421875" style="7" customWidth="1"/>
    <col min="3585" max="3585" width="33.7109375" style="7" customWidth="1"/>
    <col min="3586" max="3590" width="25.7109375" style="7" customWidth="1"/>
    <col min="3591" max="3591" width="11.57421875" style="7" customWidth="1"/>
    <col min="3592" max="3592" width="20.140625" style="7" bestFit="1" customWidth="1"/>
    <col min="3593" max="3840" width="11.57421875" style="7" customWidth="1"/>
    <col min="3841" max="3841" width="33.7109375" style="7" customWidth="1"/>
    <col min="3842" max="3846" width="25.7109375" style="7" customWidth="1"/>
    <col min="3847" max="3847" width="11.57421875" style="7" customWidth="1"/>
    <col min="3848" max="3848" width="20.140625" style="7" bestFit="1" customWidth="1"/>
    <col min="3849" max="4096" width="11.57421875" style="7" customWidth="1"/>
    <col min="4097" max="4097" width="33.7109375" style="7" customWidth="1"/>
    <col min="4098" max="4102" width="25.7109375" style="7" customWidth="1"/>
    <col min="4103" max="4103" width="11.57421875" style="7" customWidth="1"/>
    <col min="4104" max="4104" width="20.140625" style="7" bestFit="1" customWidth="1"/>
    <col min="4105" max="4352" width="11.57421875" style="7" customWidth="1"/>
    <col min="4353" max="4353" width="33.7109375" style="7" customWidth="1"/>
    <col min="4354" max="4358" width="25.7109375" style="7" customWidth="1"/>
    <col min="4359" max="4359" width="11.57421875" style="7" customWidth="1"/>
    <col min="4360" max="4360" width="20.140625" style="7" bestFit="1" customWidth="1"/>
    <col min="4361" max="4608" width="11.57421875" style="7" customWidth="1"/>
    <col min="4609" max="4609" width="33.7109375" style="7" customWidth="1"/>
    <col min="4610" max="4614" width="25.7109375" style="7" customWidth="1"/>
    <col min="4615" max="4615" width="11.57421875" style="7" customWidth="1"/>
    <col min="4616" max="4616" width="20.140625" style="7" bestFit="1" customWidth="1"/>
    <col min="4617" max="4864" width="11.57421875" style="7" customWidth="1"/>
    <col min="4865" max="4865" width="33.7109375" style="7" customWidth="1"/>
    <col min="4866" max="4870" width="25.7109375" style="7" customWidth="1"/>
    <col min="4871" max="4871" width="11.57421875" style="7" customWidth="1"/>
    <col min="4872" max="4872" width="20.140625" style="7" bestFit="1" customWidth="1"/>
    <col min="4873" max="5120" width="11.57421875" style="7" customWidth="1"/>
    <col min="5121" max="5121" width="33.7109375" style="7" customWidth="1"/>
    <col min="5122" max="5126" width="25.7109375" style="7" customWidth="1"/>
    <col min="5127" max="5127" width="11.57421875" style="7" customWidth="1"/>
    <col min="5128" max="5128" width="20.140625" style="7" bestFit="1" customWidth="1"/>
    <col min="5129" max="5376" width="11.57421875" style="7" customWidth="1"/>
    <col min="5377" max="5377" width="33.7109375" style="7" customWidth="1"/>
    <col min="5378" max="5382" width="25.7109375" style="7" customWidth="1"/>
    <col min="5383" max="5383" width="11.57421875" style="7" customWidth="1"/>
    <col min="5384" max="5384" width="20.140625" style="7" bestFit="1" customWidth="1"/>
    <col min="5385" max="5632" width="11.57421875" style="7" customWidth="1"/>
    <col min="5633" max="5633" width="33.7109375" style="7" customWidth="1"/>
    <col min="5634" max="5638" width="25.7109375" style="7" customWidth="1"/>
    <col min="5639" max="5639" width="11.57421875" style="7" customWidth="1"/>
    <col min="5640" max="5640" width="20.140625" style="7" bestFit="1" customWidth="1"/>
    <col min="5641" max="5888" width="11.57421875" style="7" customWidth="1"/>
    <col min="5889" max="5889" width="33.7109375" style="7" customWidth="1"/>
    <col min="5890" max="5894" width="25.7109375" style="7" customWidth="1"/>
    <col min="5895" max="5895" width="11.57421875" style="7" customWidth="1"/>
    <col min="5896" max="5896" width="20.140625" style="7" bestFit="1" customWidth="1"/>
    <col min="5897" max="6144" width="11.57421875" style="7" customWidth="1"/>
    <col min="6145" max="6145" width="33.7109375" style="7" customWidth="1"/>
    <col min="6146" max="6150" width="25.7109375" style="7" customWidth="1"/>
    <col min="6151" max="6151" width="11.57421875" style="7" customWidth="1"/>
    <col min="6152" max="6152" width="20.140625" style="7" bestFit="1" customWidth="1"/>
    <col min="6153" max="6400" width="11.57421875" style="7" customWidth="1"/>
    <col min="6401" max="6401" width="33.7109375" style="7" customWidth="1"/>
    <col min="6402" max="6406" width="25.7109375" style="7" customWidth="1"/>
    <col min="6407" max="6407" width="11.57421875" style="7" customWidth="1"/>
    <col min="6408" max="6408" width="20.140625" style="7" bestFit="1" customWidth="1"/>
    <col min="6409" max="6656" width="11.57421875" style="7" customWidth="1"/>
    <col min="6657" max="6657" width="33.7109375" style="7" customWidth="1"/>
    <col min="6658" max="6662" width="25.7109375" style="7" customWidth="1"/>
    <col min="6663" max="6663" width="11.57421875" style="7" customWidth="1"/>
    <col min="6664" max="6664" width="20.140625" style="7" bestFit="1" customWidth="1"/>
    <col min="6665" max="6912" width="11.57421875" style="7" customWidth="1"/>
    <col min="6913" max="6913" width="33.7109375" style="7" customWidth="1"/>
    <col min="6914" max="6918" width="25.7109375" style="7" customWidth="1"/>
    <col min="6919" max="6919" width="11.57421875" style="7" customWidth="1"/>
    <col min="6920" max="6920" width="20.140625" style="7" bestFit="1" customWidth="1"/>
    <col min="6921" max="7168" width="11.57421875" style="7" customWidth="1"/>
    <col min="7169" max="7169" width="33.7109375" style="7" customWidth="1"/>
    <col min="7170" max="7174" width="25.7109375" style="7" customWidth="1"/>
    <col min="7175" max="7175" width="11.57421875" style="7" customWidth="1"/>
    <col min="7176" max="7176" width="20.140625" style="7" bestFit="1" customWidth="1"/>
    <col min="7177" max="7424" width="11.57421875" style="7" customWidth="1"/>
    <col min="7425" max="7425" width="33.7109375" style="7" customWidth="1"/>
    <col min="7426" max="7430" width="25.7109375" style="7" customWidth="1"/>
    <col min="7431" max="7431" width="11.57421875" style="7" customWidth="1"/>
    <col min="7432" max="7432" width="20.140625" style="7" bestFit="1" customWidth="1"/>
    <col min="7433" max="7680" width="11.57421875" style="7" customWidth="1"/>
    <col min="7681" max="7681" width="33.7109375" style="7" customWidth="1"/>
    <col min="7682" max="7686" width="25.7109375" style="7" customWidth="1"/>
    <col min="7687" max="7687" width="11.57421875" style="7" customWidth="1"/>
    <col min="7688" max="7688" width="20.140625" style="7" bestFit="1" customWidth="1"/>
    <col min="7689" max="7936" width="11.57421875" style="7" customWidth="1"/>
    <col min="7937" max="7937" width="33.7109375" style="7" customWidth="1"/>
    <col min="7938" max="7942" width="25.7109375" style="7" customWidth="1"/>
    <col min="7943" max="7943" width="11.57421875" style="7" customWidth="1"/>
    <col min="7944" max="7944" width="20.140625" style="7" bestFit="1" customWidth="1"/>
    <col min="7945" max="8192" width="11.57421875" style="7" customWidth="1"/>
    <col min="8193" max="8193" width="33.7109375" style="7" customWidth="1"/>
    <col min="8194" max="8198" width="25.7109375" style="7" customWidth="1"/>
    <col min="8199" max="8199" width="11.57421875" style="7" customWidth="1"/>
    <col min="8200" max="8200" width="20.140625" style="7" bestFit="1" customWidth="1"/>
    <col min="8201" max="8448" width="11.57421875" style="7" customWidth="1"/>
    <col min="8449" max="8449" width="33.7109375" style="7" customWidth="1"/>
    <col min="8450" max="8454" width="25.7109375" style="7" customWidth="1"/>
    <col min="8455" max="8455" width="11.57421875" style="7" customWidth="1"/>
    <col min="8456" max="8456" width="20.140625" style="7" bestFit="1" customWidth="1"/>
    <col min="8457" max="8704" width="11.57421875" style="7" customWidth="1"/>
    <col min="8705" max="8705" width="33.7109375" style="7" customWidth="1"/>
    <col min="8706" max="8710" width="25.7109375" style="7" customWidth="1"/>
    <col min="8711" max="8711" width="11.57421875" style="7" customWidth="1"/>
    <col min="8712" max="8712" width="20.140625" style="7" bestFit="1" customWidth="1"/>
    <col min="8713" max="8960" width="11.57421875" style="7" customWidth="1"/>
    <col min="8961" max="8961" width="33.7109375" style="7" customWidth="1"/>
    <col min="8962" max="8966" width="25.7109375" style="7" customWidth="1"/>
    <col min="8967" max="8967" width="11.57421875" style="7" customWidth="1"/>
    <col min="8968" max="8968" width="20.140625" style="7" bestFit="1" customWidth="1"/>
    <col min="8969" max="9216" width="11.57421875" style="7" customWidth="1"/>
    <col min="9217" max="9217" width="33.7109375" style="7" customWidth="1"/>
    <col min="9218" max="9222" width="25.7109375" style="7" customWidth="1"/>
    <col min="9223" max="9223" width="11.57421875" style="7" customWidth="1"/>
    <col min="9224" max="9224" width="20.140625" style="7" bestFit="1" customWidth="1"/>
    <col min="9225" max="9472" width="11.57421875" style="7" customWidth="1"/>
    <col min="9473" max="9473" width="33.7109375" style="7" customWidth="1"/>
    <col min="9474" max="9478" width="25.7109375" style="7" customWidth="1"/>
    <col min="9479" max="9479" width="11.57421875" style="7" customWidth="1"/>
    <col min="9480" max="9480" width="20.140625" style="7" bestFit="1" customWidth="1"/>
    <col min="9481" max="9728" width="11.57421875" style="7" customWidth="1"/>
    <col min="9729" max="9729" width="33.7109375" style="7" customWidth="1"/>
    <col min="9730" max="9734" width="25.7109375" style="7" customWidth="1"/>
    <col min="9735" max="9735" width="11.57421875" style="7" customWidth="1"/>
    <col min="9736" max="9736" width="20.140625" style="7" bestFit="1" customWidth="1"/>
    <col min="9737" max="9984" width="11.57421875" style="7" customWidth="1"/>
    <col min="9985" max="9985" width="33.7109375" style="7" customWidth="1"/>
    <col min="9986" max="9990" width="25.7109375" style="7" customWidth="1"/>
    <col min="9991" max="9991" width="11.57421875" style="7" customWidth="1"/>
    <col min="9992" max="9992" width="20.140625" style="7" bestFit="1" customWidth="1"/>
    <col min="9993" max="10240" width="11.57421875" style="7" customWidth="1"/>
    <col min="10241" max="10241" width="33.7109375" style="7" customWidth="1"/>
    <col min="10242" max="10246" width="25.7109375" style="7" customWidth="1"/>
    <col min="10247" max="10247" width="11.57421875" style="7" customWidth="1"/>
    <col min="10248" max="10248" width="20.140625" style="7" bestFit="1" customWidth="1"/>
    <col min="10249" max="10496" width="11.57421875" style="7" customWidth="1"/>
    <col min="10497" max="10497" width="33.7109375" style="7" customWidth="1"/>
    <col min="10498" max="10502" width="25.7109375" style="7" customWidth="1"/>
    <col min="10503" max="10503" width="11.57421875" style="7" customWidth="1"/>
    <col min="10504" max="10504" width="20.140625" style="7" bestFit="1" customWidth="1"/>
    <col min="10505" max="10752" width="11.57421875" style="7" customWidth="1"/>
    <col min="10753" max="10753" width="33.7109375" style="7" customWidth="1"/>
    <col min="10754" max="10758" width="25.7109375" style="7" customWidth="1"/>
    <col min="10759" max="10759" width="11.57421875" style="7" customWidth="1"/>
    <col min="10760" max="10760" width="20.140625" style="7" bestFit="1" customWidth="1"/>
    <col min="10761" max="11008" width="11.57421875" style="7" customWidth="1"/>
    <col min="11009" max="11009" width="33.7109375" style="7" customWidth="1"/>
    <col min="11010" max="11014" width="25.7109375" style="7" customWidth="1"/>
    <col min="11015" max="11015" width="11.57421875" style="7" customWidth="1"/>
    <col min="11016" max="11016" width="20.140625" style="7" bestFit="1" customWidth="1"/>
    <col min="11017" max="11264" width="11.57421875" style="7" customWidth="1"/>
    <col min="11265" max="11265" width="33.7109375" style="7" customWidth="1"/>
    <col min="11266" max="11270" width="25.7109375" style="7" customWidth="1"/>
    <col min="11271" max="11271" width="11.57421875" style="7" customWidth="1"/>
    <col min="11272" max="11272" width="20.140625" style="7" bestFit="1" customWidth="1"/>
    <col min="11273" max="11520" width="11.57421875" style="7" customWidth="1"/>
    <col min="11521" max="11521" width="33.7109375" style="7" customWidth="1"/>
    <col min="11522" max="11526" width="25.7109375" style="7" customWidth="1"/>
    <col min="11527" max="11527" width="11.57421875" style="7" customWidth="1"/>
    <col min="11528" max="11528" width="20.140625" style="7" bestFit="1" customWidth="1"/>
    <col min="11529" max="11776" width="11.57421875" style="7" customWidth="1"/>
    <col min="11777" max="11777" width="33.7109375" style="7" customWidth="1"/>
    <col min="11778" max="11782" width="25.7109375" style="7" customWidth="1"/>
    <col min="11783" max="11783" width="11.57421875" style="7" customWidth="1"/>
    <col min="11784" max="11784" width="20.140625" style="7" bestFit="1" customWidth="1"/>
    <col min="11785" max="12032" width="11.57421875" style="7" customWidth="1"/>
    <col min="12033" max="12033" width="33.7109375" style="7" customWidth="1"/>
    <col min="12034" max="12038" width="25.7109375" style="7" customWidth="1"/>
    <col min="12039" max="12039" width="11.57421875" style="7" customWidth="1"/>
    <col min="12040" max="12040" width="20.140625" style="7" bestFit="1" customWidth="1"/>
    <col min="12041" max="12288" width="11.57421875" style="7" customWidth="1"/>
    <col min="12289" max="12289" width="33.7109375" style="7" customWidth="1"/>
    <col min="12290" max="12294" width="25.7109375" style="7" customWidth="1"/>
    <col min="12295" max="12295" width="11.57421875" style="7" customWidth="1"/>
    <col min="12296" max="12296" width="20.140625" style="7" bestFit="1" customWidth="1"/>
    <col min="12297" max="12544" width="11.57421875" style="7" customWidth="1"/>
    <col min="12545" max="12545" width="33.7109375" style="7" customWidth="1"/>
    <col min="12546" max="12550" width="25.7109375" style="7" customWidth="1"/>
    <col min="12551" max="12551" width="11.57421875" style="7" customWidth="1"/>
    <col min="12552" max="12552" width="20.140625" style="7" bestFit="1" customWidth="1"/>
    <col min="12553" max="12800" width="11.57421875" style="7" customWidth="1"/>
    <col min="12801" max="12801" width="33.7109375" style="7" customWidth="1"/>
    <col min="12802" max="12806" width="25.7109375" style="7" customWidth="1"/>
    <col min="12807" max="12807" width="11.57421875" style="7" customWidth="1"/>
    <col min="12808" max="12808" width="20.140625" style="7" bestFit="1" customWidth="1"/>
    <col min="12809" max="13056" width="11.57421875" style="7" customWidth="1"/>
    <col min="13057" max="13057" width="33.7109375" style="7" customWidth="1"/>
    <col min="13058" max="13062" width="25.7109375" style="7" customWidth="1"/>
    <col min="13063" max="13063" width="11.57421875" style="7" customWidth="1"/>
    <col min="13064" max="13064" width="20.140625" style="7" bestFit="1" customWidth="1"/>
    <col min="13065" max="13312" width="11.57421875" style="7" customWidth="1"/>
    <col min="13313" max="13313" width="33.7109375" style="7" customWidth="1"/>
    <col min="13314" max="13318" width="25.7109375" style="7" customWidth="1"/>
    <col min="13319" max="13319" width="11.57421875" style="7" customWidth="1"/>
    <col min="13320" max="13320" width="20.140625" style="7" bestFit="1" customWidth="1"/>
    <col min="13321" max="13568" width="11.57421875" style="7" customWidth="1"/>
    <col min="13569" max="13569" width="33.7109375" style="7" customWidth="1"/>
    <col min="13570" max="13574" width="25.7109375" style="7" customWidth="1"/>
    <col min="13575" max="13575" width="11.57421875" style="7" customWidth="1"/>
    <col min="13576" max="13576" width="20.140625" style="7" bestFit="1" customWidth="1"/>
    <col min="13577" max="13824" width="11.57421875" style="7" customWidth="1"/>
    <col min="13825" max="13825" width="33.7109375" style="7" customWidth="1"/>
    <col min="13826" max="13830" width="25.7109375" style="7" customWidth="1"/>
    <col min="13831" max="13831" width="11.57421875" style="7" customWidth="1"/>
    <col min="13832" max="13832" width="20.140625" style="7" bestFit="1" customWidth="1"/>
    <col min="13833" max="14080" width="11.57421875" style="7" customWidth="1"/>
    <col min="14081" max="14081" width="33.7109375" style="7" customWidth="1"/>
    <col min="14082" max="14086" width="25.7109375" style="7" customWidth="1"/>
    <col min="14087" max="14087" width="11.57421875" style="7" customWidth="1"/>
    <col min="14088" max="14088" width="20.140625" style="7" bestFit="1" customWidth="1"/>
    <col min="14089" max="14336" width="11.57421875" style="7" customWidth="1"/>
    <col min="14337" max="14337" width="33.7109375" style="7" customWidth="1"/>
    <col min="14338" max="14342" width="25.7109375" style="7" customWidth="1"/>
    <col min="14343" max="14343" width="11.57421875" style="7" customWidth="1"/>
    <col min="14344" max="14344" width="20.140625" style="7" bestFit="1" customWidth="1"/>
    <col min="14345" max="14592" width="11.57421875" style="7" customWidth="1"/>
    <col min="14593" max="14593" width="33.7109375" style="7" customWidth="1"/>
    <col min="14594" max="14598" width="25.7109375" style="7" customWidth="1"/>
    <col min="14599" max="14599" width="11.57421875" style="7" customWidth="1"/>
    <col min="14600" max="14600" width="20.140625" style="7" bestFit="1" customWidth="1"/>
    <col min="14601" max="14848" width="11.57421875" style="7" customWidth="1"/>
    <col min="14849" max="14849" width="33.7109375" style="7" customWidth="1"/>
    <col min="14850" max="14854" width="25.7109375" style="7" customWidth="1"/>
    <col min="14855" max="14855" width="11.57421875" style="7" customWidth="1"/>
    <col min="14856" max="14856" width="20.140625" style="7" bestFit="1" customWidth="1"/>
    <col min="14857" max="15104" width="11.57421875" style="7" customWidth="1"/>
    <col min="15105" max="15105" width="33.7109375" style="7" customWidth="1"/>
    <col min="15106" max="15110" width="25.7109375" style="7" customWidth="1"/>
    <col min="15111" max="15111" width="11.57421875" style="7" customWidth="1"/>
    <col min="15112" max="15112" width="20.140625" style="7" bestFit="1" customWidth="1"/>
    <col min="15113" max="15360" width="11.57421875" style="7" customWidth="1"/>
    <col min="15361" max="15361" width="33.7109375" style="7" customWidth="1"/>
    <col min="15362" max="15366" width="25.7109375" style="7" customWidth="1"/>
    <col min="15367" max="15367" width="11.57421875" style="7" customWidth="1"/>
    <col min="15368" max="15368" width="20.140625" style="7" bestFit="1" customWidth="1"/>
    <col min="15369" max="15616" width="11.57421875" style="7" customWidth="1"/>
    <col min="15617" max="15617" width="33.7109375" style="7" customWidth="1"/>
    <col min="15618" max="15622" width="25.7109375" style="7" customWidth="1"/>
    <col min="15623" max="15623" width="11.57421875" style="7" customWidth="1"/>
    <col min="15624" max="15624" width="20.140625" style="7" bestFit="1" customWidth="1"/>
    <col min="15625" max="15872" width="11.57421875" style="7" customWidth="1"/>
    <col min="15873" max="15873" width="33.7109375" style="7" customWidth="1"/>
    <col min="15874" max="15878" width="25.7109375" style="7" customWidth="1"/>
    <col min="15879" max="15879" width="11.57421875" style="7" customWidth="1"/>
    <col min="15880" max="15880" width="20.140625" style="7" bestFit="1" customWidth="1"/>
    <col min="15881" max="16128" width="11.57421875" style="7" customWidth="1"/>
    <col min="16129" max="16129" width="33.7109375" style="7" customWidth="1"/>
    <col min="16130" max="16134" width="25.7109375" style="7" customWidth="1"/>
    <col min="16135" max="16135" width="11.57421875" style="7" customWidth="1"/>
    <col min="16136" max="16136" width="20.140625" style="7" bestFit="1" customWidth="1"/>
    <col min="16137" max="16384" width="11.57421875" style="7" customWidth="1"/>
  </cols>
  <sheetData>
    <row r="1" spans="1:6" ht="21" customHeight="1">
      <c r="A1" s="1190" t="s">
        <v>1057</v>
      </c>
      <c r="B1" s="702"/>
      <c r="C1" s="702"/>
      <c r="D1" s="702"/>
      <c r="E1" s="702"/>
      <c r="F1" s="702"/>
    </row>
    <row r="2" spans="1:7" s="1120" customFormat="1" ht="48.75" customHeight="1">
      <c r="A2" s="564" t="s">
        <v>1034</v>
      </c>
      <c r="B2" s="564"/>
      <c r="C2" s="564"/>
      <c r="D2" s="564"/>
      <c r="E2" s="564"/>
      <c r="F2" s="564"/>
      <c r="G2" s="1141"/>
    </row>
    <row r="3" spans="1:7" s="98" customFormat="1" ht="24" customHeight="1">
      <c r="A3" s="99">
        <v>45077</v>
      </c>
      <c r="B3" s="99"/>
      <c r="C3" s="99"/>
      <c r="D3" s="99"/>
      <c r="E3" s="99"/>
      <c r="F3" s="99"/>
      <c r="G3" s="1142"/>
    </row>
    <row r="4" spans="1:7" s="98" customFormat="1" ht="17.1" customHeight="1">
      <c r="A4" s="74" t="s">
        <v>71</v>
      </c>
      <c r="B4" s="74"/>
      <c r="C4" s="74"/>
      <c r="D4" s="74"/>
      <c r="E4" s="74"/>
      <c r="F4" s="74"/>
      <c r="G4" s="1142"/>
    </row>
    <row r="5" spans="1:7" s="76" customFormat="1" ht="13.8" thickBot="1">
      <c r="A5" s="1143"/>
      <c r="B5" s="1143"/>
      <c r="C5" s="1143"/>
      <c r="D5" s="1143"/>
      <c r="E5" s="1143"/>
      <c r="F5" s="1143"/>
      <c r="G5" s="1144"/>
    </row>
    <row r="6" spans="1:7" s="76" customFormat="1" ht="24" customHeight="1">
      <c r="A6" s="1145" t="s">
        <v>1</v>
      </c>
      <c r="B6" s="1146" t="s">
        <v>1035</v>
      </c>
      <c r="C6" s="1146"/>
      <c r="D6" s="1146"/>
      <c r="E6" s="1146"/>
      <c r="F6" s="1146"/>
      <c r="G6" s="1144"/>
    </row>
    <row r="7" spans="1:7" s="76" customFormat="1" ht="62.25" customHeight="1">
      <c r="A7" s="1147"/>
      <c r="B7" s="694" t="s">
        <v>1036</v>
      </c>
      <c r="C7" s="694" t="s">
        <v>1037</v>
      </c>
      <c r="D7" s="1148" t="s">
        <v>1038</v>
      </c>
      <c r="E7" s="1148" t="s">
        <v>1039</v>
      </c>
      <c r="F7" s="1148" t="s">
        <v>1040</v>
      </c>
      <c r="G7" s="1144"/>
    </row>
    <row r="8" spans="1:8" s="21" customFormat="1" ht="20.1" customHeight="1">
      <c r="A8" s="85" t="s">
        <v>28</v>
      </c>
      <c r="B8" s="1149">
        <v>60.99104</v>
      </c>
      <c r="C8" s="1149" t="s">
        <v>67</v>
      </c>
      <c r="D8" s="1149">
        <v>284.86732</v>
      </c>
      <c r="E8" s="1149" t="s">
        <v>67</v>
      </c>
      <c r="F8" s="1150">
        <v>345.85836</v>
      </c>
      <c r="G8" s="1151"/>
      <c r="H8" s="1152"/>
    </row>
    <row r="9" spans="1:8" s="21" customFormat="1" ht="20.1" customHeight="1">
      <c r="A9" s="21" t="s">
        <v>29</v>
      </c>
      <c r="B9" s="1149">
        <v>27.78212</v>
      </c>
      <c r="C9" s="1149" t="s">
        <v>67</v>
      </c>
      <c r="D9" s="1149">
        <v>653.61113</v>
      </c>
      <c r="E9" s="1149" t="s">
        <v>67</v>
      </c>
      <c r="F9" s="1150">
        <v>681.39325</v>
      </c>
      <c r="G9" s="1151"/>
      <c r="H9" s="1152"/>
    </row>
    <row r="10" spans="1:8" s="21" customFormat="1" ht="20.1" customHeight="1">
      <c r="A10" s="21" t="s">
        <v>30</v>
      </c>
      <c r="B10" s="1149">
        <v>13.087</v>
      </c>
      <c r="C10" s="1149" t="s">
        <v>67</v>
      </c>
      <c r="D10" s="1149">
        <v>84.23022999999999</v>
      </c>
      <c r="E10" s="1149" t="s">
        <v>67</v>
      </c>
      <c r="F10" s="1150">
        <v>97.31723</v>
      </c>
      <c r="G10" s="1151"/>
      <c r="H10" s="1152"/>
    </row>
    <row r="11" spans="1:8" s="21" customFormat="1" ht="20.1" customHeight="1">
      <c r="A11" s="21" t="s">
        <v>31</v>
      </c>
      <c r="B11" s="1149">
        <v>503.02628999999996</v>
      </c>
      <c r="C11" s="1149" t="s">
        <v>67</v>
      </c>
      <c r="D11" s="1149">
        <v>87.60463</v>
      </c>
      <c r="E11" s="1149" t="s">
        <v>67</v>
      </c>
      <c r="F11" s="1150">
        <v>590.6309200000001</v>
      </c>
      <c r="G11" s="1151"/>
      <c r="H11" s="1152"/>
    </row>
    <row r="12" spans="1:8" s="21" customFormat="1" ht="20.1" customHeight="1">
      <c r="A12" s="21" t="s">
        <v>32</v>
      </c>
      <c r="B12" s="1149">
        <v>91.10149</v>
      </c>
      <c r="C12" s="1149" t="s">
        <v>67</v>
      </c>
      <c r="D12" s="1149" t="s">
        <v>67</v>
      </c>
      <c r="E12" s="1149" t="s">
        <v>67</v>
      </c>
      <c r="F12" s="1150">
        <v>91.10149</v>
      </c>
      <c r="G12" s="1151"/>
      <c r="H12" s="1152"/>
    </row>
    <row r="13" spans="1:8" s="21" customFormat="1" ht="20.1" customHeight="1">
      <c r="A13" s="21" t="s">
        <v>33</v>
      </c>
      <c r="B13" s="1149">
        <v>219.46373</v>
      </c>
      <c r="C13" s="1149" t="s">
        <v>67</v>
      </c>
      <c r="D13" s="1149" t="s">
        <v>67</v>
      </c>
      <c r="E13" s="1149" t="s">
        <v>67</v>
      </c>
      <c r="F13" s="1150">
        <v>219.46373</v>
      </c>
      <c r="G13" s="1151"/>
      <c r="H13" s="1152"/>
    </row>
    <row r="14" spans="1:8" s="21" customFormat="1" ht="20.1" customHeight="1">
      <c r="A14" s="85" t="s">
        <v>34</v>
      </c>
      <c r="B14" s="1149">
        <v>384.97682000000003</v>
      </c>
      <c r="C14" s="1149" t="s">
        <v>67</v>
      </c>
      <c r="D14" s="1149" t="s">
        <v>67</v>
      </c>
      <c r="E14" s="1149" t="s">
        <v>67</v>
      </c>
      <c r="F14" s="1150">
        <v>384.97682000000003</v>
      </c>
      <c r="G14" s="1151"/>
      <c r="H14" s="1152"/>
    </row>
    <row r="15" spans="1:8" s="21" customFormat="1" ht="20.1" customHeight="1">
      <c r="A15" s="85" t="s">
        <v>35</v>
      </c>
      <c r="B15" s="1149">
        <v>102.60328999999999</v>
      </c>
      <c r="C15" s="1149" t="s">
        <v>67</v>
      </c>
      <c r="D15" s="1149" t="s">
        <v>67</v>
      </c>
      <c r="E15" s="1149" t="s">
        <v>67</v>
      </c>
      <c r="F15" s="1150">
        <v>102.60328999999999</v>
      </c>
      <c r="G15" s="1151"/>
      <c r="H15" s="1152"/>
    </row>
    <row r="16" spans="1:8" s="21" customFormat="1" ht="20.1" customHeight="1">
      <c r="A16" s="85" t="s">
        <v>36</v>
      </c>
      <c r="B16" s="1149">
        <v>4.42153</v>
      </c>
      <c r="C16" s="1149" t="s">
        <v>67</v>
      </c>
      <c r="D16" s="1149" t="s">
        <v>67</v>
      </c>
      <c r="E16" s="1149" t="s">
        <v>67</v>
      </c>
      <c r="F16" s="1150">
        <v>4.42153</v>
      </c>
      <c r="G16" s="1151"/>
      <c r="H16" s="1152"/>
    </row>
    <row r="17" spans="1:8" s="1153" customFormat="1" ht="21.9" customHeight="1">
      <c r="A17" s="370" t="s">
        <v>37</v>
      </c>
      <c r="B17" s="1150">
        <v>1407.4533099999999</v>
      </c>
      <c r="C17" s="1150" t="s">
        <v>67</v>
      </c>
      <c r="D17" s="1150">
        <v>1110.31331</v>
      </c>
      <c r="E17" s="1150" t="s">
        <v>67</v>
      </c>
      <c r="F17" s="1150">
        <v>2517.76662</v>
      </c>
      <c r="G17" s="1151"/>
      <c r="H17" s="649"/>
    </row>
    <row r="18" spans="1:7" ht="7.5" customHeight="1" thickBot="1">
      <c r="A18" s="1154"/>
      <c r="B18" s="1155"/>
      <c r="C18" s="1155"/>
      <c r="D18" s="1155"/>
      <c r="E18" s="1155"/>
      <c r="F18" s="1155"/>
      <c r="G18" s="1156"/>
    </row>
    <row r="19" spans="1:6" ht="17.25" customHeight="1">
      <c r="A19" s="1157" t="s">
        <v>1041</v>
      </c>
      <c r="B19" s="1157"/>
      <c r="C19" s="1157"/>
      <c r="D19" s="1157"/>
      <c r="E19" s="1157"/>
      <c r="F19" s="1157"/>
    </row>
    <row r="20" spans="1:6" ht="16.5" customHeight="1">
      <c r="A20" s="1158"/>
      <c r="B20" s="1158"/>
      <c r="C20" s="1158"/>
      <c r="D20" s="1158"/>
      <c r="E20" s="1158"/>
      <c r="F20" s="1158"/>
    </row>
    <row r="21" spans="1:6" ht="15">
      <c r="A21" s="1158"/>
      <c r="B21" s="1158"/>
      <c r="C21" s="1158"/>
      <c r="D21" s="1158"/>
      <c r="E21" s="1158"/>
      <c r="F21" s="1158"/>
    </row>
  </sheetData>
  <mergeCells count="7">
    <mergeCell ref="A20:F21"/>
    <mergeCell ref="A2:F2"/>
    <mergeCell ref="A4:F4"/>
    <mergeCell ref="A5:F5"/>
    <mergeCell ref="A6:A7"/>
    <mergeCell ref="B6:F6"/>
    <mergeCell ref="A19:F19"/>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6CA16-AA7C-45BE-80E3-7CE34127529E}">
  <dimension ref="A1:H21"/>
  <sheetViews>
    <sheetView showGridLines="0" workbookViewId="0" topLeftCell="A1"/>
  </sheetViews>
  <sheetFormatPr defaultColWidth="11.421875" defaultRowHeight="15"/>
  <cols>
    <col min="1" max="1" width="45.140625" style="7" customWidth="1"/>
    <col min="2" max="2" width="29.8515625" style="7" customWidth="1"/>
    <col min="3" max="4" width="28.140625" style="7" customWidth="1"/>
    <col min="5" max="5" width="27.7109375" style="7" customWidth="1"/>
    <col min="6" max="6" width="11.57421875" style="532" customWidth="1"/>
    <col min="7" max="7" width="8.8515625" style="7" customWidth="1"/>
    <col min="8" max="8" width="20.140625" style="7" bestFit="1" customWidth="1"/>
    <col min="9" max="256" width="11.57421875" style="7" customWidth="1"/>
    <col min="257" max="257" width="45.140625" style="7" customWidth="1"/>
    <col min="258" max="258" width="29.8515625" style="7" customWidth="1"/>
    <col min="259" max="260" width="28.140625" style="7" customWidth="1"/>
    <col min="261" max="261" width="27.7109375" style="7" customWidth="1"/>
    <col min="262" max="262" width="11.57421875" style="7" customWidth="1"/>
    <col min="263" max="263" width="8.8515625" style="7" customWidth="1"/>
    <col min="264" max="264" width="20.140625" style="7" bestFit="1" customWidth="1"/>
    <col min="265" max="512" width="11.57421875" style="7" customWidth="1"/>
    <col min="513" max="513" width="45.140625" style="7" customWidth="1"/>
    <col min="514" max="514" width="29.8515625" style="7" customWidth="1"/>
    <col min="515" max="516" width="28.140625" style="7" customWidth="1"/>
    <col min="517" max="517" width="27.7109375" style="7" customWidth="1"/>
    <col min="518" max="518" width="11.57421875" style="7" customWidth="1"/>
    <col min="519" max="519" width="8.8515625" style="7" customWidth="1"/>
    <col min="520" max="520" width="20.140625" style="7" bestFit="1" customWidth="1"/>
    <col min="521" max="768" width="11.57421875" style="7" customWidth="1"/>
    <col min="769" max="769" width="45.140625" style="7" customWidth="1"/>
    <col min="770" max="770" width="29.8515625" style="7" customWidth="1"/>
    <col min="771" max="772" width="28.140625" style="7" customWidth="1"/>
    <col min="773" max="773" width="27.7109375" style="7" customWidth="1"/>
    <col min="774" max="774" width="11.57421875" style="7" customWidth="1"/>
    <col min="775" max="775" width="8.8515625" style="7" customWidth="1"/>
    <col min="776" max="776" width="20.140625" style="7" bestFit="1" customWidth="1"/>
    <col min="777" max="1024" width="11.57421875" style="7" customWidth="1"/>
    <col min="1025" max="1025" width="45.140625" style="7" customWidth="1"/>
    <col min="1026" max="1026" width="29.8515625" style="7" customWidth="1"/>
    <col min="1027" max="1028" width="28.140625" style="7" customWidth="1"/>
    <col min="1029" max="1029" width="27.7109375" style="7" customWidth="1"/>
    <col min="1030" max="1030" width="11.57421875" style="7" customWidth="1"/>
    <col min="1031" max="1031" width="8.8515625" style="7" customWidth="1"/>
    <col min="1032" max="1032" width="20.140625" style="7" bestFit="1" customWidth="1"/>
    <col min="1033" max="1280" width="11.57421875" style="7" customWidth="1"/>
    <col min="1281" max="1281" width="45.140625" style="7" customWidth="1"/>
    <col min="1282" max="1282" width="29.8515625" style="7" customWidth="1"/>
    <col min="1283" max="1284" width="28.140625" style="7" customWidth="1"/>
    <col min="1285" max="1285" width="27.7109375" style="7" customWidth="1"/>
    <col min="1286" max="1286" width="11.57421875" style="7" customWidth="1"/>
    <col min="1287" max="1287" width="8.8515625" style="7" customWidth="1"/>
    <col min="1288" max="1288" width="20.140625" style="7" bestFit="1" customWidth="1"/>
    <col min="1289" max="1536" width="11.57421875" style="7" customWidth="1"/>
    <col min="1537" max="1537" width="45.140625" style="7" customWidth="1"/>
    <col min="1538" max="1538" width="29.8515625" style="7" customWidth="1"/>
    <col min="1539" max="1540" width="28.140625" style="7" customWidth="1"/>
    <col min="1541" max="1541" width="27.7109375" style="7" customWidth="1"/>
    <col min="1542" max="1542" width="11.57421875" style="7" customWidth="1"/>
    <col min="1543" max="1543" width="8.8515625" style="7" customWidth="1"/>
    <col min="1544" max="1544" width="20.140625" style="7" bestFit="1" customWidth="1"/>
    <col min="1545" max="1792" width="11.57421875" style="7" customWidth="1"/>
    <col min="1793" max="1793" width="45.140625" style="7" customWidth="1"/>
    <col min="1794" max="1794" width="29.8515625" style="7" customWidth="1"/>
    <col min="1795" max="1796" width="28.140625" style="7" customWidth="1"/>
    <col min="1797" max="1797" width="27.7109375" style="7" customWidth="1"/>
    <col min="1798" max="1798" width="11.57421875" style="7" customWidth="1"/>
    <col min="1799" max="1799" width="8.8515625" style="7" customWidth="1"/>
    <col min="1800" max="1800" width="20.140625" style="7" bestFit="1" customWidth="1"/>
    <col min="1801" max="2048" width="11.57421875" style="7" customWidth="1"/>
    <col min="2049" max="2049" width="45.140625" style="7" customWidth="1"/>
    <col min="2050" max="2050" width="29.8515625" style="7" customWidth="1"/>
    <col min="2051" max="2052" width="28.140625" style="7" customWidth="1"/>
    <col min="2053" max="2053" width="27.7109375" style="7" customWidth="1"/>
    <col min="2054" max="2054" width="11.57421875" style="7" customWidth="1"/>
    <col min="2055" max="2055" width="8.8515625" style="7" customWidth="1"/>
    <col min="2056" max="2056" width="20.140625" style="7" bestFit="1" customWidth="1"/>
    <col min="2057" max="2304" width="11.57421875" style="7" customWidth="1"/>
    <col min="2305" max="2305" width="45.140625" style="7" customWidth="1"/>
    <col min="2306" max="2306" width="29.8515625" style="7" customWidth="1"/>
    <col min="2307" max="2308" width="28.140625" style="7" customWidth="1"/>
    <col min="2309" max="2309" width="27.7109375" style="7" customWidth="1"/>
    <col min="2310" max="2310" width="11.57421875" style="7" customWidth="1"/>
    <col min="2311" max="2311" width="8.8515625" style="7" customWidth="1"/>
    <col min="2312" max="2312" width="20.140625" style="7" bestFit="1" customWidth="1"/>
    <col min="2313" max="2560" width="11.57421875" style="7" customWidth="1"/>
    <col min="2561" max="2561" width="45.140625" style="7" customWidth="1"/>
    <col min="2562" max="2562" width="29.8515625" style="7" customWidth="1"/>
    <col min="2563" max="2564" width="28.140625" style="7" customWidth="1"/>
    <col min="2565" max="2565" width="27.7109375" style="7" customWidth="1"/>
    <col min="2566" max="2566" width="11.57421875" style="7" customWidth="1"/>
    <col min="2567" max="2567" width="8.8515625" style="7" customWidth="1"/>
    <col min="2568" max="2568" width="20.140625" style="7" bestFit="1" customWidth="1"/>
    <col min="2569" max="2816" width="11.57421875" style="7" customWidth="1"/>
    <col min="2817" max="2817" width="45.140625" style="7" customWidth="1"/>
    <col min="2818" max="2818" width="29.8515625" style="7" customWidth="1"/>
    <col min="2819" max="2820" width="28.140625" style="7" customWidth="1"/>
    <col min="2821" max="2821" width="27.7109375" style="7" customWidth="1"/>
    <col min="2822" max="2822" width="11.57421875" style="7" customWidth="1"/>
    <col min="2823" max="2823" width="8.8515625" style="7" customWidth="1"/>
    <col min="2824" max="2824" width="20.140625" style="7" bestFit="1" customWidth="1"/>
    <col min="2825" max="3072" width="11.57421875" style="7" customWidth="1"/>
    <col min="3073" max="3073" width="45.140625" style="7" customWidth="1"/>
    <col min="3074" max="3074" width="29.8515625" style="7" customWidth="1"/>
    <col min="3075" max="3076" width="28.140625" style="7" customWidth="1"/>
    <col min="3077" max="3077" width="27.7109375" style="7" customWidth="1"/>
    <col min="3078" max="3078" width="11.57421875" style="7" customWidth="1"/>
    <col min="3079" max="3079" width="8.8515625" style="7" customWidth="1"/>
    <col min="3080" max="3080" width="20.140625" style="7" bestFit="1" customWidth="1"/>
    <col min="3081" max="3328" width="11.57421875" style="7" customWidth="1"/>
    <col min="3329" max="3329" width="45.140625" style="7" customWidth="1"/>
    <col min="3330" max="3330" width="29.8515625" style="7" customWidth="1"/>
    <col min="3331" max="3332" width="28.140625" style="7" customWidth="1"/>
    <col min="3333" max="3333" width="27.7109375" style="7" customWidth="1"/>
    <col min="3334" max="3334" width="11.57421875" style="7" customWidth="1"/>
    <col min="3335" max="3335" width="8.8515625" style="7" customWidth="1"/>
    <col min="3336" max="3336" width="20.140625" style="7" bestFit="1" customWidth="1"/>
    <col min="3337" max="3584" width="11.57421875" style="7" customWidth="1"/>
    <col min="3585" max="3585" width="45.140625" style="7" customWidth="1"/>
    <col min="3586" max="3586" width="29.8515625" style="7" customWidth="1"/>
    <col min="3587" max="3588" width="28.140625" style="7" customWidth="1"/>
    <col min="3589" max="3589" width="27.7109375" style="7" customWidth="1"/>
    <col min="3590" max="3590" width="11.57421875" style="7" customWidth="1"/>
    <col min="3591" max="3591" width="8.8515625" style="7" customWidth="1"/>
    <col min="3592" max="3592" width="20.140625" style="7" bestFit="1" customWidth="1"/>
    <col min="3593" max="3840" width="11.57421875" style="7" customWidth="1"/>
    <col min="3841" max="3841" width="45.140625" style="7" customWidth="1"/>
    <col min="3842" max="3842" width="29.8515625" style="7" customWidth="1"/>
    <col min="3843" max="3844" width="28.140625" style="7" customWidth="1"/>
    <col min="3845" max="3845" width="27.7109375" style="7" customWidth="1"/>
    <col min="3846" max="3846" width="11.57421875" style="7" customWidth="1"/>
    <col min="3847" max="3847" width="8.8515625" style="7" customWidth="1"/>
    <col min="3848" max="3848" width="20.140625" style="7" bestFit="1" customWidth="1"/>
    <col min="3849" max="4096" width="11.57421875" style="7" customWidth="1"/>
    <col min="4097" max="4097" width="45.140625" style="7" customWidth="1"/>
    <col min="4098" max="4098" width="29.8515625" style="7" customWidth="1"/>
    <col min="4099" max="4100" width="28.140625" style="7" customWidth="1"/>
    <col min="4101" max="4101" width="27.7109375" style="7" customWidth="1"/>
    <col min="4102" max="4102" width="11.57421875" style="7" customWidth="1"/>
    <col min="4103" max="4103" width="8.8515625" style="7" customWidth="1"/>
    <col min="4104" max="4104" width="20.140625" style="7" bestFit="1" customWidth="1"/>
    <col min="4105" max="4352" width="11.57421875" style="7" customWidth="1"/>
    <col min="4353" max="4353" width="45.140625" style="7" customWidth="1"/>
    <col min="4354" max="4354" width="29.8515625" style="7" customWidth="1"/>
    <col min="4355" max="4356" width="28.140625" style="7" customWidth="1"/>
    <col min="4357" max="4357" width="27.7109375" style="7" customWidth="1"/>
    <col min="4358" max="4358" width="11.57421875" style="7" customWidth="1"/>
    <col min="4359" max="4359" width="8.8515625" style="7" customWidth="1"/>
    <col min="4360" max="4360" width="20.140625" style="7" bestFit="1" customWidth="1"/>
    <col min="4361" max="4608" width="11.57421875" style="7" customWidth="1"/>
    <col min="4609" max="4609" width="45.140625" style="7" customWidth="1"/>
    <col min="4610" max="4610" width="29.8515625" style="7" customWidth="1"/>
    <col min="4611" max="4612" width="28.140625" style="7" customWidth="1"/>
    <col min="4613" max="4613" width="27.7109375" style="7" customWidth="1"/>
    <col min="4614" max="4614" width="11.57421875" style="7" customWidth="1"/>
    <col min="4615" max="4615" width="8.8515625" style="7" customWidth="1"/>
    <col min="4616" max="4616" width="20.140625" style="7" bestFit="1" customWidth="1"/>
    <col min="4617" max="4864" width="11.57421875" style="7" customWidth="1"/>
    <col min="4865" max="4865" width="45.140625" style="7" customWidth="1"/>
    <col min="4866" max="4866" width="29.8515625" style="7" customWidth="1"/>
    <col min="4867" max="4868" width="28.140625" style="7" customWidth="1"/>
    <col min="4869" max="4869" width="27.7109375" style="7" customWidth="1"/>
    <col min="4870" max="4870" width="11.57421875" style="7" customWidth="1"/>
    <col min="4871" max="4871" width="8.8515625" style="7" customWidth="1"/>
    <col min="4872" max="4872" width="20.140625" style="7" bestFit="1" customWidth="1"/>
    <col min="4873" max="5120" width="11.57421875" style="7" customWidth="1"/>
    <col min="5121" max="5121" width="45.140625" style="7" customWidth="1"/>
    <col min="5122" max="5122" width="29.8515625" style="7" customWidth="1"/>
    <col min="5123" max="5124" width="28.140625" style="7" customWidth="1"/>
    <col min="5125" max="5125" width="27.7109375" style="7" customWidth="1"/>
    <col min="5126" max="5126" width="11.57421875" style="7" customWidth="1"/>
    <col min="5127" max="5127" width="8.8515625" style="7" customWidth="1"/>
    <col min="5128" max="5128" width="20.140625" style="7" bestFit="1" customWidth="1"/>
    <col min="5129" max="5376" width="11.57421875" style="7" customWidth="1"/>
    <col min="5377" max="5377" width="45.140625" style="7" customWidth="1"/>
    <col min="5378" max="5378" width="29.8515625" style="7" customWidth="1"/>
    <col min="5379" max="5380" width="28.140625" style="7" customWidth="1"/>
    <col min="5381" max="5381" width="27.7109375" style="7" customWidth="1"/>
    <col min="5382" max="5382" width="11.57421875" style="7" customWidth="1"/>
    <col min="5383" max="5383" width="8.8515625" style="7" customWidth="1"/>
    <col min="5384" max="5384" width="20.140625" style="7" bestFit="1" customWidth="1"/>
    <col min="5385" max="5632" width="11.57421875" style="7" customWidth="1"/>
    <col min="5633" max="5633" width="45.140625" style="7" customWidth="1"/>
    <col min="5634" max="5634" width="29.8515625" style="7" customWidth="1"/>
    <col min="5635" max="5636" width="28.140625" style="7" customWidth="1"/>
    <col min="5637" max="5637" width="27.7109375" style="7" customWidth="1"/>
    <col min="5638" max="5638" width="11.57421875" style="7" customWidth="1"/>
    <col min="5639" max="5639" width="8.8515625" style="7" customWidth="1"/>
    <col min="5640" max="5640" width="20.140625" style="7" bestFit="1" customWidth="1"/>
    <col min="5641" max="5888" width="11.57421875" style="7" customWidth="1"/>
    <col min="5889" max="5889" width="45.140625" style="7" customWidth="1"/>
    <col min="5890" max="5890" width="29.8515625" style="7" customWidth="1"/>
    <col min="5891" max="5892" width="28.140625" style="7" customWidth="1"/>
    <col min="5893" max="5893" width="27.7109375" style="7" customWidth="1"/>
    <col min="5894" max="5894" width="11.57421875" style="7" customWidth="1"/>
    <col min="5895" max="5895" width="8.8515625" style="7" customWidth="1"/>
    <col min="5896" max="5896" width="20.140625" style="7" bestFit="1" customWidth="1"/>
    <col min="5897" max="6144" width="11.57421875" style="7" customWidth="1"/>
    <col min="6145" max="6145" width="45.140625" style="7" customWidth="1"/>
    <col min="6146" max="6146" width="29.8515625" style="7" customWidth="1"/>
    <col min="6147" max="6148" width="28.140625" style="7" customWidth="1"/>
    <col min="6149" max="6149" width="27.7109375" style="7" customWidth="1"/>
    <col min="6150" max="6150" width="11.57421875" style="7" customWidth="1"/>
    <col min="6151" max="6151" width="8.8515625" style="7" customWidth="1"/>
    <col min="6152" max="6152" width="20.140625" style="7" bestFit="1" customWidth="1"/>
    <col min="6153" max="6400" width="11.57421875" style="7" customWidth="1"/>
    <col min="6401" max="6401" width="45.140625" style="7" customWidth="1"/>
    <col min="6402" max="6402" width="29.8515625" style="7" customWidth="1"/>
    <col min="6403" max="6404" width="28.140625" style="7" customWidth="1"/>
    <col min="6405" max="6405" width="27.7109375" style="7" customWidth="1"/>
    <col min="6406" max="6406" width="11.57421875" style="7" customWidth="1"/>
    <col min="6407" max="6407" width="8.8515625" style="7" customWidth="1"/>
    <col min="6408" max="6408" width="20.140625" style="7" bestFit="1" customWidth="1"/>
    <col min="6409" max="6656" width="11.57421875" style="7" customWidth="1"/>
    <col min="6657" max="6657" width="45.140625" style="7" customWidth="1"/>
    <col min="6658" max="6658" width="29.8515625" style="7" customWidth="1"/>
    <col min="6659" max="6660" width="28.140625" style="7" customWidth="1"/>
    <col min="6661" max="6661" width="27.7109375" style="7" customWidth="1"/>
    <col min="6662" max="6662" width="11.57421875" style="7" customWidth="1"/>
    <col min="6663" max="6663" width="8.8515625" style="7" customWidth="1"/>
    <col min="6664" max="6664" width="20.140625" style="7" bestFit="1" customWidth="1"/>
    <col min="6665" max="6912" width="11.57421875" style="7" customWidth="1"/>
    <col min="6913" max="6913" width="45.140625" style="7" customWidth="1"/>
    <col min="6914" max="6914" width="29.8515625" style="7" customWidth="1"/>
    <col min="6915" max="6916" width="28.140625" style="7" customWidth="1"/>
    <col min="6917" max="6917" width="27.7109375" style="7" customWidth="1"/>
    <col min="6918" max="6918" width="11.57421875" style="7" customWidth="1"/>
    <col min="6919" max="6919" width="8.8515625" style="7" customWidth="1"/>
    <col min="6920" max="6920" width="20.140625" style="7" bestFit="1" customWidth="1"/>
    <col min="6921" max="7168" width="11.57421875" style="7" customWidth="1"/>
    <col min="7169" max="7169" width="45.140625" style="7" customWidth="1"/>
    <col min="7170" max="7170" width="29.8515625" style="7" customWidth="1"/>
    <col min="7171" max="7172" width="28.140625" style="7" customWidth="1"/>
    <col min="7173" max="7173" width="27.7109375" style="7" customWidth="1"/>
    <col min="7174" max="7174" width="11.57421875" style="7" customWidth="1"/>
    <col min="7175" max="7175" width="8.8515625" style="7" customWidth="1"/>
    <col min="7176" max="7176" width="20.140625" style="7" bestFit="1" customWidth="1"/>
    <col min="7177" max="7424" width="11.57421875" style="7" customWidth="1"/>
    <col min="7425" max="7425" width="45.140625" style="7" customWidth="1"/>
    <col min="7426" max="7426" width="29.8515625" style="7" customWidth="1"/>
    <col min="7427" max="7428" width="28.140625" style="7" customWidth="1"/>
    <col min="7429" max="7429" width="27.7109375" style="7" customWidth="1"/>
    <col min="7430" max="7430" width="11.57421875" style="7" customWidth="1"/>
    <col min="7431" max="7431" width="8.8515625" style="7" customWidth="1"/>
    <col min="7432" max="7432" width="20.140625" style="7" bestFit="1" customWidth="1"/>
    <col min="7433" max="7680" width="11.57421875" style="7" customWidth="1"/>
    <col min="7681" max="7681" width="45.140625" style="7" customWidth="1"/>
    <col min="7682" max="7682" width="29.8515625" style="7" customWidth="1"/>
    <col min="7683" max="7684" width="28.140625" style="7" customWidth="1"/>
    <col min="7685" max="7685" width="27.7109375" style="7" customWidth="1"/>
    <col min="7686" max="7686" width="11.57421875" style="7" customWidth="1"/>
    <col min="7687" max="7687" width="8.8515625" style="7" customWidth="1"/>
    <col min="7688" max="7688" width="20.140625" style="7" bestFit="1" customWidth="1"/>
    <col min="7689" max="7936" width="11.57421875" style="7" customWidth="1"/>
    <col min="7937" max="7937" width="45.140625" style="7" customWidth="1"/>
    <col min="7938" max="7938" width="29.8515625" style="7" customWidth="1"/>
    <col min="7939" max="7940" width="28.140625" style="7" customWidth="1"/>
    <col min="7941" max="7941" width="27.7109375" style="7" customWidth="1"/>
    <col min="7942" max="7942" width="11.57421875" style="7" customWidth="1"/>
    <col min="7943" max="7943" width="8.8515625" style="7" customWidth="1"/>
    <col min="7944" max="7944" width="20.140625" style="7" bestFit="1" customWidth="1"/>
    <col min="7945" max="8192" width="11.57421875" style="7" customWidth="1"/>
    <col min="8193" max="8193" width="45.140625" style="7" customWidth="1"/>
    <col min="8194" max="8194" width="29.8515625" style="7" customWidth="1"/>
    <col min="8195" max="8196" width="28.140625" style="7" customWidth="1"/>
    <col min="8197" max="8197" width="27.7109375" style="7" customWidth="1"/>
    <col min="8198" max="8198" width="11.57421875" style="7" customWidth="1"/>
    <col min="8199" max="8199" width="8.8515625" style="7" customWidth="1"/>
    <col min="8200" max="8200" width="20.140625" style="7" bestFit="1" customWidth="1"/>
    <col min="8201" max="8448" width="11.57421875" style="7" customWidth="1"/>
    <col min="8449" max="8449" width="45.140625" style="7" customWidth="1"/>
    <col min="8450" max="8450" width="29.8515625" style="7" customWidth="1"/>
    <col min="8451" max="8452" width="28.140625" style="7" customWidth="1"/>
    <col min="8453" max="8453" width="27.7109375" style="7" customWidth="1"/>
    <col min="8454" max="8454" width="11.57421875" style="7" customWidth="1"/>
    <col min="8455" max="8455" width="8.8515625" style="7" customWidth="1"/>
    <col min="8456" max="8456" width="20.140625" style="7" bestFit="1" customWidth="1"/>
    <col min="8457" max="8704" width="11.57421875" style="7" customWidth="1"/>
    <col min="8705" max="8705" width="45.140625" style="7" customWidth="1"/>
    <col min="8706" max="8706" width="29.8515625" style="7" customWidth="1"/>
    <col min="8707" max="8708" width="28.140625" style="7" customWidth="1"/>
    <col min="8709" max="8709" width="27.7109375" style="7" customWidth="1"/>
    <col min="8710" max="8710" width="11.57421875" style="7" customWidth="1"/>
    <col min="8711" max="8711" width="8.8515625" style="7" customWidth="1"/>
    <col min="8712" max="8712" width="20.140625" style="7" bestFit="1" customWidth="1"/>
    <col min="8713" max="8960" width="11.57421875" style="7" customWidth="1"/>
    <col min="8961" max="8961" width="45.140625" style="7" customWidth="1"/>
    <col min="8962" max="8962" width="29.8515625" style="7" customWidth="1"/>
    <col min="8963" max="8964" width="28.140625" style="7" customWidth="1"/>
    <col min="8965" max="8965" width="27.7109375" style="7" customWidth="1"/>
    <col min="8966" max="8966" width="11.57421875" style="7" customWidth="1"/>
    <col min="8967" max="8967" width="8.8515625" style="7" customWidth="1"/>
    <col min="8968" max="8968" width="20.140625" style="7" bestFit="1" customWidth="1"/>
    <col min="8969" max="9216" width="11.57421875" style="7" customWidth="1"/>
    <col min="9217" max="9217" width="45.140625" style="7" customWidth="1"/>
    <col min="9218" max="9218" width="29.8515625" style="7" customWidth="1"/>
    <col min="9219" max="9220" width="28.140625" style="7" customWidth="1"/>
    <col min="9221" max="9221" width="27.7109375" style="7" customWidth="1"/>
    <col min="9222" max="9222" width="11.57421875" style="7" customWidth="1"/>
    <col min="9223" max="9223" width="8.8515625" style="7" customWidth="1"/>
    <col min="9224" max="9224" width="20.140625" style="7" bestFit="1" customWidth="1"/>
    <col min="9225" max="9472" width="11.57421875" style="7" customWidth="1"/>
    <col min="9473" max="9473" width="45.140625" style="7" customWidth="1"/>
    <col min="9474" max="9474" width="29.8515625" style="7" customWidth="1"/>
    <col min="9475" max="9476" width="28.140625" style="7" customWidth="1"/>
    <col min="9477" max="9477" width="27.7109375" style="7" customWidth="1"/>
    <col min="9478" max="9478" width="11.57421875" style="7" customWidth="1"/>
    <col min="9479" max="9479" width="8.8515625" style="7" customWidth="1"/>
    <col min="9480" max="9480" width="20.140625" style="7" bestFit="1" customWidth="1"/>
    <col min="9481" max="9728" width="11.57421875" style="7" customWidth="1"/>
    <col min="9729" max="9729" width="45.140625" style="7" customWidth="1"/>
    <col min="9730" max="9730" width="29.8515625" style="7" customWidth="1"/>
    <col min="9731" max="9732" width="28.140625" style="7" customWidth="1"/>
    <col min="9733" max="9733" width="27.7109375" style="7" customWidth="1"/>
    <col min="9734" max="9734" width="11.57421875" style="7" customWidth="1"/>
    <col min="9735" max="9735" width="8.8515625" style="7" customWidth="1"/>
    <col min="9736" max="9736" width="20.140625" style="7" bestFit="1" customWidth="1"/>
    <col min="9737" max="9984" width="11.57421875" style="7" customWidth="1"/>
    <col min="9985" max="9985" width="45.140625" style="7" customWidth="1"/>
    <col min="9986" max="9986" width="29.8515625" style="7" customWidth="1"/>
    <col min="9987" max="9988" width="28.140625" style="7" customWidth="1"/>
    <col min="9989" max="9989" width="27.7109375" style="7" customWidth="1"/>
    <col min="9990" max="9990" width="11.57421875" style="7" customWidth="1"/>
    <col min="9991" max="9991" width="8.8515625" style="7" customWidth="1"/>
    <col min="9992" max="9992" width="20.140625" style="7" bestFit="1" customWidth="1"/>
    <col min="9993" max="10240" width="11.57421875" style="7" customWidth="1"/>
    <col min="10241" max="10241" width="45.140625" style="7" customWidth="1"/>
    <col min="10242" max="10242" width="29.8515625" style="7" customWidth="1"/>
    <col min="10243" max="10244" width="28.140625" style="7" customWidth="1"/>
    <col min="10245" max="10245" width="27.7109375" style="7" customWidth="1"/>
    <col min="10246" max="10246" width="11.57421875" style="7" customWidth="1"/>
    <col min="10247" max="10247" width="8.8515625" style="7" customWidth="1"/>
    <col min="10248" max="10248" width="20.140625" style="7" bestFit="1" customWidth="1"/>
    <col min="10249" max="10496" width="11.57421875" style="7" customWidth="1"/>
    <col min="10497" max="10497" width="45.140625" style="7" customWidth="1"/>
    <col min="10498" max="10498" width="29.8515625" style="7" customWidth="1"/>
    <col min="10499" max="10500" width="28.140625" style="7" customWidth="1"/>
    <col min="10501" max="10501" width="27.7109375" style="7" customWidth="1"/>
    <col min="10502" max="10502" width="11.57421875" style="7" customWidth="1"/>
    <col min="10503" max="10503" width="8.8515625" style="7" customWidth="1"/>
    <col min="10504" max="10504" width="20.140625" style="7" bestFit="1" customWidth="1"/>
    <col min="10505" max="10752" width="11.57421875" style="7" customWidth="1"/>
    <col min="10753" max="10753" width="45.140625" style="7" customWidth="1"/>
    <col min="10754" max="10754" width="29.8515625" style="7" customWidth="1"/>
    <col min="10755" max="10756" width="28.140625" style="7" customWidth="1"/>
    <col min="10757" max="10757" width="27.7109375" style="7" customWidth="1"/>
    <col min="10758" max="10758" width="11.57421875" style="7" customWidth="1"/>
    <col min="10759" max="10759" width="8.8515625" style="7" customWidth="1"/>
    <col min="10760" max="10760" width="20.140625" style="7" bestFit="1" customWidth="1"/>
    <col min="10761" max="11008" width="11.57421875" style="7" customWidth="1"/>
    <col min="11009" max="11009" width="45.140625" style="7" customWidth="1"/>
    <col min="11010" max="11010" width="29.8515625" style="7" customWidth="1"/>
    <col min="11011" max="11012" width="28.140625" style="7" customWidth="1"/>
    <col min="11013" max="11013" width="27.7109375" style="7" customWidth="1"/>
    <col min="11014" max="11014" width="11.57421875" style="7" customWidth="1"/>
    <col min="11015" max="11015" width="8.8515625" style="7" customWidth="1"/>
    <col min="11016" max="11016" width="20.140625" style="7" bestFit="1" customWidth="1"/>
    <col min="11017" max="11264" width="11.57421875" style="7" customWidth="1"/>
    <col min="11265" max="11265" width="45.140625" style="7" customWidth="1"/>
    <col min="11266" max="11266" width="29.8515625" style="7" customWidth="1"/>
    <col min="11267" max="11268" width="28.140625" style="7" customWidth="1"/>
    <col min="11269" max="11269" width="27.7109375" style="7" customWidth="1"/>
    <col min="11270" max="11270" width="11.57421875" style="7" customWidth="1"/>
    <col min="11271" max="11271" width="8.8515625" style="7" customWidth="1"/>
    <col min="11272" max="11272" width="20.140625" style="7" bestFit="1" customWidth="1"/>
    <col min="11273" max="11520" width="11.57421875" style="7" customWidth="1"/>
    <col min="11521" max="11521" width="45.140625" style="7" customWidth="1"/>
    <col min="11522" max="11522" width="29.8515625" style="7" customWidth="1"/>
    <col min="11523" max="11524" width="28.140625" style="7" customWidth="1"/>
    <col min="11525" max="11525" width="27.7109375" style="7" customWidth="1"/>
    <col min="11526" max="11526" width="11.57421875" style="7" customWidth="1"/>
    <col min="11527" max="11527" width="8.8515625" style="7" customWidth="1"/>
    <col min="11528" max="11528" width="20.140625" style="7" bestFit="1" customWidth="1"/>
    <col min="11529" max="11776" width="11.57421875" style="7" customWidth="1"/>
    <col min="11777" max="11777" width="45.140625" style="7" customWidth="1"/>
    <col min="11778" max="11778" width="29.8515625" style="7" customWidth="1"/>
    <col min="11779" max="11780" width="28.140625" style="7" customWidth="1"/>
    <col min="11781" max="11781" width="27.7109375" style="7" customWidth="1"/>
    <col min="11782" max="11782" width="11.57421875" style="7" customWidth="1"/>
    <col min="11783" max="11783" width="8.8515625" style="7" customWidth="1"/>
    <col min="11784" max="11784" width="20.140625" style="7" bestFit="1" customWidth="1"/>
    <col min="11785" max="12032" width="11.57421875" style="7" customWidth="1"/>
    <col min="12033" max="12033" width="45.140625" style="7" customWidth="1"/>
    <col min="12034" max="12034" width="29.8515625" style="7" customWidth="1"/>
    <col min="12035" max="12036" width="28.140625" style="7" customWidth="1"/>
    <col min="12037" max="12037" width="27.7109375" style="7" customWidth="1"/>
    <col min="12038" max="12038" width="11.57421875" style="7" customWidth="1"/>
    <col min="12039" max="12039" width="8.8515625" style="7" customWidth="1"/>
    <col min="12040" max="12040" width="20.140625" style="7" bestFit="1" customWidth="1"/>
    <col min="12041" max="12288" width="11.57421875" style="7" customWidth="1"/>
    <col min="12289" max="12289" width="45.140625" style="7" customWidth="1"/>
    <col min="12290" max="12290" width="29.8515625" style="7" customWidth="1"/>
    <col min="12291" max="12292" width="28.140625" style="7" customWidth="1"/>
    <col min="12293" max="12293" width="27.7109375" style="7" customWidth="1"/>
    <col min="12294" max="12294" width="11.57421875" style="7" customWidth="1"/>
    <col min="12295" max="12295" width="8.8515625" style="7" customWidth="1"/>
    <col min="12296" max="12296" width="20.140625" style="7" bestFit="1" customWidth="1"/>
    <col min="12297" max="12544" width="11.57421875" style="7" customWidth="1"/>
    <col min="12545" max="12545" width="45.140625" style="7" customWidth="1"/>
    <col min="12546" max="12546" width="29.8515625" style="7" customWidth="1"/>
    <col min="12547" max="12548" width="28.140625" style="7" customWidth="1"/>
    <col min="12549" max="12549" width="27.7109375" style="7" customWidth="1"/>
    <col min="12550" max="12550" width="11.57421875" style="7" customWidth="1"/>
    <col min="12551" max="12551" width="8.8515625" style="7" customWidth="1"/>
    <col min="12552" max="12552" width="20.140625" style="7" bestFit="1" customWidth="1"/>
    <col min="12553" max="12800" width="11.57421875" style="7" customWidth="1"/>
    <col min="12801" max="12801" width="45.140625" style="7" customWidth="1"/>
    <col min="12802" max="12802" width="29.8515625" style="7" customWidth="1"/>
    <col min="12803" max="12804" width="28.140625" style="7" customWidth="1"/>
    <col min="12805" max="12805" width="27.7109375" style="7" customWidth="1"/>
    <col min="12806" max="12806" width="11.57421875" style="7" customWidth="1"/>
    <col min="12807" max="12807" width="8.8515625" style="7" customWidth="1"/>
    <col min="12808" max="12808" width="20.140625" style="7" bestFit="1" customWidth="1"/>
    <col min="12809" max="13056" width="11.57421875" style="7" customWidth="1"/>
    <col min="13057" max="13057" width="45.140625" style="7" customWidth="1"/>
    <col min="13058" max="13058" width="29.8515625" style="7" customWidth="1"/>
    <col min="13059" max="13060" width="28.140625" style="7" customWidth="1"/>
    <col min="13061" max="13061" width="27.7109375" style="7" customWidth="1"/>
    <col min="13062" max="13062" width="11.57421875" style="7" customWidth="1"/>
    <col min="13063" max="13063" width="8.8515625" style="7" customWidth="1"/>
    <col min="13064" max="13064" width="20.140625" style="7" bestFit="1" customWidth="1"/>
    <col min="13065" max="13312" width="11.57421875" style="7" customWidth="1"/>
    <col min="13313" max="13313" width="45.140625" style="7" customWidth="1"/>
    <col min="13314" max="13314" width="29.8515625" style="7" customWidth="1"/>
    <col min="13315" max="13316" width="28.140625" style="7" customWidth="1"/>
    <col min="13317" max="13317" width="27.7109375" style="7" customWidth="1"/>
    <col min="13318" max="13318" width="11.57421875" style="7" customWidth="1"/>
    <col min="13319" max="13319" width="8.8515625" style="7" customWidth="1"/>
    <col min="13320" max="13320" width="20.140625" style="7" bestFit="1" customWidth="1"/>
    <col min="13321" max="13568" width="11.57421875" style="7" customWidth="1"/>
    <col min="13569" max="13569" width="45.140625" style="7" customWidth="1"/>
    <col min="13570" max="13570" width="29.8515625" style="7" customWidth="1"/>
    <col min="13571" max="13572" width="28.140625" style="7" customWidth="1"/>
    <col min="13573" max="13573" width="27.7109375" style="7" customWidth="1"/>
    <col min="13574" max="13574" width="11.57421875" style="7" customWidth="1"/>
    <col min="13575" max="13575" width="8.8515625" style="7" customWidth="1"/>
    <col min="13576" max="13576" width="20.140625" style="7" bestFit="1" customWidth="1"/>
    <col min="13577" max="13824" width="11.57421875" style="7" customWidth="1"/>
    <col min="13825" max="13825" width="45.140625" style="7" customWidth="1"/>
    <col min="13826" max="13826" width="29.8515625" style="7" customWidth="1"/>
    <col min="13827" max="13828" width="28.140625" style="7" customWidth="1"/>
    <col min="13829" max="13829" width="27.7109375" style="7" customWidth="1"/>
    <col min="13830" max="13830" width="11.57421875" style="7" customWidth="1"/>
    <col min="13831" max="13831" width="8.8515625" style="7" customWidth="1"/>
    <col min="13832" max="13832" width="20.140625" style="7" bestFit="1" customWidth="1"/>
    <col min="13833" max="14080" width="11.57421875" style="7" customWidth="1"/>
    <col min="14081" max="14081" width="45.140625" style="7" customWidth="1"/>
    <col min="14082" max="14082" width="29.8515625" style="7" customWidth="1"/>
    <col min="14083" max="14084" width="28.140625" style="7" customWidth="1"/>
    <col min="14085" max="14085" width="27.7109375" style="7" customWidth="1"/>
    <col min="14086" max="14086" width="11.57421875" style="7" customWidth="1"/>
    <col min="14087" max="14087" width="8.8515625" style="7" customWidth="1"/>
    <col min="14088" max="14088" width="20.140625" style="7" bestFit="1" customWidth="1"/>
    <col min="14089" max="14336" width="11.57421875" style="7" customWidth="1"/>
    <col min="14337" max="14337" width="45.140625" style="7" customWidth="1"/>
    <col min="14338" max="14338" width="29.8515625" style="7" customWidth="1"/>
    <col min="14339" max="14340" width="28.140625" style="7" customWidth="1"/>
    <col min="14341" max="14341" width="27.7109375" style="7" customWidth="1"/>
    <col min="14342" max="14342" width="11.57421875" style="7" customWidth="1"/>
    <col min="14343" max="14343" width="8.8515625" style="7" customWidth="1"/>
    <col min="14344" max="14344" width="20.140625" style="7" bestFit="1" customWidth="1"/>
    <col min="14345" max="14592" width="11.57421875" style="7" customWidth="1"/>
    <col min="14593" max="14593" width="45.140625" style="7" customWidth="1"/>
    <col min="14594" max="14594" width="29.8515625" style="7" customWidth="1"/>
    <col min="14595" max="14596" width="28.140625" style="7" customWidth="1"/>
    <col min="14597" max="14597" width="27.7109375" style="7" customWidth="1"/>
    <col min="14598" max="14598" width="11.57421875" style="7" customWidth="1"/>
    <col min="14599" max="14599" width="8.8515625" style="7" customWidth="1"/>
    <col min="14600" max="14600" width="20.140625" style="7" bestFit="1" customWidth="1"/>
    <col min="14601" max="14848" width="11.57421875" style="7" customWidth="1"/>
    <col min="14849" max="14849" width="45.140625" style="7" customWidth="1"/>
    <col min="14850" max="14850" width="29.8515625" style="7" customWidth="1"/>
    <col min="14851" max="14852" width="28.140625" style="7" customWidth="1"/>
    <col min="14853" max="14853" width="27.7109375" style="7" customWidth="1"/>
    <col min="14854" max="14854" width="11.57421875" style="7" customWidth="1"/>
    <col min="14855" max="14855" width="8.8515625" style="7" customWidth="1"/>
    <col min="14856" max="14856" width="20.140625" style="7" bestFit="1" customWidth="1"/>
    <col min="14857" max="15104" width="11.57421875" style="7" customWidth="1"/>
    <col min="15105" max="15105" width="45.140625" style="7" customWidth="1"/>
    <col min="15106" max="15106" width="29.8515625" style="7" customWidth="1"/>
    <col min="15107" max="15108" width="28.140625" style="7" customWidth="1"/>
    <col min="15109" max="15109" width="27.7109375" style="7" customWidth="1"/>
    <col min="15110" max="15110" width="11.57421875" style="7" customWidth="1"/>
    <col min="15111" max="15111" width="8.8515625" style="7" customWidth="1"/>
    <col min="15112" max="15112" width="20.140625" style="7" bestFit="1" customWidth="1"/>
    <col min="15113" max="15360" width="11.57421875" style="7" customWidth="1"/>
    <col min="15361" max="15361" width="45.140625" style="7" customWidth="1"/>
    <col min="15362" max="15362" width="29.8515625" style="7" customWidth="1"/>
    <col min="15363" max="15364" width="28.140625" style="7" customWidth="1"/>
    <col min="15365" max="15365" width="27.7109375" style="7" customWidth="1"/>
    <col min="15366" max="15366" width="11.57421875" style="7" customWidth="1"/>
    <col min="15367" max="15367" width="8.8515625" style="7" customWidth="1"/>
    <col min="15368" max="15368" width="20.140625" style="7" bestFit="1" customWidth="1"/>
    <col min="15369" max="15616" width="11.57421875" style="7" customWidth="1"/>
    <col min="15617" max="15617" width="45.140625" style="7" customWidth="1"/>
    <col min="15618" max="15618" width="29.8515625" style="7" customWidth="1"/>
    <col min="15619" max="15620" width="28.140625" style="7" customWidth="1"/>
    <col min="15621" max="15621" width="27.7109375" style="7" customWidth="1"/>
    <col min="15622" max="15622" width="11.57421875" style="7" customWidth="1"/>
    <col min="15623" max="15623" width="8.8515625" style="7" customWidth="1"/>
    <col min="15624" max="15624" width="20.140625" style="7" bestFit="1" customWidth="1"/>
    <col min="15625" max="15872" width="11.57421875" style="7" customWidth="1"/>
    <col min="15873" max="15873" width="45.140625" style="7" customWidth="1"/>
    <col min="15874" max="15874" width="29.8515625" style="7" customWidth="1"/>
    <col min="15875" max="15876" width="28.140625" style="7" customWidth="1"/>
    <col min="15877" max="15877" width="27.7109375" style="7" customWidth="1"/>
    <col min="15878" max="15878" width="11.57421875" style="7" customWidth="1"/>
    <col min="15879" max="15879" width="8.8515625" style="7" customWidth="1"/>
    <col min="15880" max="15880" width="20.140625" style="7" bestFit="1" customWidth="1"/>
    <col min="15881" max="16128" width="11.57421875" style="7" customWidth="1"/>
    <col min="16129" max="16129" width="45.140625" style="7" customWidth="1"/>
    <col min="16130" max="16130" width="29.8515625" style="7" customWidth="1"/>
    <col min="16131" max="16132" width="28.140625" style="7" customWidth="1"/>
    <col min="16133" max="16133" width="27.7109375" style="7" customWidth="1"/>
    <col min="16134" max="16134" width="11.57421875" style="7" customWidth="1"/>
    <col min="16135" max="16135" width="8.8515625" style="7" customWidth="1"/>
    <col min="16136" max="16136" width="20.140625" style="7" bestFit="1" customWidth="1"/>
    <col min="16137" max="16384" width="11.57421875" style="7" customWidth="1"/>
  </cols>
  <sheetData>
    <row r="1" ht="13.8">
      <c r="A1" s="1190" t="s">
        <v>1057</v>
      </c>
    </row>
    <row r="2" spans="1:6" s="1120" customFormat="1" ht="33.75" customHeight="1">
      <c r="A2" s="70" t="s">
        <v>1042</v>
      </c>
      <c r="B2" s="70"/>
      <c r="C2" s="70"/>
      <c r="D2" s="70"/>
      <c r="E2" s="70"/>
      <c r="F2" s="1141"/>
    </row>
    <row r="3" spans="1:6" s="98" customFormat="1" ht="24" customHeight="1">
      <c r="A3" s="99">
        <v>45077</v>
      </c>
      <c r="B3" s="99"/>
      <c r="C3" s="99"/>
      <c r="D3" s="99"/>
      <c r="E3" s="99"/>
      <c r="F3" s="1142"/>
    </row>
    <row r="4" spans="1:6" s="98" customFormat="1" ht="21" customHeight="1">
      <c r="A4" s="74" t="s">
        <v>71</v>
      </c>
      <c r="B4" s="74"/>
      <c r="C4" s="74"/>
      <c r="D4" s="74"/>
      <c r="E4" s="74"/>
      <c r="F4" s="1142"/>
    </row>
    <row r="5" spans="1:6" s="76" customFormat="1" ht="6" customHeight="1" thickBot="1">
      <c r="A5" s="1143"/>
      <c r="B5" s="1143"/>
      <c r="C5" s="1143"/>
      <c r="D5" s="1143"/>
      <c r="E5" s="1143"/>
      <c r="F5" s="1144"/>
    </row>
    <row r="6" spans="1:6" s="76" customFormat="1" ht="20.1" customHeight="1">
      <c r="A6" s="1145" t="s">
        <v>1</v>
      </c>
      <c r="B6" s="205" t="s">
        <v>1043</v>
      </c>
      <c r="C6" s="205" t="s">
        <v>1044</v>
      </c>
      <c r="D6" s="205" t="s">
        <v>1045</v>
      </c>
      <c r="E6" s="205" t="s">
        <v>1046</v>
      </c>
      <c r="F6" s="1144"/>
    </row>
    <row r="7" spans="1:6" s="76" customFormat="1" ht="80.1" customHeight="1">
      <c r="A7" s="1147"/>
      <c r="B7" s="208"/>
      <c r="C7" s="208"/>
      <c r="D7" s="208"/>
      <c r="E7" s="208"/>
      <c r="F7" s="1144"/>
    </row>
    <row r="8" spans="1:8" s="21" customFormat="1" ht="21.9" customHeight="1">
      <c r="A8" s="85" t="s">
        <v>28</v>
      </c>
      <c r="B8" s="1149">
        <v>-677.6782</v>
      </c>
      <c r="C8" s="1149" t="s">
        <v>67</v>
      </c>
      <c r="D8" s="1149" t="s">
        <v>67</v>
      </c>
      <c r="E8" s="1150">
        <v>-677.6782</v>
      </c>
      <c r="F8" s="1151"/>
      <c r="H8" s="1152"/>
    </row>
    <row r="9" spans="1:8" s="21" customFormat="1" ht="21.9" customHeight="1">
      <c r="A9" s="21" t="s">
        <v>29</v>
      </c>
      <c r="B9" s="1149">
        <v>-308.69021000000004</v>
      </c>
      <c r="C9" s="1149" t="s">
        <v>67</v>
      </c>
      <c r="D9" s="1149" t="s">
        <v>67</v>
      </c>
      <c r="E9" s="1150">
        <v>-308.69021000000004</v>
      </c>
      <c r="F9" s="1151"/>
      <c r="H9" s="1152"/>
    </row>
    <row r="10" spans="1:8" s="21" customFormat="1" ht="21.9" customHeight="1">
      <c r="A10" s="21" t="s">
        <v>30</v>
      </c>
      <c r="B10" s="1149">
        <v>145.41111999999998</v>
      </c>
      <c r="C10" s="1149" t="s">
        <v>67</v>
      </c>
      <c r="D10" s="1149" t="s">
        <v>67</v>
      </c>
      <c r="E10" s="1150">
        <v>145.41111999999998</v>
      </c>
      <c r="F10" s="1151"/>
      <c r="H10" s="1152"/>
    </row>
    <row r="11" spans="1:8" s="21" customFormat="1" ht="21.9" customHeight="1">
      <c r="A11" s="21" t="s">
        <v>31</v>
      </c>
      <c r="B11" s="1149">
        <v>5589.18102</v>
      </c>
      <c r="C11" s="1149" t="s">
        <v>67</v>
      </c>
      <c r="D11" s="1149" t="s">
        <v>67</v>
      </c>
      <c r="E11" s="1150">
        <v>5589.18102</v>
      </c>
      <c r="F11" s="1151"/>
      <c r="H11" s="1152"/>
    </row>
    <row r="12" spans="1:8" s="21" customFormat="1" ht="21.9" customHeight="1">
      <c r="A12" s="21" t="s">
        <v>32</v>
      </c>
      <c r="B12" s="1149">
        <v>-1012.23878</v>
      </c>
      <c r="C12" s="1149" t="s">
        <v>67</v>
      </c>
      <c r="D12" s="1149" t="s">
        <v>67</v>
      </c>
      <c r="E12" s="1150">
        <v>-1012.23878</v>
      </c>
      <c r="F12" s="1151"/>
      <c r="H12" s="1152"/>
    </row>
    <row r="13" spans="1:8" s="21" customFormat="1" ht="21.9" customHeight="1">
      <c r="A13" s="21" t="s">
        <v>33</v>
      </c>
      <c r="B13" s="1149">
        <v>2438.4859300000003</v>
      </c>
      <c r="C13" s="1149" t="s">
        <v>67</v>
      </c>
      <c r="D13" s="1149" t="s">
        <v>67</v>
      </c>
      <c r="E13" s="1150">
        <v>2438.4859300000003</v>
      </c>
      <c r="F13" s="1151"/>
      <c r="H13" s="1152"/>
    </row>
    <row r="14" spans="1:8" s="21" customFormat="1" ht="21.9" customHeight="1">
      <c r="A14" s="85" t="s">
        <v>34</v>
      </c>
      <c r="B14" s="1149">
        <v>-4277.5201799999995</v>
      </c>
      <c r="C14" s="1149" t="s">
        <v>67</v>
      </c>
      <c r="D14" s="1149" t="s">
        <v>67</v>
      </c>
      <c r="E14" s="1150">
        <v>-4277.5201799999995</v>
      </c>
      <c r="F14" s="1151"/>
      <c r="H14" s="1152"/>
    </row>
    <row r="15" spans="1:8" s="21" customFormat="1" ht="21.9" customHeight="1">
      <c r="A15" s="85" t="s">
        <v>35</v>
      </c>
      <c r="B15" s="1149">
        <v>1140.0365</v>
      </c>
      <c r="C15" s="1149" t="s">
        <v>67</v>
      </c>
      <c r="D15" s="1149" t="s">
        <v>67</v>
      </c>
      <c r="E15" s="1150">
        <v>1140.0365</v>
      </c>
      <c r="F15" s="1151"/>
      <c r="H15" s="1152"/>
    </row>
    <row r="16" spans="1:8" s="21" customFormat="1" ht="21.9" customHeight="1">
      <c r="A16" s="85" t="s">
        <v>36</v>
      </c>
      <c r="B16" s="1149">
        <v>49.128099999999996</v>
      </c>
      <c r="C16" s="1149" t="s">
        <v>67</v>
      </c>
      <c r="D16" s="1149" t="s">
        <v>67</v>
      </c>
      <c r="E16" s="1150">
        <v>49.128099999999996</v>
      </c>
      <c r="F16" s="1151"/>
      <c r="H16" s="1152"/>
    </row>
    <row r="17" spans="1:7" s="1153" customFormat="1" ht="21.9" customHeight="1">
      <c r="A17" s="370" t="s">
        <v>37</v>
      </c>
      <c r="B17" s="1150">
        <v>3086.1153000000013</v>
      </c>
      <c r="C17" s="1150" t="s">
        <v>67</v>
      </c>
      <c r="D17" s="1150" t="s">
        <v>67</v>
      </c>
      <c r="E17" s="1150">
        <v>3086.1153000000013</v>
      </c>
      <c r="F17" s="1151"/>
      <c r="G17" s="1159"/>
    </row>
    <row r="18" spans="1:6" ht="7.5" customHeight="1" thickBot="1">
      <c r="A18" s="1154"/>
      <c r="B18" s="1155"/>
      <c r="C18" s="1155"/>
      <c r="D18" s="1155"/>
      <c r="E18" s="1155"/>
      <c r="F18" s="1160"/>
    </row>
    <row r="19" spans="1:6" s="122" customFormat="1" ht="15.75" customHeight="1">
      <c r="A19" s="689" t="s">
        <v>1047</v>
      </c>
      <c r="B19" s="1161"/>
      <c r="C19" s="1161"/>
      <c r="D19" s="1161"/>
      <c r="E19" s="1161"/>
      <c r="F19" s="1162"/>
    </row>
    <row r="20" spans="1:5" ht="12" customHeight="1">
      <c r="A20" s="95" t="s">
        <v>1048</v>
      </c>
      <c r="B20" s="1161"/>
      <c r="C20" s="1161"/>
      <c r="D20" s="1161"/>
      <c r="E20" s="1161"/>
    </row>
    <row r="21" spans="1:5" ht="12" customHeight="1">
      <c r="A21" s="439"/>
      <c r="B21" s="1161"/>
      <c r="C21" s="1161"/>
      <c r="D21" s="1161"/>
      <c r="E21" s="1161"/>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CD9DE-8013-4391-8742-573F31BE90D6}">
  <sheetPr>
    <pageSetUpPr fitToPage="1"/>
  </sheetPr>
  <dimension ref="A1:D199"/>
  <sheetViews>
    <sheetView showGridLines="0" zoomScale="85" zoomScaleNormal="85" workbookViewId="0" topLeftCell="A130"/>
  </sheetViews>
  <sheetFormatPr defaultColWidth="12.7109375" defaultRowHeight="15"/>
  <cols>
    <col min="1" max="1" width="7.28125" style="1197" bestFit="1" customWidth="1"/>
    <col min="2" max="2" width="69.421875" style="1197" bestFit="1" customWidth="1"/>
    <col min="3" max="3" width="99.7109375" style="1197" customWidth="1"/>
    <col min="4" max="16384" width="12.7109375" style="1197" customWidth="1"/>
  </cols>
  <sheetData>
    <row r="1" ht="13.8">
      <c r="A1" s="1190" t="s">
        <v>1057</v>
      </c>
    </row>
    <row r="2" ht="13.8">
      <c r="B2" s="1198" t="s">
        <v>1058</v>
      </c>
    </row>
    <row r="3" ht="6.6" customHeight="1"/>
    <row r="4" spans="2:3" ht="12.75" customHeight="1">
      <c r="B4" s="1199" t="s">
        <v>1059</v>
      </c>
      <c r="C4" s="1200"/>
    </row>
    <row r="5" spans="2:3" ht="15">
      <c r="B5" s="1201"/>
      <c r="C5" s="1202"/>
    </row>
    <row r="6" spans="2:3" ht="15">
      <c r="B6" s="1201"/>
      <c r="C6" s="1202"/>
    </row>
    <row r="7" spans="2:3" ht="30.75" customHeight="1">
      <c r="B7" s="1203"/>
      <c r="C7" s="1204"/>
    </row>
    <row r="8" spans="2:3" ht="14.4">
      <c r="B8" s="1205"/>
      <c r="C8" s="1205"/>
    </row>
    <row r="9" spans="1:3" ht="15">
      <c r="A9" s="1206"/>
      <c r="B9" s="1206"/>
      <c r="C9" s="1206"/>
    </row>
    <row r="10" spans="1:3" ht="15">
      <c r="A10" s="1207"/>
      <c r="B10" s="1207" t="s">
        <v>1060</v>
      </c>
      <c r="C10" s="1207"/>
    </row>
    <row r="11" spans="1:3" ht="13.8" thickBot="1">
      <c r="A11" s="1208"/>
      <c r="B11" s="1208"/>
      <c r="C11" s="1208"/>
    </row>
    <row r="12" spans="2:3" ht="24" customHeight="1">
      <c r="B12" s="8" t="s">
        <v>1061</v>
      </c>
      <c r="C12" s="1209"/>
    </row>
    <row r="13" spans="2:3" ht="11.4" customHeight="1">
      <c r="B13" s="8"/>
      <c r="C13" s="1209"/>
    </row>
    <row r="14" spans="1:3" ht="15">
      <c r="A14" s="1210" t="s">
        <v>1062</v>
      </c>
      <c r="B14" s="8" t="s">
        <v>428</v>
      </c>
      <c r="C14" s="1207" t="str">
        <f>A15&amp;"+"&amp;A16&amp;"+"&amp;A17&amp;"+"&amp;A18</f>
        <v>(A.1)+(A.2)+(A.3)+(A.4)</v>
      </c>
    </row>
    <row r="15" spans="1:3" ht="15">
      <c r="A15" s="1211" t="s">
        <v>1063</v>
      </c>
      <c r="B15" s="1212" t="s">
        <v>1064</v>
      </c>
      <c r="C15" s="563">
        <v>1101</v>
      </c>
    </row>
    <row r="16" spans="1:3" ht="15">
      <c r="A16" s="1211" t="s">
        <v>1065</v>
      </c>
      <c r="B16" s="1212" t="s">
        <v>1066</v>
      </c>
      <c r="C16" s="7" t="s">
        <v>1067</v>
      </c>
    </row>
    <row r="17" spans="1:3" ht="15">
      <c r="A17" s="1211" t="s">
        <v>1068</v>
      </c>
      <c r="B17" s="1212" t="s">
        <v>602</v>
      </c>
      <c r="C17" s="7" t="s">
        <v>1069</v>
      </c>
    </row>
    <row r="18" spans="1:3" ht="15">
      <c r="A18" s="1211" t="s">
        <v>1070</v>
      </c>
      <c r="B18" s="1212" t="s">
        <v>1071</v>
      </c>
      <c r="C18" s="563">
        <v>1105</v>
      </c>
    </row>
    <row r="19" spans="1:3" ht="15">
      <c r="A19" s="1210" t="s">
        <v>1072</v>
      </c>
      <c r="B19" s="8" t="s">
        <v>433</v>
      </c>
      <c r="C19" s="1213">
        <v>1201</v>
      </c>
    </row>
    <row r="20" spans="1:3" ht="18.75" customHeight="1">
      <c r="A20" s="1210" t="s">
        <v>1073</v>
      </c>
      <c r="B20" s="8" t="s">
        <v>1074</v>
      </c>
      <c r="C20" s="1207" t="str">
        <f>A21&amp;"+"&amp;A22&amp;"+"&amp;A23&amp;"+"&amp;A24&amp;"+"&amp;A25&amp;"+"&amp;A26</f>
        <v>(C.1)+(C.2)+(C.3)+(C.4)+(C.5)+(C.6)</v>
      </c>
    </row>
    <row r="21" spans="1:3" ht="15">
      <c r="A21" s="1211" t="s">
        <v>1075</v>
      </c>
      <c r="B21" s="1212" t="s">
        <v>1076</v>
      </c>
      <c r="C21" s="7" t="s">
        <v>1077</v>
      </c>
    </row>
    <row r="22" spans="1:3" ht="15">
      <c r="A22" s="1211" t="s">
        <v>1078</v>
      </c>
      <c r="B22" s="1212" t="s">
        <v>1079</v>
      </c>
      <c r="C22" s="7" t="s">
        <v>1080</v>
      </c>
    </row>
    <row r="23" spans="1:3" ht="15">
      <c r="A23" s="1211" t="s">
        <v>1081</v>
      </c>
      <c r="B23" s="1212" t="s">
        <v>1082</v>
      </c>
      <c r="C23" s="563">
        <v>1305</v>
      </c>
    </row>
    <row r="24" spans="1:3" ht="15">
      <c r="A24" s="1211" t="s">
        <v>1083</v>
      </c>
      <c r="B24" s="1212" t="s">
        <v>1084</v>
      </c>
      <c r="C24" s="563">
        <v>1306</v>
      </c>
    </row>
    <row r="25" spans="1:3" ht="15">
      <c r="A25" s="1211" t="s">
        <v>1085</v>
      </c>
      <c r="B25" s="1212" t="s">
        <v>1086</v>
      </c>
      <c r="C25" s="563" t="s">
        <v>1087</v>
      </c>
    </row>
    <row r="26" spans="1:3" ht="15">
      <c r="A26" s="1211" t="s">
        <v>1088</v>
      </c>
      <c r="B26" s="1212" t="s">
        <v>1089</v>
      </c>
      <c r="C26" s="1214" t="s">
        <v>1090</v>
      </c>
    </row>
    <row r="27" spans="1:3" ht="19.2" customHeight="1">
      <c r="A27" s="1210" t="s">
        <v>1091</v>
      </c>
      <c r="B27" s="8" t="s">
        <v>1092</v>
      </c>
      <c r="C27" s="1207" t="str">
        <f>A28&amp;"+"&amp;A39&amp;"+"&amp;A40&amp;"+"&amp;A43&amp;"+"&amp;A44</f>
        <v>(D.1)+(D.12)+(D.13)+(D.16)+(D.17)</v>
      </c>
    </row>
    <row r="28" spans="1:3" ht="15">
      <c r="A28" s="1211" t="s">
        <v>1093</v>
      </c>
      <c r="B28" s="1215" t="s">
        <v>891</v>
      </c>
      <c r="C28" s="1207" t="str">
        <f>A29&amp;"+"&amp;A30&amp;"+"&amp;A31&amp;"+"&amp;A32&amp;"+"&amp;A33&amp;"+"&amp;A34&amp;"+"&amp;A35&amp;"+"&amp;A36&amp;"+"&amp;A37&amp;"+"&amp;A38</f>
        <v>(D.2)+(D.3)+(D.4)+(D.5)+(D.6)+(D.7)+(D.8)+(D.9)+(D.10)+(D.11)</v>
      </c>
    </row>
    <row r="29" spans="1:3" ht="27.6">
      <c r="A29" s="1211" t="s">
        <v>1094</v>
      </c>
      <c r="B29" s="1216" t="s">
        <v>643</v>
      </c>
      <c r="C29" s="1217" t="s">
        <v>1095</v>
      </c>
    </row>
    <row r="30" spans="1:3" ht="26.4">
      <c r="A30" s="1211" t="s">
        <v>1096</v>
      </c>
      <c r="B30" s="1216" t="s">
        <v>1097</v>
      </c>
      <c r="C30" s="1218" t="s">
        <v>1098</v>
      </c>
    </row>
    <row r="31" spans="1:3" ht="15">
      <c r="A31" s="1211" t="s">
        <v>1099</v>
      </c>
      <c r="B31" s="1216" t="s">
        <v>390</v>
      </c>
      <c r="C31" s="1219" t="s">
        <v>1100</v>
      </c>
    </row>
    <row r="32" spans="1:3" ht="15">
      <c r="A32" s="1211" t="s">
        <v>1101</v>
      </c>
      <c r="B32" s="1216" t="s">
        <v>624</v>
      </c>
      <c r="C32" s="1219" t="s">
        <v>1102</v>
      </c>
    </row>
    <row r="33" spans="1:3" ht="26.4">
      <c r="A33" s="1211" t="s">
        <v>1103</v>
      </c>
      <c r="B33" s="1216" t="s">
        <v>395</v>
      </c>
      <c r="C33" s="1218" t="s">
        <v>1104</v>
      </c>
    </row>
    <row r="34" spans="1:3" ht="26.4">
      <c r="A34" s="1211" t="s">
        <v>1105</v>
      </c>
      <c r="B34" s="1216" t="s">
        <v>1106</v>
      </c>
      <c r="C34" s="1218" t="s">
        <v>1107</v>
      </c>
    </row>
    <row r="35" spans="1:3" ht="15">
      <c r="A35" s="1211" t="s">
        <v>1108</v>
      </c>
      <c r="B35" s="1216" t="s">
        <v>645</v>
      </c>
      <c r="C35" s="1220">
        <v>1401.04</v>
      </c>
    </row>
    <row r="36" spans="1:3" ht="14.4">
      <c r="A36" s="1211" t="s">
        <v>1109</v>
      </c>
      <c r="B36" s="1216" t="s">
        <v>647</v>
      </c>
      <c r="C36" s="1221" t="s">
        <v>1110</v>
      </c>
    </row>
    <row r="37" spans="1:3" ht="15">
      <c r="A37" s="1222" t="s">
        <v>1111</v>
      </c>
      <c r="B37" s="1216" t="s">
        <v>1112</v>
      </c>
      <c r="C37" s="1218" t="s">
        <v>1113</v>
      </c>
    </row>
    <row r="38" spans="1:3" ht="66">
      <c r="A38" s="1222" t="s">
        <v>1114</v>
      </c>
      <c r="B38" s="1216" t="s">
        <v>602</v>
      </c>
      <c r="C38" s="1223" t="s">
        <v>1115</v>
      </c>
    </row>
    <row r="39" spans="1:3" ht="15">
      <c r="A39" s="1222" t="s">
        <v>1116</v>
      </c>
      <c r="B39" s="1215" t="s">
        <v>1117</v>
      </c>
      <c r="C39" s="1224" t="s">
        <v>1118</v>
      </c>
    </row>
    <row r="40" spans="1:3" ht="15">
      <c r="A40" s="1211" t="s">
        <v>1119</v>
      </c>
      <c r="B40" s="1215" t="s">
        <v>905</v>
      </c>
      <c r="C40" s="8" t="str">
        <f>A41&amp;"+"&amp;A42</f>
        <v>(D.14)+(D.15)</v>
      </c>
    </row>
    <row r="41" spans="1:3" ht="15">
      <c r="A41" s="1211" t="s">
        <v>1120</v>
      </c>
      <c r="B41" s="1225" t="s">
        <v>894</v>
      </c>
      <c r="C41" s="1214">
        <v>1405</v>
      </c>
    </row>
    <row r="42" spans="1:3" ht="15">
      <c r="A42" s="1211" t="s">
        <v>1121</v>
      </c>
      <c r="B42" s="1225" t="s">
        <v>895</v>
      </c>
      <c r="C42" s="1214">
        <v>1406</v>
      </c>
    </row>
    <row r="43" spans="1:3" ht="15">
      <c r="A43" s="1211" t="s">
        <v>1122</v>
      </c>
      <c r="B43" s="1215" t="s">
        <v>1089</v>
      </c>
      <c r="C43" s="1226" t="s">
        <v>1123</v>
      </c>
    </row>
    <row r="44" spans="1:3" ht="24" customHeight="1">
      <c r="A44" s="1211" t="s">
        <v>1124</v>
      </c>
      <c r="B44" s="1215" t="s">
        <v>1125</v>
      </c>
      <c r="C44" s="1227" t="s">
        <v>1126</v>
      </c>
    </row>
    <row r="45" spans="1:3" ht="19.5" customHeight="1">
      <c r="A45" s="1210" t="s">
        <v>1127</v>
      </c>
      <c r="B45" s="8" t="s">
        <v>458</v>
      </c>
      <c r="C45" s="1227" t="s">
        <v>1128</v>
      </c>
    </row>
    <row r="46" spans="1:3" ht="15">
      <c r="A46" s="1210" t="s">
        <v>1129</v>
      </c>
      <c r="B46" s="8" t="s">
        <v>1130</v>
      </c>
      <c r="C46" s="8" t="str">
        <f>A47&amp;"+"&amp;A48&amp;"+"&amp;A49&amp;"+"&amp;A50&amp;"+"&amp;A51</f>
        <v>(F.1)+(F.2)+(F.3)+(F.4)+(F.5)</v>
      </c>
    </row>
    <row r="47" spans="1:3" ht="15">
      <c r="A47" s="1211" t="s">
        <v>1131</v>
      </c>
      <c r="B47" s="1212" t="s">
        <v>460</v>
      </c>
      <c r="C47" s="563">
        <v>1108</v>
      </c>
    </row>
    <row r="48" spans="1:3" ht="15">
      <c r="A48" s="1211" t="s">
        <v>1132</v>
      </c>
      <c r="B48" s="1212" t="s">
        <v>604</v>
      </c>
      <c r="C48" s="563">
        <v>1208</v>
      </c>
    </row>
    <row r="49" spans="1:3" ht="15">
      <c r="A49" s="1211" t="s">
        <v>1133</v>
      </c>
      <c r="B49" s="1212" t="s">
        <v>605</v>
      </c>
      <c r="C49" s="563">
        <v>1308</v>
      </c>
    </row>
    <row r="50" spans="1:3" ht="15">
      <c r="A50" s="1211" t="s">
        <v>1134</v>
      </c>
      <c r="B50" s="1212" t="s">
        <v>606</v>
      </c>
      <c r="C50" s="563">
        <v>1408</v>
      </c>
    </row>
    <row r="51" spans="1:3" ht="15">
      <c r="A51" s="1211" t="s">
        <v>1135</v>
      </c>
      <c r="B51" s="1212" t="s">
        <v>1136</v>
      </c>
      <c r="C51" s="563">
        <v>1508</v>
      </c>
    </row>
    <row r="52" spans="1:3" ht="18.75" customHeight="1">
      <c r="A52" s="1210" t="s">
        <v>1137</v>
      </c>
      <c r="B52" s="1224" t="s">
        <v>465</v>
      </c>
      <c r="C52" s="1228" t="s">
        <v>1138</v>
      </c>
    </row>
    <row r="53" spans="1:3" ht="21" customHeight="1">
      <c r="A53" s="1210" t="s">
        <v>1139</v>
      </c>
      <c r="B53" s="8" t="s">
        <v>1140</v>
      </c>
      <c r="C53" s="1213">
        <v>18</v>
      </c>
    </row>
    <row r="54" spans="1:3" ht="42">
      <c r="A54" s="1229" t="s">
        <v>1141</v>
      </c>
      <c r="B54" s="1230" t="s">
        <v>1142</v>
      </c>
      <c r="C54" s="1231" t="s">
        <v>1143</v>
      </c>
    </row>
    <row r="55" spans="1:3" ht="42">
      <c r="A55" s="1229"/>
      <c r="B55" s="1230"/>
      <c r="C55" s="1231" t="s">
        <v>1144</v>
      </c>
    </row>
    <row r="56" spans="1:3" ht="18.6" customHeight="1">
      <c r="A56" s="1210" t="s">
        <v>1145</v>
      </c>
      <c r="B56" s="8" t="s">
        <v>1146</v>
      </c>
      <c r="C56" s="1207" t="str">
        <f>A14&amp;"+"&amp;A19&amp;"+"&amp;A20&amp;"+"&amp;A27&amp;"+"&amp;A45&amp;"+"&amp;A46&amp;"+"&amp;A52&amp;"+"&amp;A53&amp;"+"&amp;A54</f>
        <v>(A)+(B)+(C)+(D)+(E)+(F)+(G)+(H)+(I)</v>
      </c>
    </row>
    <row r="57" ht="15">
      <c r="B57" s="1232"/>
    </row>
    <row r="58" ht="15">
      <c r="B58" s="1232"/>
    </row>
    <row r="59" ht="15">
      <c r="B59" s="833" t="s">
        <v>1147</v>
      </c>
    </row>
    <row r="60" ht="15">
      <c r="B60" s="833"/>
    </row>
    <row r="61" spans="1:3" ht="15">
      <c r="A61" s="1210" t="s">
        <v>1148</v>
      </c>
      <c r="B61" s="833" t="s">
        <v>471</v>
      </c>
      <c r="C61" s="1207" t="str">
        <f>A62&amp;"+"&amp;A63&amp;"+"&amp;A64&amp;"+"&amp;A69&amp;"+"&amp;A70</f>
        <v>(K.1)+(K.2)+(K.3)+(K.8)+(K.9)</v>
      </c>
    </row>
    <row r="62" spans="1:3" ht="14.4">
      <c r="A62" s="1211" t="s">
        <v>1149</v>
      </c>
      <c r="B62" s="1212" t="s">
        <v>72</v>
      </c>
      <c r="C62" s="1233" t="s">
        <v>1150</v>
      </c>
    </row>
    <row r="63" spans="1:3" ht="15">
      <c r="A63" s="1211" t="s">
        <v>1151</v>
      </c>
      <c r="B63" s="1212" t="s">
        <v>73</v>
      </c>
      <c r="C63" s="563">
        <v>2102</v>
      </c>
    </row>
    <row r="64" spans="1:3" ht="15">
      <c r="A64" s="1211" t="s">
        <v>1152</v>
      </c>
      <c r="B64" s="1212" t="s">
        <v>74</v>
      </c>
      <c r="C64" s="1234" t="str">
        <f>A65&amp;"+"&amp;A66&amp;"+"&amp;A67&amp;"+"&amp;A68</f>
        <v>(K.4)+(K.5)+(K.6)+(K.7)</v>
      </c>
    </row>
    <row r="65" spans="1:3" ht="15">
      <c r="A65" s="1211" t="s">
        <v>1153</v>
      </c>
      <c r="B65" s="1212" t="s">
        <v>1154</v>
      </c>
      <c r="C65" s="1235" t="s">
        <v>1155</v>
      </c>
    </row>
    <row r="66" spans="1:3" ht="15">
      <c r="A66" s="1211" t="s">
        <v>1156</v>
      </c>
      <c r="B66" s="1212" t="s">
        <v>1157</v>
      </c>
      <c r="C66" s="1235">
        <v>2103.03</v>
      </c>
    </row>
    <row r="67" spans="1:3" ht="15">
      <c r="A67" s="1211" t="s">
        <v>1158</v>
      </c>
      <c r="B67" s="1212" t="s">
        <v>1159</v>
      </c>
      <c r="C67" s="1235">
        <v>2103.05</v>
      </c>
    </row>
    <row r="68" spans="1:3" ht="15">
      <c r="A68" s="1211" t="s">
        <v>1160</v>
      </c>
      <c r="B68" s="1212" t="s">
        <v>1161</v>
      </c>
      <c r="C68" s="7" t="s">
        <v>1162</v>
      </c>
    </row>
    <row r="69" spans="1:3" ht="15">
      <c r="A69" s="1211" t="s">
        <v>1163</v>
      </c>
      <c r="B69" s="1212" t="s">
        <v>1164</v>
      </c>
      <c r="C69" s="1235">
        <v>2107</v>
      </c>
    </row>
    <row r="70" spans="1:3" ht="15">
      <c r="A70" s="1211" t="s">
        <v>1165</v>
      </c>
      <c r="B70" s="1212" t="s">
        <v>1166</v>
      </c>
      <c r="C70" s="1234" t="str">
        <f>A71&amp;"+"&amp;A72</f>
        <v>(K.10)+(K.11)</v>
      </c>
    </row>
    <row r="71" spans="1:3" ht="28.8">
      <c r="A71" s="1222" t="s">
        <v>1167</v>
      </c>
      <c r="B71" s="1236" t="s">
        <v>1168</v>
      </c>
      <c r="C71" s="1221" t="s">
        <v>1169</v>
      </c>
    </row>
    <row r="72" spans="1:3" ht="15">
      <c r="A72" s="1222" t="s">
        <v>1170</v>
      </c>
      <c r="B72" s="1236" t="s">
        <v>1171</v>
      </c>
      <c r="C72" s="1235">
        <v>2105</v>
      </c>
    </row>
    <row r="73" spans="1:3" ht="15">
      <c r="A73" s="1210" t="s">
        <v>1172</v>
      </c>
      <c r="B73" s="833" t="s">
        <v>1173</v>
      </c>
      <c r="C73" s="1234" t="str">
        <f>A74&amp;"+"&amp;A75&amp;"+"&amp;A76</f>
        <v>(L.1)+(L.2)+(L.3)</v>
      </c>
    </row>
    <row r="74" spans="1:3" ht="15">
      <c r="A74" s="1211" t="s">
        <v>1174</v>
      </c>
      <c r="B74" s="1212" t="s">
        <v>72</v>
      </c>
      <c r="C74" s="563">
        <v>2301</v>
      </c>
    </row>
    <row r="75" spans="1:3" ht="15">
      <c r="A75" s="1211" t="s">
        <v>1175</v>
      </c>
      <c r="B75" s="1212" t="s">
        <v>73</v>
      </c>
      <c r="C75" s="563">
        <v>2302</v>
      </c>
    </row>
    <row r="76" spans="1:3" ht="15">
      <c r="A76" s="1211" t="s">
        <v>1176</v>
      </c>
      <c r="B76" s="1212" t="s">
        <v>74</v>
      </c>
      <c r="C76" s="563">
        <v>2303</v>
      </c>
    </row>
    <row r="77" spans="1:3" ht="15">
      <c r="A77" s="1210" t="s">
        <v>1177</v>
      </c>
      <c r="B77" s="833" t="s">
        <v>433</v>
      </c>
      <c r="C77" s="7" t="s">
        <v>1178</v>
      </c>
    </row>
    <row r="78" spans="1:3" ht="15">
      <c r="A78" s="1210" t="s">
        <v>1179</v>
      </c>
      <c r="B78" s="833" t="s">
        <v>1180</v>
      </c>
      <c r="C78" s="1234" t="str">
        <f>A79&amp;"+"&amp;A80</f>
        <v>(N.1)+(N.2)</v>
      </c>
    </row>
    <row r="79" spans="1:3" ht="15">
      <c r="A79" s="1211" t="s">
        <v>1181</v>
      </c>
      <c r="B79" s="563" t="s">
        <v>1182</v>
      </c>
      <c r="C79" s="7" t="s">
        <v>1183</v>
      </c>
    </row>
    <row r="80" spans="1:3" ht="15">
      <c r="A80" s="1211" t="s">
        <v>1184</v>
      </c>
      <c r="B80" s="563" t="s">
        <v>1185</v>
      </c>
      <c r="C80" s="7" t="s">
        <v>1186</v>
      </c>
    </row>
    <row r="81" spans="1:3" ht="15">
      <c r="A81" s="1210" t="s">
        <v>1187</v>
      </c>
      <c r="B81" s="833" t="s">
        <v>1188</v>
      </c>
      <c r="C81" s="1234" t="str">
        <f>A82&amp;"+"&amp;A83&amp;"+"&amp;A84</f>
        <v>(Ñ.1)+(Ñ.2)+(Ñ.3)</v>
      </c>
    </row>
    <row r="82" spans="1:3" ht="15">
      <c r="A82" s="1211" t="s">
        <v>1189</v>
      </c>
      <c r="B82" s="1197" t="s">
        <v>1190</v>
      </c>
      <c r="C82" s="563">
        <v>2804</v>
      </c>
    </row>
    <row r="83" spans="1:3" ht="12.75" customHeight="1">
      <c r="A83" s="1211" t="s">
        <v>1191</v>
      </c>
      <c r="B83" s="1197" t="s">
        <v>1192</v>
      </c>
      <c r="C83" s="563">
        <v>2805</v>
      </c>
    </row>
    <row r="84" spans="1:3" ht="15">
      <c r="A84" s="1211" t="s">
        <v>1193</v>
      </c>
      <c r="B84" s="563" t="s">
        <v>1194</v>
      </c>
      <c r="C84" s="7" t="s">
        <v>1195</v>
      </c>
    </row>
    <row r="85" spans="1:3" ht="15">
      <c r="A85" s="1210" t="s">
        <v>1196</v>
      </c>
      <c r="B85" s="833" t="s">
        <v>1197</v>
      </c>
      <c r="C85" s="7" t="s">
        <v>1198</v>
      </c>
    </row>
    <row r="86" spans="1:3" ht="15">
      <c r="A86" s="1210" t="s">
        <v>1199</v>
      </c>
      <c r="B86" s="833" t="s">
        <v>1200</v>
      </c>
      <c r="C86" s="1207" t="str">
        <f>A87&amp;"+"&amp;A88&amp;"+"&amp;A89&amp;"+"&amp;A90&amp;"+"&amp;A91&amp;"+"&amp;A92</f>
        <v>(P.1)+(P.2)+(P.3)+(P.4)+(P.5)+(P.6)</v>
      </c>
    </row>
    <row r="87" spans="1:3" ht="15">
      <c r="A87" s="1211" t="s">
        <v>1201</v>
      </c>
      <c r="B87" s="563" t="s">
        <v>1202</v>
      </c>
      <c r="C87" s="7" t="s">
        <v>1203</v>
      </c>
    </row>
    <row r="88" spans="1:3" ht="15">
      <c r="A88" s="1211" t="s">
        <v>1204</v>
      </c>
      <c r="B88" s="563" t="s">
        <v>1205</v>
      </c>
      <c r="C88" s="563">
        <v>2308</v>
      </c>
    </row>
    <row r="89" spans="1:3" ht="15">
      <c r="A89" s="1211" t="s">
        <v>1206</v>
      </c>
      <c r="B89" s="563" t="s">
        <v>461</v>
      </c>
      <c r="C89" s="563">
        <v>2208</v>
      </c>
    </row>
    <row r="90" spans="1:3" ht="15">
      <c r="A90" s="1211" t="s">
        <v>1207</v>
      </c>
      <c r="B90" s="563" t="s">
        <v>1208</v>
      </c>
      <c r="C90" s="7" t="s">
        <v>1209</v>
      </c>
    </row>
    <row r="91" spans="1:3" ht="15">
      <c r="A91" s="1211" t="s">
        <v>1210</v>
      </c>
      <c r="B91" s="563" t="s">
        <v>1211</v>
      </c>
      <c r="C91" s="7" t="s">
        <v>1212</v>
      </c>
    </row>
    <row r="92" spans="1:3" ht="15">
      <c r="A92" s="1211" t="s">
        <v>1213</v>
      </c>
      <c r="B92" s="563" t="s">
        <v>1214</v>
      </c>
      <c r="C92" s="563">
        <v>2508</v>
      </c>
    </row>
    <row r="93" spans="1:3" ht="72">
      <c r="A93" s="1229" t="s">
        <v>1215</v>
      </c>
      <c r="B93" s="1230" t="s">
        <v>502</v>
      </c>
      <c r="C93" s="1219" t="s">
        <v>1216</v>
      </c>
    </row>
    <row r="94" spans="1:3" ht="43.2">
      <c r="A94" s="1229"/>
      <c r="B94" s="1230"/>
      <c r="C94" s="1219" t="s">
        <v>1217</v>
      </c>
    </row>
    <row r="95" spans="1:3" ht="8.4" customHeight="1">
      <c r="A95" s="1210"/>
      <c r="B95" s="833"/>
      <c r="C95" s="1219"/>
    </row>
    <row r="96" spans="1:3" ht="15">
      <c r="A96" s="1210" t="s">
        <v>1218</v>
      </c>
      <c r="B96" s="833" t="s">
        <v>1219</v>
      </c>
      <c r="C96" s="1234" t="str">
        <f>A97&amp;"+"&amp;A98</f>
        <v>(R.1)+(R.2)</v>
      </c>
    </row>
    <row r="97" spans="1:3" ht="15">
      <c r="A97" s="1211" t="s">
        <v>1220</v>
      </c>
      <c r="B97" s="1212" t="s">
        <v>1221</v>
      </c>
      <c r="C97" s="563">
        <v>2701</v>
      </c>
    </row>
    <row r="98" spans="1:3" ht="15">
      <c r="A98" s="1211" t="s">
        <v>1222</v>
      </c>
      <c r="B98" s="1212" t="s">
        <v>1223</v>
      </c>
      <c r="C98" s="1235" t="s">
        <v>1224</v>
      </c>
    </row>
    <row r="99" spans="1:3" ht="15">
      <c r="A99" s="1210" t="s">
        <v>1225</v>
      </c>
      <c r="B99" s="833" t="s">
        <v>1226</v>
      </c>
      <c r="C99" s="7" t="s">
        <v>1227</v>
      </c>
    </row>
    <row r="100" spans="1:3" ht="6.6" customHeight="1">
      <c r="A100" s="1210"/>
      <c r="B100" s="833"/>
      <c r="C100" s="7"/>
    </row>
    <row r="101" spans="1:3" ht="15">
      <c r="A101" s="1210" t="s">
        <v>1228</v>
      </c>
      <c r="B101" s="833" t="s">
        <v>507</v>
      </c>
      <c r="C101" s="8" t="str">
        <f>A61&amp;"+"&amp;A73&amp;"+"&amp;A77&amp;"+"&amp;A78&amp;"+"&amp;A81&amp;"+"&amp;A85&amp;"+"&amp;A86&amp;"+"&amp;A93&amp;"+"&amp;A96&amp;"+"&amp;A99</f>
        <v>(K)+(L)+(M)+(N)+(Ñ)+(O)+(P)+(Q)+(R)+(S)</v>
      </c>
    </row>
    <row r="102" spans="1:3" ht="6" customHeight="1">
      <c r="A102" s="1210"/>
      <c r="B102" s="833"/>
      <c r="C102" s="8"/>
    </row>
    <row r="103" spans="1:3" ht="15">
      <c r="A103" s="1210" t="s">
        <v>1229</v>
      </c>
      <c r="B103" s="833" t="s">
        <v>508</v>
      </c>
      <c r="C103" s="1207" t="str">
        <f>A104&amp;"+"&amp;A105&amp;"+"&amp;A106&amp;"+"&amp;A107&amp;"+"&amp;A108&amp;"+"&amp;A109</f>
        <v>(U.1)+(U.2)+(U.3)+(U.4)+(U.5)+(U.6)</v>
      </c>
    </row>
    <row r="104" spans="1:3" ht="15">
      <c r="A104" s="1211" t="s">
        <v>1230</v>
      </c>
      <c r="B104" s="1212" t="s">
        <v>1231</v>
      </c>
      <c r="C104" s="7" t="s">
        <v>1232</v>
      </c>
    </row>
    <row r="105" spans="1:3" ht="15">
      <c r="A105" s="1211" t="s">
        <v>1233</v>
      </c>
      <c r="B105" s="1212" t="s">
        <v>1234</v>
      </c>
      <c r="C105" s="1235" t="s">
        <v>1235</v>
      </c>
    </row>
    <row r="106" spans="1:3" ht="15">
      <c r="A106" s="1211" t="s">
        <v>1236</v>
      </c>
      <c r="B106" s="1212" t="s">
        <v>1237</v>
      </c>
      <c r="C106" s="7" t="s">
        <v>1238</v>
      </c>
    </row>
    <row r="107" spans="1:3" ht="15">
      <c r="A107" s="1211" t="s">
        <v>1239</v>
      </c>
      <c r="B107" s="1212" t="s">
        <v>1240</v>
      </c>
      <c r="C107" s="7" t="s">
        <v>1241</v>
      </c>
    </row>
    <row r="108" spans="1:3" ht="15">
      <c r="A108" s="1211" t="s">
        <v>1242</v>
      </c>
      <c r="B108" s="1212" t="s">
        <v>1243</v>
      </c>
      <c r="C108" s="7" t="s">
        <v>1244</v>
      </c>
    </row>
    <row r="109" spans="1:3" ht="15">
      <c r="A109" s="1211" t="s">
        <v>1245</v>
      </c>
      <c r="B109" s="1212" t="s">
        <v>1246</v>
      </c>
      <c r="C109" s="7" t="s">
        <v>1247</v>
      </c>
    </row>
    <row r="110" spans="1:3" ht="15">
      <c r="A110" s="1210" t="s">
        <v>1248</v>
      </c>
      <c r="B110" s="833" t="s">
        <v>515</v>
      </c>
      <c r="C110" s="8" t="str">
        <f>A101&amp;"+"&amp;A103</f>
        <v>(T)+(U)</v>
      </c>
    </row>
    <row r="111" spans="1:3" ht="9.6" customHeight="1">
      <c r="A111" s="1210"/>
      <c r="B111" s="833"/>
      <c r="C111" s="8"/>
    </row>
    <row r="112" spans="1:3" ht="15">
      <c r="A112" s="1210" t="s">
        <v>1249</v>
      </c>
      <c r="B112" s="833" t="s">
        <v>1250</v>
      </c>
      <c r="C112" s="1234" t="str">
        <f>A113&amp;"+"&amp;A114&amp;"+"&amp;A115&amp;"+"&amp;A116</f>
        <v>(W.1)+(W.2)+(W.3)+(W.4)</v>
      </c>
    </row>
    <row r="113" spans="1:3" ht="15">
      <c r="A113" s="1211" t="s">
        <v>1251</v>
      </c>
      <c r="B113" s="1212" t="s">
        <v>1221</v>
      </c>
      <c r="C113" s="7" t="s">
        <v>1252</v>
      </c>
    </row>
    <row r="114" spans="1:3" ht="15">
      <c r="A114" s="1211" t="s">
        <v>1253</v>
      </c>
      <c r="B114" s="1212" t="s">
        <v>1254</v>
      </c>
      <c r="C114" s="563">
        <v>7205</v>
      </c>
    </row>
    <row r="115" spans="1:3" ht="15">
      <c r="A115" s="1211" t="s">
        <v>1255</v>
      </c>
      <c r="B115" s="1212" t="s">
        <v>1256</v>
      </c>
      <c r="C115" s="563">
        <v>7206</v>
      </c>
    </row>
    <row r="116" spans="1:3" ht="15">
      <c r="A116" s="1211" t="s">
        <v>1257</v>
      </c>
      <c r="B116" s="1212" t="s">
        <v>1258</v>
      </c>
      <c r="C116" s="1235" t="s">
        <v>1259</v>
      </c>
    </row>
    <row r="117" spans="2:3" ht="15">
      <c r="B117" s="1212"/>
      <c r="C117" s="1235"/>
    </row>
    <row r="119" spans="1:4" ht="15">
      <c r="A119" s="1206"/>
      <c r="B119" s="1206"/>
      <c r="C119" s="1206"/>
      <c r="D119" s="1206"/>
    </row>
    <row r="120" spans="1:4" ht="13.8">
      <c r="A120" s="1234"/>
      <c r="B120" s="1237" t="s">
        <v>1260</v>
      </c>
      <c r="C120" s="1237"/>
      <c r="D120" s="1238"/>
    </row>
    <row r="121" spans="1:4" ht="13.8" thickBot="1">
      <c r="A121" s="1208"/>
      <c r="B121" s="1208"/>
      <c r="C121" s="1208"/>
      <c r="D121" s="1208"/>
    </row>
    <row r="122" spans="2:4" ht="13.8">
      <c r="B122" s="1239"/>
      <c r="C122" s="1240"/>
      <c r="D122" s="1241"/>
    </row>
    <row r="123" spans="1:3" ht="15">
      <c r="A123" s="1210" t="s">
        <v>1062</v>
      </c>
      <c r="B123" s="833" t="s">
        <v>1261</v>
      </c>
      <c r="C123" s="1213" t="s">
        <v>1262</v>
      </c>
    </row>
    <row r="124" spans="1:3" ht="15">
      <c r="A124" s="1211" t="s">
        <v>1063</v>
      </c>
      <c r="B124" s="1212" t="s">
        <v>460</v>
      </c>
      <c r="C124" s="563">
        <v>5101</v>
      </c>
    </row>
    <row r="125" spans="1:3" ht="15">
      <c r="A125" s="1211" t="s">
        <v>1065</v>
      </c>
      <c r="B125" s="1212" t="s">
        <v>604</v>
      </c>
      <c r="C125" s="563">
        <v>5102</v>
      </c>
    </row>
    <row r="126" spans="1:3" ht="15">
      <c r="A126" s="1211" t="s">
        <v>1068</v>
      </c>
      <c r="B126" s="1212" t="s">
        <v>605</v>
      </c>
      <c r="C126" s="563">
        <v>5103</v>
      </c>
    </row>
    <row r="127" spans="1:3" ht="14.4">
      <c r="A127" s="1211" t="s">
        <v>1070</v>
      </c>
      <c r="B127" s="1212" t="s">
        <v>1263</v>
      </c>
      <c r="C127" s="563" t="s">
        <v>1264</v>
      </c>
    </row>
    <row r="128" spans="1:3" ht="14.4">
      <c r="A128" s="1211" t="s">
        <v>1265</v>
      </c>
      <c r="B128" s="1212" t="s">
        <v>1266</v>
      </c>
      <c r="C128" s="563" t="s">
        <v>1267</v>
      </c>
    </row>
    <row r="129" spans="1:3" ht="15">
      <c r="A129" s="1211" t="s">
        <v>1268</v>
      </c>
      <c r="B129" s="1212" t="s">
        <v>1269</v>
      </c>
      <c r="C129" s="563" t="s">
        <v>1270</v>
      </c>
    </row>
    <row r="130" spans="1:3" ht="14.4">
      <c r="A130" s="1211" t="s">
        <v>1271</v>
      </c>
      <c r="B130" s="1212" t="s">
        <v>1272</v>
      </c>
      <c r="C130" s="563" t="s">
        <v>1273</v>
      </c>
    </row>
    <row r="131" spans="1:3" ht="14.4">
      <c r="A131" s="1211" t="s">
        <v>1274</v>
      </c>
      <c r="B131" s="1212" t="s">
        <v>1275</v>
      </c>
      <c r="C131" s="563" t="s">
        <v>1276</v>
      </c>
    </row>
    <row r="132" spans="1:3" ht="15">
      <c r="A132" s="1211" t="s">
        <v>1277</v>
      </c>
      <c r="B132" s="1212" t="s">
        <v>602</v>
      </c>
      <c r="C132" s="563" t="s">
        <v>1278</v>
      </c>
    </row>
    <row r="133" spans="1:3" ht="9" customHeight="1">
      <c r="A133" s="1242"/>
      <c r="B133" s="1243"/>
      <c r="C133" s="563"/>
    </row>
    <row r="134" spans="1:3" ht="15">
      <c r="A134" s="1210" t="s">
        <v>1072</v>
      </c>
      <c r="B134" s="833" t="s">
        <v>1279</v>
      </c>
      <c r="C134" s="1213" t="s">
        <v>1280</v>
      </c>
    </row>
    <row r="135" spans="1:3" ht="15">
      <c r="A135" s="1211" t="s">
        <v>1281</v>
      </c>
      <c r="B135" s="1212" t="s">
        <v>702</v>
      </c>
      <c r="C135" s="563">
        <v>4101</v>
      </c>
    </row>
    <row r="136" spans="1:3" ht="15">
      <c r="A136" s="1211" t="s">
        <v>1282</v>
      </c>
      <c r="B136" s="1212" t="s">
        <v>604</v>
      </c>
      <c r="C136" s="563">
        <v>4102</v>
      </c>
    </row>
    <row r="137" spans="1:3" ht="15">
      <c r="A137" s="1211" t="s">
        <v>1283</v>
      </c>
      <c r="B137" s="1212" t="s">
        <v>1284</v>
      </c>
      <c r="C137" s="563">
        <v>4103</v>
      </c>
    </row>
    <row r="138" spans="1:3" ht="15">
      <c r="A138" s="1211" t="s">
        <v>1285</v>
      </c>
      <c r="B138" s="1212" t="s">
        <v>704</v>
      </c>
      <c r="C138" s="563" t="s">
        <v>1286</v>
      </c>
    </row>
    <row r="139" spans="1:3" ht="15">
      <c r="A139" s="1211" t="s">
        <v>1287</v>
      </c>
      <c r="B139" s="1212" t="s">
        <v>705</v>
      </c>
      <c r="C139" s="563" t="s">
        <v>1288</v>
      </c>
    </row>
    <row r="140" spans="1:3" ht="15">
      <c r="A140" s="1211" t="s">
        <v>1289</v>
      </c>
      <c r="B140" s="1212" t="s">
        <v>706</v>
      </c>
      <c r="C140" s="563" t="s">
        <v>1290</v>
      </c>
    </row>
    <row r="141" spans="1:3" ht="14.4">
      <c r="A141" s="1211" t="s">
        <v>1291</v>
      </c>
      <c r="B141" s="1212" t="s">
        <v>1292</v>
      </c>
      <c r="C141" s="563" t="s">
        <v>1293</v>
      </c>
    </row>
    <row r="142" spans="1:3" ht="14.4">
      <c r="A142" s="1211" t="s">
        <v>1294</v>
      </c>
      <c r="B142" s="1212" t="s">
        <v>1295</v>
      </c>
      <c r="C142" s="563" t="s">
        <v>1296</v>
      </c>
    </row>
    <row r="143" spans="1:3" ht="15">
      <c r="A143" s="1211" t="s">
        <v>1297</v>
      </c>
      <c r="B143" s="1212" t="s">
        <v>1298</v>
      </c>
      <c r="C143" s="563">
        <v>4109.05</v>
      </c>
    </row>
    <row r="144" spans="1:3" ht="14.4">
      <c r="A144" s="1222" t="s">
        <v>1299</v>
      </c>
      <c r="B144" s="1212" t="s">
        <v>1300</v>
      </c>
      <c r="C144" s="563" t="s">
        <v>1301</v>
      </c>
    </row>
    <row r="145" spans="1:3" ht="14.4">
      <c r="A145" s="1222" t="s">
        <v>1302</v>
      </c>
      <c r="B145" s="1212" t="s">
        <v>1303</v>
      </c>
      <c r="C145" s="563" t="s">
        <v>1304</v>
      </c>
    </row>
    <row r="146" spans="1:3" ht="14.4">
      <c r="A146" s="1222" t="s">
        <v>1305</v>
      </c>
      <c r="B146" s="1212" t="s">
        <v>602</v>
      </c>
      <c r="C146" s="563" t="s">
        <v>1306</v>
      </c>
    </row>
    <row r="147" spans="1:3" ht="9" customHeight="1">
      <c r="A147" s="1242"/>
      <c r="B147" s="1239"/>
      <c r="C147" s="563"/>
    </row>
    <row r="148" spans="1:3" ht="15">
      <c r="A148" s="1244" t="s">
        <v>1073</v>
      </c>
      <c r="B148" s="833" t="s">
        <v>543</v>
      </c>
      <c r="C148" s="1213" t="s">
        <v>1307</v>
      </c>
    </row>
    <row r="149" spans="1:3" ht="15">
      <c r="A149" s="1210" t="s">
        <v>1091</v>
      </c>
      <c r="B149" s="1212" t="s">
        <v>1308</v>
      </c>
      <c r="C149" s="563" t="s">
        <v>1309</v>
      </c>
    </row>
    <row r="150" spans="1:3" ht="9" customHeight="1">
      <c r="A150" s="1211"/>
      <c r="B150" s="1212"/>
      <c r="C150" s="563"/>
    </row>
    <row r="151" spans="1:3" ht="15">
      <c r="A151" s="1244" t="s">
        <v>1127</v>
      </c>
      <c r="B151" s="833" t="s">
        <v>545</v>
      </c>
      <c r="C151" s="1213" t="s">
        <v>1310</v>
      </c>
    </row>
    <row r="152" spans="1:3" ht="9" customHeight="1">
      <c r="A152" s="1245"/>
      <c r="B152" s="833"/>
      <c r="C152" s="563"/>
    </row>
    <row r="153" spans="1:3" ht="15">
      <c r="A153" s="1210" t="s">
        <v>1129</v>
      </c>
      <c r="B153" s="833" t="s">
        <v>546</v>
      </c>
      <c r="C153" s="1213" t="s">
        <v>1311</v>
      </c>
    </row>
    <row r="154" spans="1:3" ht="15">
      <c r="A154" s="1211" t="s">
        <v>1131</v>
      </c>
      <c r="B154" s="1212" t="s">
        <v>1312</v>
      </c>
      <c r="C154" s="563">
        <v>5105</v>
      </c>
    </row>
    <row r="155" spans="1:3" ht="15">
      <c r="A155" s="1211" t="s">
        <v>1132</v>
      </c>
      <c r="B155" s="1212" t="s">
        <v>1221</v>
      </c>
      <c r="C155" s="563">
        <v>5201</v>
      </c>
    </row>
    <row r="156" spans="1:3" ht="15">
      <c r="A156" s="1211" t="s">
        <v>1133</v>
      </c>
      <c r="B156" s="1212" t="s">
        <v>1313</v>
      </c>
      <c r="C156" s="563" t="s">
        <v>1314</v>
      </c>
    </row>
    <row r="157" spans="1:3" ht="15">
      <c r="A157" s="1211" t="s">
        <v>1134</v>
      </c>
      <c r="B157" s="1212" t="s">
        <v>1315</v>
      </c>
      <c r="C157" s="563" t="s">
        <v>1316</v>
      </c>
    </row>
    <row r="158" spans="1:3" ht="9" customHeight="1">
      <c r="A158" s="1211"/>
      <c r="B158" s="1212"/>
      <c r="C158" s="563"/>
    </row>
    <row r="159" spans="1:3" ht="15">
      <c r="A159" s="1210" t="s">
        <v>1137</v>
      </c>
      <c r="B159" s="833" t="s">
        <v>551</v>
      </c>
      <c r="C159" s="1213" t="s">
        <v>1317</v>
      </c>
    </row>
    <row r="160" spans="1:3" ht="15">
      <c r="A160" s="1211" t="s">
        <v>1318</v>
      </c>
      <c r="B160" s="1212" t="s">
        <v>1319</v>
      </c>
      <c r="C160" s="563">
        <v>4105</v>
      </c>
    </row>
    <row r="161" spans="1:3" ht="15">
      <c r="A161" s="1211" t="s">
        <v>1320</v>
      </c>
      <c r="B161" s="1212" t="s">
        <v>1321</v>
      </c>
      <c r="C161" s="563" t="s">
        <v>1322</v>
      </c>
    </row>
    <row r="162" spans="1:3" ht="15">
      <c r="A162" s="1211" t="s">
        <v>1323</v>
      </c>
      <c r="B162" s="1212" t="s">
        <v>1313</v>
      </c>
      <c r="C162" s="563" t="s">
        <v>1324</v>
      </c>
    </row>
    <row r="163" spans="1:3" ht="15">
      <c r="A163" s="1211" t="s">
        <v>1325</v>
      </c>
      <c r="B163" s="1212" t="s">
        <v>1326</v>
      </c>
      <c r="C163" s="563" t="s">
        <v>1327</v>
      </c>
    </row>
    <row r="164" spans="1:3" ht="9" customHeight="1">
      <c r="A164" s="1211"/>
      <c r="B164" s="1212"/>
      <c r="C164" s="563"/>
    </row>
    <row r="165" spans="1:3" ht="15">
      <c r="A165" s="1210" t="s">
        <v>1141</v>
      </c>
      <c r="B165" s="833" t="s">
        <v>1328</v>
      </c>
      <c r="C165" s="563" t="s">
        <v>1329</v>
      </c>
    </row>
    <row r="166" spans="1:3" ht="9" customHeight="1">
      <c r="A166" s="1210"/>
      <c r="B166" s="833"/>
      <c r="C166" s="563"/>
    </row>
    <row r="167" spans="1:3" ht="15">
      <c r="A167" s="1210" t="s">
        <v>1145</v>
      </c>
      <c r="B167" s="833" t="s">
        <v>555</v>
      </c>
      <c r="C167" s="1213" t="s">
        <v>1330</v>
      </c>
    </row>
    <row r="168" spans="1:3" ht="9" customHeight="1">
      <c r="A168" s="1210"/>
      <c r="B168" s="833"/>
      <c r="C168" s="563"/>
    </row>
    <row r="169" spans="1:3" ht="15">
      <c r="A169" s="1210" t="s">
        <v>1148</v>
      </c>
      <c r="B169" s="833" t="s">
        <v>1331</v>
      </c>
      <c r="C169" s="1213" t="s">
        <v>1332</v>
      </c>
    </row>
    <row r="170" spans="1:3" ht="15">
      <c r="A170" s="1211" t="s">
        <v>1149</v>
      </c>
      <c r="B170" s="1212" t="s">
        <v>1333</v>
      </c>
      <c r="C170" s="563">
        <v>4501</v>
      </c>
    </row>
    <row r="171" spans="1:3" ht="15">
      <c r="A171" s="1211" t="s">
        <v>1151</v>
      </c>
      <c r="B171" s="1212" t="s">
        <v>1334</v>
      </c>
      <c r="C171" s="563">
        <v>4502</v>
      </c>
    </row>
    <row r="172" spans="1:3" ht="15">
      <c r="A172" s="1211" t="s">
        <v>1152</v>
      </c>
      <c r="B172" s="1212" t="s">
        <v>1335</v>
      </c>
      <c r="C172" s="563">
        <v>4503</v>
      </c>
    </row>
    <row r="173" spans="1:3" ht="15">
      <c r="A173" s="1211" t="s">
        <v>1153</v>
      </c>
      <c r="B173" s="1212" t="s">
        <v>1336</v>
      </c>
      <c r="C173" s="563">
        <v>4504</v>
      </c>
    </row>
    <row r="174" spans="1:3" ht="9" customHeight="1">
      <c r="A174" s="1211"/>
      <c r="B174" s="1212"/>
      <c r="C174" s="563"/>
    </row>
    <row r="175" spans="1:3" ht="15">
      <c r="A175" s="1210" t="s">
        <v>1172</v>
      </c>
      <c r="B175" s="833" t="s">
        <v>561</v>
      </c>
      <c r="C175" s="1213" t="s">
        <v>1337</v>
      </c>
    </row>
    <row r="176" spans="1:3" ht="9" customHeight="1">
      <c r="A176" s="1210"/>
      <c r="B176" s="833"/>
      <c r="C176" s="563"/>
    </row>
    <row r="177" spans="1:3" ht="15">
      <c r="A177" s="1210" t="s">
        <v>1177</v>
      </c>
      <c r="B177" s="833" t="s">
        <v>1338</v>
      </c>
      <c r="C177" s="1213" t="s">
        <v>1339</v>
      </c>
    </row>
    <row r="178" spans="1:3" ht="15">
      <c r="A178" s="1211" t="s">
        <v>1340</v>
      </c>
      <c r="B178" s="1212" t="s">
        <v>1341</v>
      </c>
      <c r="C178" s="563" t="s">
        <v>1342</v>
      </c>
    </row>
    <row r="179" spans="1:3" ht="15">
      <c r="A179" s="1211" t="s">
        <v>1343</v>
      </c>
      <c r="B179" s="1212" t="s">
        <v>1344</v>
      </c>
      <c r="C179" s="563" t="s">
        <v>1345</v>
      </c>
    </row>
    <row r="180" spans="1:3" ht="15">
      <c r="A180" s="1211" t="s">
        <v>1346</v>
      </c>
      <c r="B180" s="1212" t="s">
        <v>1347</v>
      </c>
      <c r="C180" s="563" t="s">
        <v>1348</v>
      </c>
    </row>
    <row r="181" spans="1:3" ht="15">
      <c r="A181" s="1211" t="s">
        <v>1349</v>
      </c>
      <c r="B181" s="1212" t="s">
        <v>1350</v>
      </c>
      <c r="C181" s="563" t="s">
        <v>1351</v>
      </c>
    </row>
    <row r="182" spans="1:3" ht="15">
      <c r="A182" s="1211" t="s">
        <v>1352</v>
      </c>
      <c r="B182" s="1212" t="s">
        <v>1223</v>
      </c>
      <c r="C182" s="563" t="s">
        <v>1353</v>
      </c>
    </row>
    <row r="183" spans="1:3" ht="15">
      <c r="A183" s="1211" t="s">
        <v>1354</v>
      </c>
      <c r="B183" s="1212" t="s">
        <v>1355</v>
      </c>
      <c r="C183" s="563" t="s">
        <v>1356</v>
      </c>
    </row>
    <row r="184" spans="1:3" ht="15">
      <c r="A184" s="1211" t="s">
        <v>1357</v>
      </c>
      <c r="B184" s="1212" t="s">
        <v>1358</v>
      </c>
      <c r="C184" s="563" t="s">
        <v>1359</v>
      </c>
    </row>
    <row r="185" spans="1:3" ht="9" customHeight="1">
      <c r="A185" s="1211"/>
      <c r="B185" s="1212"/>
      <c r="C185" s="563"/>
    </row>
    <row r="186" spans="1:3" ht="15">
      <c r="A186" s="1210" t="s">
        <v>1179</v>
      </c>
      <c r="B186" s="833" t="s">
        <v>1360</v>
      </c>
      <c r="C186" s="1213" t="s">
        <v>1361</v>
      </c>
    </row>
    <row r="187" spans="1:3" ht="9" customHeight="1">
      <c r="A187" s="1210"/>
      <c r="B187" s="833"/>
      <c r="C187" s="563"/>
    </row>
    <row r="188" spans="1:3" ht="15">
      <c r="A188" s="1210" t="s">
        <v>1196</v>
      </c>
      <c r="B188" s="833" t="s">
        <v>1362</v>
      </c>
      <c r="C188" s="1213" t="s">
        <v>1363</v>
      </c>
    </row>
    <row r="189" spans="1:3" ht="9" customHeight="1">
      <c r="A189" s="1210"/>
      <c r="B189" s="833"/>
      <c r="C189" s="563"/>
    </row>
    <row r="190" spans="1:3" ht="15">
      <c r="A190" s="1244" t="s">
        <v>1199</v>
      </c>
      <c r="B190" s="833" t="s">
        <v>572</v>
      </c>
      <c r="C190" s="1213">
        <v>6801</v>
      </c>
    </row>
    <row r="191" spans="1:3" ht="9" customHeight="1">
      <c r="A191" s="1244"/>
      <c r="B191" s="833"/>
      <c r="C191" s="563"/>
    </row>
    <row r="192" spans="1:3" ht="15">
      <c r="A192" s="1210" t="s">
        <v>1215</v>
      </c>
      <c r="B192" s="833" t="s">
        <v>573</v>
      </c>
      <c r="C192" s="1213" t="s">
        <v>1364</v>
      </c>
    </row>
    <row r="193" spans="1:4" ht="13.8">
      <c r="A193" s="1242"/>
      <c r="B193" s="1239"/>
      <c r="C193" s="1239"/>
      <c r="D193" s="1239"/>
    </row>
    <row r="194" spans="1:4" ht="13.8">
      <c r="A194" s="1242" t="s">
        <v>1365</v>
      </c>
      <c r="B194" s="1239"/>
      <c r="C194" s="1239"/>
      <c r="D194" s="1239"/>
    </row>
    <row r="195" spans="1:4" ht="13.8">
      <c r="A195" s="1242"/>
      <c r="B195" s="1239" t="s">
        <v>1366</v>
      </c>
      <c r="C195" s="1239"/>
      <c r="D195" s="1239"/>
    </row>
    <row r="196" spans="1:4" ht="13.8">
      <c r="A196" s="1242"/>
      <c r="B196" s="1239" t="s">
        <v>1367</v>
      </c>
      <c r="D196" s="1239"/>
    </row>
    <row r="197" spans="2:4" ht="13.8">
      <c r="B197" s="1239" t="s">
        <v>1368</v>
      </c>
      <c r="D197" s="1239"/>
    </row>
    <row r="198" spans="2:3" ht="13.8">
      <c r="B198" s="1239" t="s">
        <v>1369</v>
      </c>
      <c r="C198" s="1246"/>
    </row>
    <row r="199" spans="2:3" ht="13.8">
      <c r="B199" s="1247"/>
      <c r="C199" s="1246"/>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C86A-6022-44EC-8B5B-2DC93ADB0554}">
  <dimension ref="A1:H20"/>
  <sheetViews>
    <sheetView showGridLines="0" workbookViewId="0" topLeftCell="A1"/>
  </sheetViews>
  <sheetFormatPr defaultColWidth="11.421875" defaultRowHeight="15"/>
  <cols>
    <col min="1" max="1" width="20.57421875" style="663" bestFit="1" customWidth="1"/>
    <col min="2" max="2" width="24.7109375" style="663" customWidth="1"/>
    <col min="3" max="3" width="23.00390625" style="663" customWidth="1"/>
    <col min="4" max="4" width="21.140625" style="663" customWidth="1"/>
    <col min="5" max="5" width="19.140625" style="663" customWidth="1"/>
    <col min="6" max="6" width="19.140625" style="1185" customWidth="1"/>
    <col min="7" max="256" width="11.57421875" style="663" customWidth="1"/>
    <col min="257" max="257" width="33.7109375" style="663" customWidth="1"/>
    <col min="258" max="258" width="24.7109375" style="663" customWidth="1"/>
    <col min="259" max="259" width="23.00390625" style="663" customWidth="1"/>
    <col min="260" max="260" width="21.140625" style="663" customWidth="1"/>
    <col min="261" max="262" width="19.140625" style="663" customWidth="1"/>
    <col min="263" max="512" width="11.57421875" style="663" customWidth="1"/>
    <col min="513" max="513" width="33.7109375" style="663" customWidth="1"/>
    <col min="514" max="514" width="24.7109375" style="663" customWidth="1"/>
    <col min="515" max="515" width="23.00390625" style="663" customWidth="1"/>
    <col min="516" max="516" width="21.140625" style="663" customWidth="1"/>
    <col min="517" max="518" width="19.140625" style="663" customWidth="1"/>
    <col min="519" max="768" width="11.57421875" style="663" customWidth="1"/>
    <col min="769" max="769" width="33.7109375" style="663" customWidth="1"/>
    <col min="770" max="770" width="24.7109375" style="663" customWidth="1"/>
    <col min="771" max="771" width="23.00390625" style="663" customWidth="1"/>
    <col min="772" max="772" width="21.140625" style="663" customWidth="1"/>
    <col min="773" max="774" width="19.140625" style="663" customWidth="1"/>
    <col min="775" max="1024" width="11.57421875" style="663" customWidth="1"/>
    <col min="1025" max="1025" width="33.7109375" style="663" customWidth="1"/>
    <col min="1026" max="1026" width="24.7109375" style="663" customWidth="1"/>
    <col min="1027" max="1027" width="23.00390625" style="663" customWidth="1"/>
    <col min="1028" max="1028" width="21.140625" style="663" customWidth="1"/>
    <col min="1029" max="1030" width="19.140625" style="663" customWidth="1"/>
    <col min="1031" max="1280" width="11.57421875" style="663" customWidth="1"/>
    <col min="1281" max="1281" width="33.7109375" style="663" customWidth="1"/>
    <col min="1282" max="1282" width="24.7109375" style="663" customWidth="1"/>
    <col min="1283" max="1283" width="23.00390625" style="663" customWidth="1"/>
    <col min="1284" max="1284" width="21.140625" style="663" customWidth="1"/>
    <col min="1285" max="1286" width="19.140625" style="663" customWidth="1"/>
    <col min="1287" max="1536" width="11.57421875" style="663" customWidth="1"/>
    <col min="1537" max="1537" width="33.7109375" style="663" customWidth="1"/>
    <col min="1538" max="1538" width="24.7109375" style="663" customWidth="1"/>
    <col min="1539" max="1539" width="23.00390625" style="663" customWidth="1"/>
    <col min="1540" max="1540" width="21.140625" style="663" customWidth="1"/>
    <col min="1541" max="1542" width="19.140625" style="663" customWidth="1"/>
    <col min="1543" max="1792" width="11.57421875" style="663" customWidth="1"/>
    <col min="1793" max="1793" width="33.7109375" style="663" customWidth="1"/>
    <col min="1794" max="1794" width="24.7109375" style="663" customWidth="1"/>
    <col min="1795" max="1795" width="23.00390625" style="663" customWidth="1"/>
    <col min="1796" max="1796" width="21.140625" style="663" customWidth="1"/>
    <col min="1797" max="1798" width="19.140625" style="663" customWidth="1"/>
    <col min="1799" max="2048" width="11.57421875" style="663" customWidth="1"/>
    <col min="2049" max="2049" width="33.7109375" style="663" customWidth="1"/>
    <col min="2050" max="2050" width="24.7109375" style="663" customWidth="1"/>
    <col min="2051" max="2051" width="23.00390625" style="663" customWidth="1"/>
    <col min="2052" max="2052" width="21.140625" style="663" customWidth="1"/>
    <col min="2053" max="2054" width="19.140625" style="663" customWidth="1"/>
    <col min="2055" max="2304" width="11.57421875" style="663" customWidth="1"/>
    <col min="2305" max="2305" width="33.7109375" style="663" customWidth="1"/>
    <col min="2306" max="2306" width="24.7109375" style="663" customWidth="1"/>
    <col min="2307" max="2307" width="23.00390625" style="663" customWidth="1"/>
    <col min="2308" max="2308" width="21.140625" style="663" customWidth="1"/>
    <col min="2309" max="2310" width="19.140625" style="663" customWidth="1"/>
    <col min="2311" max="2560" width="11.57421875" style="663" customWidth="1"/>
    <col min="2561" max="2561" width="33.7109375" style="663" customWidth="1"/>
    <col min="2562" max="2562" width="24.7109375" style="663" customWidth="1"/>
    <col min="2563" max="2563" width="23.00390625" style="663" customWidth="1"/>
    <col min="2564" max="2564" width="21.140625" style="663" customWidth="1"/>
    <col min="2565" max="2566" width="19.140625" style="663" customWidth="1"/>
    <col min="2567" max="2816" width="11.57421875" style="663" customWidth="1"/>
    <col min="2817" max="2817" width="33.7109375" style="663" customWidth="1"/>
    <col min="2818" max="2818" width="24.7109375" style="663" customWidth="1"/>
    <col min="2819" max="2819" width="23.00390625" style="663" customWidth="1"/>
    <col min="2820" max="2820" width="21.140625" style="663" customWidth="1"/>
    <col min="2821" max="2822" width="19.140625" style="663" customWidth="1"/>
    <col min="2823" max="3072" width="11.57421875" style="663" customWidth="1"/>
    <col min="3073" max="3073" width="33.7109375" style="663" customWidth="1"/>
    <col min="3074" max="3074" width="24.7109375" style="663" customWidth="1"/>
    <col min="3075" max="3075" width="23.00390625" style="663" customWidth="1"/>
    <col min="3076" max="3076" width="21.140625" style="663" customWidth="1"/>
    <col min="3077" max="3078" width="19.140625" style="663" customWidth="1"/>
    <col min="3079" max="3328" width="11.57421875" style="663" customWidth="1"/>
    <col min="3329" max="3329" width="33.7109375" style="663" customWidth="1"/>
    <col min="3330" max="3330" width="24.7109375" style="663" customWidth="1"/>
    <col min="3331" max="3331" width="23.00390625" style="663" customWidth="1"/>
    <col min="3332" max="3332" width="21.140625" style="663" customWidth="1"/>
    <col min="3333" max="3334" width="19.140625" style="663" customWidth="1"/>
    <col min="3335" max="3584" width="11.57421875" style="663" customWidth="1"/>
    <col min="3585" max="3585" width="33.7109375" style="663" customWidth="1"/>
    <col min="3586" max="3586" width="24.7109375" style="663" customWidth="1"/>
    <col min="3587" max="3587" width="23.00390625" style="663" customWidth="1"/>
    <col min="3588" max="3588" width="21.140625" style="663" customWidth="1"/>
    <col min="3589" max="3590" width="19.140625" style="663" customWidth="1"/>
    <col min="3591" max="3840" width="11.57421875" style="663" customWidth="1"/>
    <col min="3841" max="3841" width="33.7109375" style="663" customWidth="1"/>
    <col min="3842" max="3842" width="24.7109375" style="663" customWidth="1"/>
    <col min="3843" max="3843" width="23.00390625" style="663" customWidth="1"/>
    <col min="3844" max="3844" width="21.140625" style="663" customWidth="1"/>
    <col min="3845" max="3846" width="19.140625" style="663" customWidth="1"/>
    <col min="3847" max="4096" width="11.57421875" style="663" customWidth="1"/>
    <col min="4097" max="4097" width="33.7109375" style="663" customWidth="1"/>
    <col min="4098" max="4098" width="24.7109375" style="663" customWidth="1"/>
    <col min="4099" max="4099" width="23.00390625" style="663" customWidth="1"/>
    <col min="4100" max="4100" width="21.140625" style="663" customWidth="1"/>
    <col min="4101" max="4102" width="19.140625" style="663" customWidth="1"/>
    <col min="4103" max="4352" width="11.57421875" style="663" customWidth="1"/>
    <col min="4353" max="4353" width="33.7109375" style="663" customWidth="1"/>
    <col min="4354" max="4354" width="24.7109375" style="663" customWidth="1"/>
    <col min="4355" max="4355" width="23.00390625" style="663" customWidth="1"/>
    <col min="4356" max="4356" width="21.140625" style="663" customWidth="1"/>
    <col min="4357" max="4358" width="19.140625" style="663" customWidth="1"/>
    <col min="4359" max="4608" width="11.57421875" style="663" customWidth="1"/>
    <col min="4609" max="4609" width="33.7109375" style="663" customWidth="1"/>
    <col min="4610" max="4610" width="24.7109375" style="663" customWidth="1"/>
    <col min="4611" max="4611" width="23.00390625" style="663" customWidth="1"/>
    <col min="4612" max="4612" width="21.140625" style="663" customWidth="1"/>
    <col min="4613" max="4614" width="19.140625" style="663" customWidth="1"/>
    <col min="4615" max="4864" width="11.57421875" style="663" customWidth="1"/>
    <col min="4865" max="4865" width="33.7109375" style="663" customWidth="1"/>
    <col min="4866" max="4866" width="24.7109375" style="663" customWidth="1"/>
    <col min="4867" max="4867" width="23.00390625" style="663" customWidth="1"/>
    <col min="4868" max="4868" width="21.140625" style="663" customWidth="1"/>
    <col min="4869" max="4870" width="19.140625" style="663" customWidth="1"/>
    <col min="4871" max="5120" width="11.57421875" style="663" customWidth="1"/>
    <col min="5121" max="5121" width="33.7109375" style="663" customWidth="1"/>
    <col min="5122" max="5122" width="24.7109375" style="663" customWidth="1"/>
    <col min="5123" max="5123" width="23.00390625" style="663" customWidth="1"/>
    <col min="5124" max="5124" width="21.140625" style="663" customWidth="1"/>
    <col min="5125" max="5126" width="19.140625" style="663" customWidth="1"/>
    <col min="5127" max="5376" width="11.57421875" style="663" customWidth="1"/>
    <col min="5377" max="5377" width="33.7109375" style="663" customWidth="1"/>
    <col min="5378" max="5378" width="24.7109375" style="663" customWidth="1"/>
    <col min="5379" max="5379" width="23.00390625" style="663" customWidth="1"/>
    <col min="5380" max="5380" width="21.140625" style="663" customWidth="1"/>
    <col min="5381" max="5382" width="19.140625" style="663" customWidth="1"/>
    <col min="5383" max="5632" width="11.57421875" style="663" customWidth="1"/>
    <col min="5633" max="5633" width="33.7109375" style="663" customWidth="1"/>
    <col min="5634" max="5634" width="24.7109375" style="663" customWidth="1"/>
    <col min="5635" max="5635" width="23.00390625" style="663" customWidth="1"/>
    <col min="5636" max="5636" width="21.140625" style="663" customWidth="1"/>
    <col min="5637" max="5638" width="19.140625" style="663" customWidth="1"/>
    <col min="5639" max="5888" width="11.57421875" style="663" customWidth="1"/>
    <col min="5889" max="5889" width="33.7109375" style="663" customWidth="1"/>
    <col min="5890" max="5890" width="24.7109375" style="663" customWidth="1"/>
    <col min="5891" max="5891" width="23.00390625" style="663" customWidth="1"/>
    <col min="5892" max="5892" width="21.140625" style="663" customWidth="1"/>
    <col min="5893" max="5894" width="19.140625" style="663" customWidth="1"/>
    <col min="5895" max="6144" width="11.57421875" style="663" customWidth="1"/>
    <col min="6145" max="6145" width="33.7109375" style="663" customWidth="1"/>
    <col min="6146" max="6146" width="24.7109375" style="663" customWidth="1"/>
    <col min="6147" max="6147" width="23.00390625" style="663" customWidth="1"/>
    <col min="6148" max="6148" width="21.140625" style="663" customWidth="1"/>
    <col min="6149" max="6150" width="19.140625" style="663" customWidth="1"/>
    <col min="6151" max="6400" width="11.57421875" style="663" customWidth="1"/>
    <col min="6401" max="6401" width="33.7109375" style="663" customWidth="1"/>
    <col min="6402" max="6402" width="24.7109375" style="663" customWidth="1"/>
    <col min="6403" max="6403" width="23.00390625" style="663" customWidth="1"/>
    <col min="6404" max="6404" width="21.140625" style="663" customWidth="1"/>
    <col min="6405" max="6406" width="19.140625" style="663" customWidth="1"/>
    <col min="6407" max="6656" width="11.57421875" style="663" customWidth="1"/>
    <col min="6657" max="6657" width="33.7109375" style="663" customWidth="1"/>
    <col min="6658" max="6658" width="24.7109375" style="663" customWidth="1"/>
    <col min="6659" max="6659" width="23.00390625" style="663" customWidth="1"/>
    <col min="6660" max="6660" width="21.140625" style="663" customWidth="1"/>
    <col min="6661" max="6662" width="19.140625" style="663" customWidth="1"/>
    <col min="6663" max="6912" width="11.57421875" style="663" customWidth="1"/>
    <col min="6913" max="6913" width="33.7109375" style="663" customWidth="1"/>
    <col min="6914" max="6914" width="24.7109375" style="663" customWidth="1"/>
    <col min="6915" max="6915" width="23.00390625" style="663" customWidth="1"/>
    <col min="6916" max="6916" width="21.140625" style="663" customWidth="1"/>
    <col min="6917" max="6918" width="19.140625" style="663" customWidth="1"/>
    <col min="6919" max="7168" width="11.57421875" style="663" customWidth="1"/>
    <col min="7169" max="7169" width="33.7109375" style="663" customWidth="1"/>
    <col min="7170" max="7170" width="24.7109375" style="663" customWidth="1"/>
    <col min="7171" max="7171" width="23.00390625" style="663" customWidth="1"/>
    <col min="7172" max="7172" width="21.140625" style="663" customWidth="1"/>
    <col min="7173" max="7174" width="19.140625" style="663" customWidth="1"/>
    <col min="7175" max="7424" width="11.57421875" style="663" customWidth="1"/>
    <col min="7425" max="7425" width="33.7109375" style="663" customWidth="1"/>
    <col min="7426" max="7426" width="24.7109375" style="663" customWidth="1"/>
    <col min="7427" max="7427" width="23.00390625" style="663" customWidth="1"/>
    <col min="7428" max="7428" width="21.140625" style="663" customWidth="1"/>
    <col min="7429" max="7430" width="19.140625" style="663" customWidth="1"/>
    <col min="7431" max="7680" width="11.57421875" style="663" customWidth="1"/>
    <col min="7681" max="7681" width="33.7109375" style="663" customWidth="1"/>
    <col min="7682" max="7682" width="24.7109375" style="663" customWidth="1"/>
    <col min="7683" max="7683" width="23.00390625" style="663" customWidth="1"/>
    <col min="7684" max="7684" width="21.140625" style="663" customWidth="1"/>
    <col min="7685" max="7686" width="19.140625" style="663" customWidth="1"/>
    <col min="7687" max="7936" width="11.57421875" style="663" customWidth="1"/>
    <col min="7937" max="7937" width="33.7109375" style="663" customWidth="1"/>
    <col min="7938" max="7938" width="24.7109375" style="663" customWidth="1"/>
    <col min="7939" max="7939" width="23.00390625" style="663" customWidth="1"/>
    <col min="7940" max="7940" width="21.140625" style="663" customWidth="1"/>
    <col min="7941" max="7942" width="19.140625" style="663" customWidth="1"/>
    <col min="7943" max="8192" width="11.57421875" style="663" customWidth="1"/>
    <col min="8193" max="8193" width="33.7109375" style="663" customWidth="1"/>
    <col min="8194" max="8194" width="24.7109375" style="663" customWidth="1"/>
    <col min="8195" max="8195" width="23.00390625" style="663" customWidth="1"/>
    <col min="8196" max="8196" width="21.140625" style="663" customWidth="1"/>
    <col min="8197" max="8198" width="19.140625" style="663" customWidth="1"/>
    <col min="8199" max="8448" width="11.57421875" style="663" customWidth="1"/>
    <col min="8449" max="8449" width="33.7109375" style="663" customWidth="1"/>
    <col min="8450" max="8450" width="24.7109375" style="663" customWidth="1"/>
    <col min="8451" max="8451" width="23.00390625" style="663" customWidth="1"/>
    <col min="8452" max="8452" width="21.140625" style="663" customWidth="1"/>
    <col min="8453" max="8454" width="19.140625" style="663" customWidth="1"/>
    <col min="8455" max="8704" width="11.57421875" style="663" customWidth="1"/>
    <col min="8705" max="8705" width="33.7109375" style="663" customWidth="1"/>
    <col min="8706" max="8706" width="24.7109375" style="663" customWidth="1"/>
    <col min="8707" max="8707" width="23.00390625" style="663" customWidth="1"/>
    <col min="8708" max="8708" width="21.140625" style="663" customWidth="1"/>
    <col min="8709" max="8710" width="19.140625" style="663" customWidth="1"/>
    <col min="8711" max="8960" width="11.57421875" style="663" customWidth="1"/>
    <col min="8961" max="8961" width="33.7109375" style="663" customWidth="1"/>
    <col min="8962" max="8962" width="24.7109375" style="663" customWidth="1"/>
    <col min="8963" max="8963" width="23.00390625" style="663" customWidth="1"/>
    <col min="8964" max="8964" width="21.140625" style="663" customWidth="1"/>
    <col min="8965" max="8966" width="19.140625" style="663" customWidth="1"/>
    <col min="8967" max="9216" width="11.57421875" style="663" customWidth="1"/>
    <col min="9217" max="9217" width="33.7109375" style="663" customWidth="1"/>
    <col min="9218" max="9218" width="24.7109375" style="663" customWidth="1"/>
    <col min="9219" max="9219" width="23.00390625" style="663" customWidth="1"/>
    <col min="9220" max="9220" width="21.140625" style="663" customWidth="1"/>
    <col min="9221" max="9222" width="19.140625" style="663" customWidth="1"/>
    <col min="9223" max="9472" width="11.57421875" style="663" customWidth="1"/>
    <col min="9473" max="9473" width="33.7109375" style="663" customWidth="1"/>
    <col min="9474" max="9474" width="24.7109375" style="663" customWidth="1"/>
    <col min="9475" max="9475" width="23.00390625" style="663" customWidth="1"/>
    <col min="9476" max="9476" width="21.140625" style="663" customWidth="1"/>
    <col min="9477" max="9478" width="19.140625" style="663" customWidth="1"/>
    <col min="9479" max="9728" width="11.57421875" style="663" customWidth="1"/>
    <col min="9729" max="9729" width="33.7109375" style="663" customWidth="1"/>
    <col min="9730" max="9730" width="24.7109375" style="663" customWidth="1"/>
    <col min="9731" max="9731" width="23.00390625" style="663" customWidth="1"/>
    <col min="9732" max="9732" width="21.140625" style="663" customWidth="1"/>
    <col min="9733" max="9734" width="19.140625" style="663" customWidth="1"/>
    <col min="9735" max="9984" width="11.57421875" style="663" customWidth="1"/>
    <col min="9985" max="9985" width="33.7109375" style="663" customWidth="1"/>
    <col min="9986" max="9986" width="24.7109375" style="663" customWidth="1"/>
    <col min="9987" max="9987" width="23.00390625" style="663" customWidth="1"/>
    <col min="9988" max="9988" width="21.140625" style="663" customWidth="1"/>
    <col min="9989" max="9990" width="19.140625" style="663" customWidth="1"/>
    <col min="9991" max="10240" width="11.57421875" style="663" customWidth="1"/>
    <col min="10241" max="10241" width="33.7109375" style="663" customWidth="1"/>
    <col min="10242" max="10242" width="24.7109375" style="663" customWidth="1"/>
    <col min="10243" max="10243" width="23.00390625" style="663" customWidth="1"/>
    <col min="10244" max="10244" width="21.140625" style="663" customWidth="1"/>
    <col min="10245" max="10246" width="19.140625" style="663" customWidth="1"/>
    <col min="10247" max="10496" width="11.57421875" style="663" customWidth="1"/>
    <col min="10497" max="10497" width="33.7109375" style="663" customWidth="1"/>
    <col min="10498" max="10498" width="24.7109375" style="663" customWidth="1"/>
    <col min="10499" max="10499" width="23.00390625" style="663" customWidth="1"/>
    <col min="10500" max="10500" width="21.140625" style="663" customWidth="1"/>
    <col min="10501" max="10502" width="19.140625" style="663" customWidth="1"/>
    <col min="10503" max="10752" width="11.57421875" style="663" customWidth="1"/>
    <col min="10753" max="10753" width="33.7109375" style="663" customWidth="1"/>
    <col min="10754" max="10754" width="24.7109375" style="663" customWidth="1"/>
    <col min="10755" max="10755" width="23.00390625" style="663" customWidth="1"/>
    <col min="10756" max="10756" width="21.140625" style="663" customWidth="1"/>
    <col min="10757" max="10758" width="19.140625" style="663" customWidth="1"/>
    <col min="10759" max="11008" width="11.57421875" style="663" customWidth="1"/>
    <col min="11009" max="11009" width="33.7109375" style="663" customWidth="1"/>
    <col min="11010" max="11010" width="24.7109375" style="663" customWidth="1"/>
    <col min="11011" max="11011" width="23.00390625" style="663" customWidth="1"/>
    <col min="11012" max="11012" width="21.140625" style="663" customWidth="1"/>
    <col min="11013" max="11014" width="19.140625" style="663" customWidth="1"/>
    <col min="11015" max="11264" width="11.57421875" style="663" customWidth="1"/>
    <col min="11265" max="11265" width="33.7109375" style="663" customWidth="1"/>
    <col min="11266" max="11266" width="24.7109375" style="663" customWidth="1"/>
    <col min="11267" max="11267" width="23.00390625" style="663" customWidth="1"/>
    <col min="11268" max="11268" width="21.140625" style="663" customWidth="1"/>
    <col min="11269" max="11270" width="19.140625" style="663" customWidth="1"/>
    <col min="11271" max="11520" width="11.57421875" style="663" customWidth="1"/>
    <col min="11521" max="11521" width="33.7109375" style="663" customWidth="1"/>
    <col min="11522" max="11522" width="24.7109375" style="663" customWidth="1"/>
    <col min="11523" max="11523" width="23.00390625" style="663" customWidth="1"/>
    <col min="11524" max="11524" width="21.140625" style="663" customWidth="1"/>
    <col min="11525" max="11526" width="19.140625" style="663" customWidth="1"/>
    <col min="11527" max="11776" width="11.57421875" style="663" customWidth="1"/>
    <col min="11777" max="11777" width="33.7109375" style="663" customWidth="1"/>
    <col min="11778" max="11778" width="24.7109375" style="663" customWidth="1"/>
    <col min="11779" max="11779" width="23.00390625" style="663" customWidth="1"/>
    <col min="11780" max="11780" width="21.140625" style="663" customWidth="1"/>
    <col min="11781" max="11782" width="19.140625" style="663" customWidth="1"/>
    <col min="11783" max="12032" width="11.57421875" style="663" customWidth="1"/>
    <col min="12033" max="12033" width="33.7109375" style="663" customWidth="1"/>
    <col min="12034" max="12034" width="24.7109375" style="663" customWidth="1"/>
    <col min="12035" max="12035" width="23.00390625" style="663" customWidth="1"/>
    <col min="12036" max="12036" width="21.140625" style="663" customWidth="1"/>
    <col min="12037" max="12038" width="19.140625" style="663" customWidth="1"/>
    <col min="12039" max="12288" width="11.57421875" style="663" customWidth="1"/>
    <col min="12289" max="12289" width="33.7109375" style="663" customWidth="1"/>
    <col min="12290" max="12290" width="24.7109375" style="663" customWidth="1"/>
    <col min="12291" max="12291" width="23.00390625" style="663" customWidth="1"/>
    <col min="12292" max="12292" width="21.140625" style="663" customWidth="1"/>
    <col min="12293" max="12294" width="19.140625" style="663" customWidth="1"/>
    <col min="12295" max="12544" width="11.57421875" style="663" customWidth="1"/>
    <col min="12545" max="12545" width="33.7109375" style="663" customWidth="1"/>
    <col min="12546" max="12546" width="24.7109375" style="663" customWidth="1"/>
    <col min="12547" max="12547" width="23.00390625" style="663" customWidth="1"/>
    <col min="12548" max="12548" width="21.140625" style="663" customWidth="1"/>
    <col min="12549" max="12550" width="19.140625" style="663" customWidth="1"/>
    <col min="12551" max="12800" width="11.57421875" style="663" customWidth="1"/>
    <col min="12801" max="12801" width="33.7109375" style="663" customWidth="1"/>
    <col min="12802" max="12802" width="24.7109375" style="663" customWidth="1"/>
    <col min="12803" max="12803" width="23.00390625" style="663" customWidth="1"/>
    <col min="12804" max="12804" width="21.140625" style="663" customWidth="1"/>
    <col min="12805" max="12806" width="19.140625" style="663" customWidth="1"/>
    <col min="12807" max="13056" width="11.57421875" style="663" customWidth="1"/>
    <col min="13057" max="13057" width="33.7109375" style="663" customWidth="1"/>
    <col min="13058" max="13058" width="24.7109375" style="663" customWidth="1"/>
    <col min="13059" max="13059" width="23.00390625" style="663" customWidth="1"/>
    <col min="13060" max="13060" width="21.140625" style="663" customWidth="1"/>
    <col min="13061" max="13062" width="19.140625" style="663" customWidth="1"/>
    <col min="13063" max="13312" width="11.57421875" style="663" customWidth="1"/>
    <col min="13313" max="13313" width="33.7109375" style="663" customWidth="1"/>
    <col min="13314" max="13314" width="24.7109375" style="663" customWidth="1"/>
    <col min="13315" max="13315" width="23.00390625" style="663" customWidth="1"/>
    <col min="13316" max="13316" width="21.140625" style="663" customWidth="1"/>
    <col min="13317" max="13318" width="19.140625" style="663" customWidth="1"/>
    <col min="13319" max="13568" width="11.57421875" style="663" customWidth="1"/>
    <col min="13569" max="13569" width="33.7109375" style="663" customWidth="1"/>
    <col min="13570" max="13570" width="24.7109375" style="663" customWidth="1"/>
    <col min="13571" max="13571" width="23.00390625" style="663" customWidth="1"/>
    <col min="13572" max="13572" width="21.140625" style="663" customWidth="1"/>
    <col min="13573" max="13574" width="19.140625" style="663" customWidth="1"/>
    <col min="13575" max="13824" width="11.57421875" style="663" customWidth="1"/>
    <col min="13825" max="13825" width="33.7109375" style="663" customWidth="1"/>
    <col min="13826" max="13826" width="24.7109375" style="663" customWidth="1"/>
    <col min="13827" max="13827" width="23.00390625" style="663" customWidth="1"/>
    <col min="13828" max="13828" width="21.140625" style="663" customWidth="1"/>
    <col min="13829" max="13830" width="19.140625" style="663" customWidth="1"/>
    <col min="13831" max="14080" width="11.57421875" style="663" customWidth="1"/>
    <col min="14081" max="14081" width="33.7109375" style="663" customWidth="1"/>
    <col min="14082" max="14082" width="24.7109375" style="663" customWidth="1"/>
    <col min="14083" max="14083" width="23.00390625" style="663" customWidth="1"/>
    <col min="14084" max="14084" width="21.140625" style="663" customWidth="1"/>
    <col min="14085" max="14086" width="19.140625" style="663" customWidth="1"/>
    <col min="14087" max="14336" width="11.57421875" style="663" customWidth="1"/>
    <col min="14337" max="14337" width="33.7109375" style="663" customWidth="1"/>
    <col min="14338" max="14338" width="24.7109375" style="663" customWidth="1"/>
    <col min="14339" max="14339" width="23.00390625" style="663" customWidth="1"/>
    <col min="14340" max="14340" width="21.140625" style="663" customWidth="1"/>
    <col min="14341" max="14342" width="19.140625" style="663" customWidth="1"/>
    <col min="14343" max="14592" width="11.57421875" style="663" customWidth="1"/>
    <col min="14593" max="14593" width="33.7109375" style="663" customWidth="1"/>
    <col min="14594" max="14594" width="24.7109375" style="663" customWidth="1"/>
    <col min="14595" max="14595" width="23.00390625" style="663" customWidth="1"/>
    <col min="14596" max="14596" width="21.140625" style="663" customWidth="1"/>
    <col min="14597" max="14598" width="19.140625" style="663" customWidth="1"/>
    <col min="14599" max="14848" width="11.57421875" style="663" customWidth="1"/>
    <col min="14849" max="14849" width="33.7109375" style="663" customWidth="1"/>
    <col min="14850" max="14850" width="24.7109375" style="663" customWidth="1"/>
    <col min="14851" max="14851" width="23.00390625" style="663" customWidth="1"/>
    <col min="14852" max="14852" width="21.140625" style="663" customWidth="1"/>
    <col min="14853" max="14854" width="19.140625" style="663" customWidth="1"/>
    <col min="14855" max="15104" width="11.57421875" style="663" customWidth="1"/>
    <col min="15105" max="15105" width="33.7109375" style="663" customWidth="1"/>
    <col min="15106" max="15106" width="24.7109375" style="663" customWidth="1"/>
    <col min="15107" max="15107" width="23.00390625" style="663" customWidth="1"/>
    <col min="15108" max="15108" width="21.140625" style="663" customWidth="1"/>
    <col min="15109" max="15110" width="19.140625" style="663" customWidth="1"/>
    <col min="15111" max="15360" width="11.57421875" style="663" customWidth="1"/>
    <col min="15361" max="15361" width="33.7109375" style="663" customWidth="1"/>
    <col min="15362" max="15362" width="24.7109375" style="663" customWidth="1"/>
    <col min="15363" max="15363" width="23.00390625" style="663" customWidth="1"/>
    <col min="15364" max="15364" width="21.140625" style="663" customWidth="1"/>
    <col min="15365" max="15366" width="19.140625" style="663" customWidth="1"/>
    <col min="15367" max="15616" width="11.57421875" style="663" customWidth="1"/>
    <col min="15617" max="15617" width="33.7109375" style="663" customWidth="1"/>
    <col min="15618" max="15618" width="24.7109375" style="663" customWidth="1"/>
    <col min="15619" max="15619" width="23.00390625" style="663" customWidth="1"/>
    <col min="15620" max="15620" width="21.140625" style="663" customWidth="1"/>
    <col min="15621" max="15622" width="19.140625" style="663" customWidth="1"/>
    <col min="15623" max="15872" width="11.57421875" style="663" customWidth="1"/>
    <col min="15873" max="15873" width="33.7109375" style="663" customWidth="1"/>
    <col min="15874" max="15874" width="24.7109375" style="663" customWidth="1"/>
    <col min="15875" max="15875" width="23.00390625" style="663" customWidth="1"/>
    <col min="15876" max="15876" width="21.140625" style="663" customWidth="1"/>
    <col min="15877" max="15878" width="19.140625" style="663" customWidth="1"/>
    <col min="15879" max="16128" width="11.57421875" style="663" customWidth="1"/>
    <col min="16129" max="16129" width="33.7109375" style="663" customWidth="1"/>
    <col min="16130" max="16130" width="24.7109375" style="663" customWidth="1"/>
    <col min="16131" max="16131" width="23.00390625" style="663" customWidth="1"/>
    <col min="16132" max="16132" width="21.140625" style="663" customWidth="1"/>
    <col min="16133" max="16134" width="19.140625" style="663" customWidth="1"/>
    <col min="16135" max="16384" width="11.57421875" style="663" customWidth="1"/>
  </cols>
  <sheetData>
    <row r="1" spans="1:6" ht="21" customHeight="1">
      <c r="A1" s="1190" t="s">
        <v>1057</v>
      </c>
      <c r="B1" s="1163"/>
      <c r="C1" s="1163"/>
      <c r="D1" s="1163"/>
      <c r="E1" s="1163"/>
      <c r="F1" s="1163"/>
    </row>
    <row r="2" spans="1:6" s="1165" customFormat="1" ht="57.75" customHeight="1">
      <c r="A2" s="1164" t="s">
        <v>1049</v>
      </c>
      <c r="B2" s="1164"/>
      <c r="C2" s="1164"/>
      <c r="D2" s="1164"/>
      <c r="E2" s="1164"/>
      <c r="F2" s="1164"/>
    </row>
    <row r="3" spans="1:6" s="1167" customFormat="1" ht="24" customHeight="1">
      <c r="A3" s="1166">
        <v>45077</v>
      </c>
      <c r="B3" s="1166"/>
      <c r="C3" s="1166"/>
      <c r="D3" s="1166"/>
      <c r="E3" s="1166"/>
      <c r="F3" s="1166"/>
    </row>
    <row r="4" spans="1:6" s="1167" customFormat="1" ht="17.1" customHeight="1">
      <c r="A4" s="1168" t="s">
        <v>71</v>
      </c>
      <c r="B4" s="1168"/>
      <c r="C4" s="1168"/>
      <c r="D4" s="1168"/>
      <c r="E4" s="1168"/>
      <c r="F4" s="1168"/>
    </row>
    <row r="5" spans="1:6" s="1171" customFormat="1" ht="6" customHeight="1" thickBot="1">
      <c r="A5" s="1169"/>
      <c r="B5" s="1169"/>
      <c r="C5" s="1169"/>
      <c r="D5" s="1169"/>
      <c r="E5" s="1169"/>
      <c r="F5" s="1170"/>
    </row>
    <row r="6" spans="1:6" s="1174" customFormat="1" ht="55.5" customHeight="1">
      <c r="A6" s="1172" t="s">
        <v>1</v>
      </c>
      <c r="B6" s="1172" t="s">
        <v>1050</v>
      </c>
      <c r="C6" s="1172" t="s">
        <v>1051</v>
      </c>
      <c r="D6" s="1172" t="s">
        <v>1052</v>
      </c>
      <c r="E6" s="1172" t="s">
        <v>1053</v>
      </c>
      <c r="F6" s="1173" t="s">
        <v>1054</v>
      </c>
    </row>
    <row r="7" spans="1:8" s="229" customFormat="1" ht="20.1" customHeight="1">
      <c r="A7" s="876" t="s">
        <v>28</v>
      </c>
      <c r="B7" s="1175" t="s">
        <v>67</v>
      </c>
      <c r="C7" s="1175">
        <v>28526.121059999998</v>
      </c>
      <c r="D7" s="1175" t="s">
        <v>67</v>
      </c>
      <c r="E7" s="1175" t="s">
        <v>67</v>
      </c>
      <c r="F7" s="1176">
        <v>28526.121059999998</v>
      </c>
      <c r="G7" s="1177"/>
      <c r="H7" s="876"/>
    </row>
    <row r="8" spans="1:8" s="229" customFormat="1" ht="20.1" customHeight="1">
      <c r="A8" s="876" t="s">
        <v>29</v>
      </c>
      <c r="B8" s="1175" t="s">
        <v>67</v>
      </c>
      <c r="C8" s="1175">
        <v>24197.722859999998</v>
      </c>
      <c r="D8" s="1175" t="s">
        <v>67</v>
      </c>
      <c r="E8" s="1175" t="s">
        <v>67</v>
      </c>
      <c r="F8" s="1176">
        <v>24197.722859999998</v>
      </c>
      <c r="G8" s="1178"/>
      <c r="H8" s="876"/>
    </row>
    <row r="9" spans="1:8" s="229" customFormat="1" ht="20.1" customHeight="1">
      <c r="A9" s="876" t="s">
        <v>30</v>
      </c>
      <c r="B9" s="1175" t="s">
        <v>67</v>
      </c>
      <c r="C9" s="1175">
        <v>13004.860537535124</v>
      </c>
      <c r="D9" s="1175" t="s">
        <v>67</v>
      </c>
      <c r="E9" s="1175" t="s">
        <v>67</v>
      </c>
      <c r="F9" s="1176">
        <v>13004.860537535124</v>
      </c>
      <c r="G9" s="1178"/>
      <c r="H9" s="876"/>
    </row>
    <row r="10" spans="1:8" s="229" customFormat="1" ht="20.1" customHeight="1">
      <c r="A10" s="876" t="s">
        <v>31</v>
      </c>
      <c r="B10" s="1175" t="s">
        <v>67</v>
      </c>
      <c r="C10" s="1175">
        <v>11180.3027698102</v>
      </c>
      <c r="D10" s="1175" t="s">
        <v>67</v>
      </c>
      <c r="E10" s="1175">
        <v>11359.503962547451</v>
      </c>
      <c r="F10" s="1176">
        <v>22539.80673235765</v>
      </c>
      <c r="G10" s="1178"/>
      <c r="H10" s="876"/>
    </row>
    <row r="11" spans="1:8" s="229" customFormat="1" ht="20.1" customHeight="1">
      <c r="A11" s="876" t="s">
        <v>32</v>
      </c>
      <c r="B11" s="1175">
        <v>7850.5284599999995</v>
      </c>
      <c r="C11" s="1175" t="s">
        <v>67</v>
      </c>
      <c r="D11" s="1175" t="s">
        <v>67</v>
      </c>
      <c r="E11" s="1175" t="s">
        <v>67</v>
      </c>
      <c r="F11" s="1176">
        <v>7850.5284599999995</v>
      </c>
      <c r="G11" s="1178"/>
      <c r="H11" s="876"/>
    </row>
    <row r="12" spans="1:8" s="229" customFormat="1" ht="20.1" customHeight="1">
      <c r="A12" s="229" t="s">
        <v>33</v>
      </c>
      <c r="B12" s="1175">
        <v>44533.94443</v>
      </c>
      <c r="C12" s="1175" t="s">
        <v>67</v>
      </c>
      <c r="D12" s="1175" t="s">
        <v>67</v>
      </c>
      <c r="E12" s="1175" t="s">
        <v>67</v>
      </c>
      <c r="F12" s="1176">
        <v>44533.94443</v>
      </c>
      <c r="G12" s="1178"/>
      <c r="H12" s="876"/>
    </row>
    <row r="13" spans="1:8" s="229" customFormat="1" ht="20.1" customHeight="1">
      <c r="A13" s="876" t="s">
        <v>34</v>
      </c>
      <c r="B13" s="1175">
        <v>28120.10339</v>
      </c>
      <c r="C13" s="1175" t="s">
        <v>67</v>
      </c>
      <c r="D13" s="1175" t="s">
        <v>67</v>
      </c>
      <c r="E13" s="1175" t="s">
        <v>67</v>
      </c>
      <c r="F13" s="1176">
        <v>28120.10339</v>
      </c>
      <c r="G13" s="1178"/>
      <c r="H13" s="876"/>
    </row>
    <row r="14" spans="1:8" s="229" customFormat="1" ht="20.1" customHeight="1">
      <c r="A14" s="876" t="s">
        <v>35</v>
      </c>
      <c r="B14" s="1175">
        <v>13556.65625</v>
      </c>
      <c r="C14" s="1175" t="s">
        <v>67</v>
      </c>
      <c r="D14" s="1175" t="s">
        <v>67</v>
      </c>
      <c r="E14" s="1175" t="s">
        <v>67</v>
      </c>
      <c r="F14" s="1176">
        <v>13556.65625</v>
      </c>
      <c r="G14" s="1178"/>
      <c r="H14" s="876"/>
    </row>
    <row r="15" spans="1:8" s="229" customFormat="1" ht="20.1" customHeight="1">
      <c r="A15" s="876" t="s">
        <v>36</v>
      </c>
      <c r="B15" s="1175">
        <v>13201.123730000001</v>
      </c>
      <c r="C15" s="1175" t="s">
        <v>67</v>
      </c>
      <c r="D15" s="1175" t="s">
        <v>67</v>
      </c>
      <c r="E15" s="1175" t="s">
        <v>67</v>
      </c>
      <c r="F15" s="1176">
        <v>13201.123730000001</v>
      </c>
      <c r="G15" s="1178"/>
      <c r="H15" s="876"/>
    </row>
    <row r="16" spans="1:8" s="1180" customFormat="1" ht="21.9" customHeight="1">
      <c r="A16" s="1179" t="s">
        <v>37</v>
      </c>
      <c r="B16" s="1176">
        <v>107262.35626000002</v>
      </c>
      <c r="C16" s="1176">
        <v>76909.00722734531</v>
      </c>
      <c r="D16" s="1176" t="s">
        <v>67</v>
      </c>
      <c r="E16" s="1176">
        <v>11359.503962547451</v>
      </c>
      <c r="F16" s="1176">
        <v>195530.86744989277</v>
      </c>
      <c r="G16" s="1178"/>
      <c r="H16" s="1179"/>
    </row>
    <row r="17" spans="1:6" ht="7.5" customHeight="1" thickBot="1">
      <c r="A17" s="1181"/>
      <c r="B17" s="1182"/>
      <c r="C17" s="1182"/>
      <c r="D17" s="1182"/>
      <c r="E17" s="1182"/>
      <c r="F17" s="1182"/>
    </row>
    <row r="18" spans="1:6" ht="27.75" customHeight="1">
      <c r="A18" s="1183" t="s">
        <v>1055</v>
      </c>
      <c r="B18" s="1183"/>
      <c r="C18" s="1183"/>
      <c r="D18" s="1183"/>
      <c r="E18" s="1183"/>
      <c r="F18" s="1183"/>
    </row>
    <row r="19" spans="1:5" ht="16.5" customHeight="1">
      <c r="A19" s="439"/>
      <c r="B19" s="1184"/>
      <c r="C19" s="1184"/>
      <c r="D19" s="1184"/>
      <c r="E19" s="1184"/>
    </row>
    <row r="20" ht="15">
      <c r="C20" s="1186"/>
    </row>
  </sheetData>
  <mergeCells count="4">
    <mergeCell ref="A2:F2"/>
    <mergeCell ref="A4:F4"/>
    <mergeCell ref="A5:E5"/>
    <mergeCell ref="A18:F1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E15F-CDCD-47F5-9DD5-DEFF79A0E092}">
  <dimension ref="A1:FM31"/>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190" t="s">
        <v>1057</v>
      </c>
      <c r="B1" s="68"/>
      <c r="C1" s="68"/>
      <c r="D1" s="68"/>
      <c r="E1" s="68"/>
      <c r="F1" s="68"/>
      <c r="G1" s="68"/>
      <c r="H1" s="68"/>
      <c r="I1" s="68"/>
    </row>
    <row r="2" spans="1:9" s="508" customFormat="1" ht="34.5" customHeight="1">
      <c r="A2" s="3" t="s">
        <v>574</v>
      </c>
      <c r="B2" s="3"/>
      <c r="C2" s="3"/>
      <c r="D2" s="3"/>
      <c r="E2" s="3"/>
      <c r="F2" s="3"/>
      <c r="G2" s="3"/>
      <c r="H2" s="3"/>
      <c r="I2" s="3"/>
    </row>
    <row r="3" spans="1:9" s="509" customFormat="1" ht="24.75" customHeight="1">
      <c r="A3" s="123">
        <v>45077</v>
      </c>
      <c r="B3" s="123"/>
      <c r="C3" s="123"/>
      <c r="D3" s="123"/>
      <c r="E3" s="123"/>
      <c r="F3" s="123"/>
      <c r="G3" s="123"/>
      <c r="H3" s="123"/>
      <c r="I3" s="123"/>
    </row>
    <row r="4" spans="1:9" s="104" customFormat="1" ht="23.25" customHeight="1">
      <c r="A4" s="510" t="s">
        <v>63</v>
      </c>
      <c r="B4" s="510"/>
      <c r="C4" s="510"/>
      <c r="D4" s="510"/>
      <c r="E4" s="510"/>
      <c r="F4" s="510"/>
      <c r="G4" s="510"/>
      <c r="H4" s="510"/>
      <c r="I4" s="510"/>
    </row>
    <row r="5" s="94" customFormat="1" ht="14.4" thickBot="1">
      <c r="A5" s="511"/>
    </row>
    <row r="6" spans="1:9" s="94" customFormat="1" ht="23.25" customHeight="1">
      <c r="A6" s="105" t="s">
        <v>64</v>
      </c>
      <c r="B6" s="205" t="s">
        <v>460</v>
      </c>
      <c r="C6" s="205" t="s">
        <v>575</v>
      </c>
      <c r="D6" s="205" t="s">
        <v>576</v>
      </c>
      <c r="E6" s="205" t="s">
        <v>577</v>
      </c>
      <c r="F6" s="205" t="s">
        <v>578</v>
      </c>
      <c r="G6" s="205" t="s">
        <v>579</v>
      </c>
      <c r="H6" s="205" t="s">
        <v>580</v>
      </c>
      <c r="I6" s="512" t="s">
        <v>581</v>
      </c>
    </row>
    <row r="7" spans="1:9" s="94" customFormat="1" ht="54" customHeight="1">
      <c r="A7" s="106"/>
      <c r="B7" s="208"/>
      <c r="C7" s="208"/>
      <c r="D7" s="208"/>
      <c r="E7" s="208"/>
      <c r="F7" s="208"/>
      <c r="G7" s="208"/>
      <c r="H7" s="208"/>
      <c r="I7" s="513"/>
    </row>
    <row r="8" spans="1:9" s="94" customFormat="1" ht="9" customHeight="1">
      <c r="A8" s="514"/>
      <c r="B8" s="515"/>
      <c r="C8" s="516"/>
      <c r="D8" s="516"/>
      <c r="E8" s="516"/>
      <c r="F8" s="516"/>
      <c r="G8" s="516"/>
      <c r="H8" s="517"/>
      <c r="I8" s="518"/>
    </row>
    <row r="9" spans="1:169" s="15" customFormat="1" ht="23.1" customHeight="1">
      <c r="A9" s="85" t="s">
        <v>28</v>
      </c>
      <c r="B9" s="519">
        <v>6.900520397594631</v>
      </c>
      <c r="C9" s="519">
        <v>5.176445601313386</v>
      </c>
      <c r="D9" s="519">
        <v>76.0833102893197</v>
      </c>
      <c r="E9" s="519">
        <v>2.064208398835179</v>
      </c>
      <c r="F9" s="519">
        <v>0.0057815413531899385</v>
      </c>
      <c r="G9" s="519">
        <v>0.49404382721425527</v>
      </c>
      <c r="H9" s="519">
        <v>9.27568994436967</v>
      </c>
      <c r="I9" s="520">
        <v>2859060.06551</v>
      </c>
      <c r="J9" s="521"/>
      <c r="K9" s="521"/>
      <c r="L9" s="521"/>
      <c r="M9" s="521"/>
      <c r="N9" s="521"/>
      <c r="O9" s="521"/>
      <c r="P9" s="521"/>
      <c r="Q9" s="521"/>
      <c r="R9" s="521"/>
      <c r="S9" s="522"/>
      <c r="T9" s="522"/>
      <c r="U9" s="522"/>
      <c r="V9" s="522"/>
      <c r="W9" s="522"/>
      <c r="X9" s="522"/>
      <c r="Y9" s="522"/>
      <c r="Z9" s="522"/>
      <c r="AA9" s="522"/>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1"/>
      <c r="AZ9" s="521"/>
      <c r="BA9" s="521"/>
      <c r="BB9" s="521"/>
      <c r="BC9" s="521"/>
      <c r="BD9" s="521"/>
      <c r="BE9" s="521"/>
      <c r="BF9" s="521"/>
      <c r="BG9" s="521"/>
      <c r="BH9" s="521"/>
      <c r="BI9" s="521"/>
      <c r="BJ9" s="521"/>
      <c r="BK9" s="521"/>
      <c r="BL9" s="521"/>
      <c r="BM9" s="521"/>
      <c r="BN9" s="521"/>
      <c r="BO9" s="521"/>
      <c r="BP9" s="521"/>
      <c r="BQ9" s="521"/>
      <c r="BR9" s="521"/>
      <c r="BS9" s="521"/>
      <c r="BT9" s="521"/>
      <c r="BU9" s="521"/>
      <c r="BV9" s="521"/>
      <c r="BW9" s="521"/>
      <c r="BX9" s="521"/>
      <c r="BY9" s="521"/>
      <c r="BZ9" s="521"/>
      <c r="CA9" s="521"/>
      <c r="CB9" s="521"/>
      <c r="CC9" s="521"/>
      <c r="CD9" s="521"/>
      <c r="CE9" s="521"/>
      <c r="CF9" s="521"/>
      <c r="CG9" s="521"/>
      <c r="CH9" s="521"/>
      <c r="CI9" s="521"/>
      <c r="CJ9" s="521"/>
      <c r="CK9" s="521"/>
      <c r="CL9" s="521"/>
      <c r="CM9" s="521"/>
      <c r="CN9" s="521"/>
      <c r="CO9" s="521"/>
      <c r="CP9" s="521"/>
      <c r="CQ9" s="521"/>
      <c r="CR9" s="521"/>
      <c r="CS9" s="521"/>
      <c r="CT9" s="521"/>
      <c r="CU9" s="521"/>
      <c r="CV9" s="521"/>
      <c r="CW9" s="521"/>
      <c r="CX9" s="521"/>
      <c r="CY9" s="521"/>
      <c r="CZ9" s="521"/>
      <c r="DA9" s="521"/>
      <c r="DB9" s="521"/>
      <c r="DC9" s="521"/>
      <c r="DD9" s="521"/>
      <c r="DE9" s="521"/>
      <c r="DF9" s="521"/>
      <c r="DG9" s="521"/>
      <c r="DH9" s="521"/>
      <c r="DI9" s="521"/>
      <c r="DJ9" s="521"/>
      <c r="DK9" s="521"/>
      <c r="DL9" s="521"/>
      <c r="DM9" s="521"/>
      <c r="DN9" s="521"/>
      <c r="DO9" s="521"/>
      <c r="DP9" s="521"/>
      <c r="DQ9" s="521"/>
      <c r="DR9" s="521"/>
      <c r="DS9" s="521"/>
      <c r="DT9" s="521"/>
      <c r="DU9" s="521"/>
      <c r="DV9" s="521"/>
      <c r="DW9" s="521"/>
      <c r="DX9" s="521"/>
      <c r="DY9" s="521"/>
      <c r="DZ9" s="521"/>
      <c r="EA9" s="521"/>
      <c r="EB9" s="521"/>
      <c r="EC9" s="521"/>
      <c r="ED9" s="521"/>
      <c r="EE9" s="521"/>
      <c r="EF9" s="521"/>
      <c r="EG9" s="521"/>
      <c r="EH9" s="521"/>
      <c r="EI9" s="521"/>
      <c r="EJ9" s="521"/>
      <c r="EK9" s="521"/>
      <c r="EL9" s="521"/>
      <c r="EM9" s="521"/>
      <c r="EN9" s="521"/>
      <c r="EO9" s="521"/>
      <c r="EP9" s="521"/>
      <c r="EQ9" s="521"/>
      <c r="ER9" s="521"/>
      <c r="ES9" s="521"/>
      <c r="ET9" s="521"/>
      <c r="EU9" s="521"/>
      <c r="EV9" s="521"/>
      <c r="EW9" s="521"/>
      <c r="EX9" s="521"/>
      <c r="EY9" s="521"/>
      <c r="EZ9" s="521"/>
      <c r="FA9" s="521"/>
      <c r="FB9" s="521"/>
      <c r="FC9" s="521"/>
      <c r="FD9" s="521"/>
      <c r="FE9" s="521"/>
      <c r="FF9" s="521"/>
      <c r="FG9" s="521"/>
      <c r="FH9" s="521"/>
      <c r="FI9" s="521"/>
      <c r="FJ9" s="521"/>
      <c r="FK9" s="521"/>
      <c r="FL9" s="521"/>
      <c r="FM9" s="521"/>
    </row>
    <row r="10" spans="1:169" s="15" customFormat="1" ht="23.1" customHeight="1">
      <c r="A10" s="21" t="s">
        <v>29</v>
      </c>
      <c r="B10" s="519">
        <v>8.243149763613882</v>
      </c>
      <c r="C10" s="519">
        <v>6.291511010949463</v>
      </c>
      <c r="D10" s="519">
        <v>79.69511664613177</v>
      </c>
      <c r="E10" s="519">
        <v>1.5838545221725115</v>
      </c>
      <c r="F10" s="519" t="s">
        <v>67</v>
      </c>
      <c r="G10" s="519">
        <v>0.935439129276735</v>
      </c>
      <c r="H10" s="519">
        <v>3.250928927855659</v>
      </c>
      <c r="I10" s="520">
        <v>4247898.27968</v>
      </c>
      <c r="J10" s="521"/>
      <c r="K10" s="521"/>
      <c r="L10" s="521"/>
      <c r="M10" s="521"/>
      <c r="N10" s="521"/>
      <c r="O10" s="521"/>
      <c r="P10" s="521"/>
      <c r="Q10" s="521"/>
      <c r="R10" s="521"/>
      <c r="S10" s="522"/>
      <c r="T10" s="522"/>
      <c r="U10" s="522"/>
      <c r="V10" s="522"/>
      <c r="W10" s="522"/>
      <c r="X10" s="522"/>
      <c r="Y10" s="522"/>
      <c r="Z10" s="522"/>
      <c r="AA10" s="522"/>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1"/>
      <c r="AY10" s="521"/>
      <c r="AZ10" s="521"/>
      <c r="BA10" s="521"/>
      <c r="BB10" s="521"/>
      <c r="BC10" s="521"/>
      <c r="BD10" s="521"/>
      <c r="BE10" s="521"/>
      <c r="BF10" s="521"/>
      <c r="BG10" s="521"/>
      <c r="BH10" s="521"/>
      <c r="BI10" s="521"/>
      <c r="BJ10" s="521"/>
      <c r="BK10" s="521"/>
      <c r="BL10" s="521"/>
      <c r="BM10" s="521"/>
      <c r="BN10" s="521"/>
      <c r="BO10" s="521"/>
      <c r="BP10" s="521"/>
      <c r="BQ10" s="521"/>
      <c r="BR10" s="521"/>
      <c r="BS10" s="521"/>
      <c r="BT10" s="521"/>
      <c r="BU10" s="521"/>
      <c r="BV10" s="521"/>
      <c r="BW10" s="521"/>
      <c r="BX10" s="521"/>
      <c r="BY10" s="521"/>
      <c r="BZ10" s="521"/>
      <c r="CA10" s="521"/>
      <c r="CB10" s="521"/>
      <c r="CC10" s="521"/>
      <c r="CD10" s="521"/>
      <c r="CE10" s="521"/>
      <c r="CF10" s="521"/>
      <c r="CG10" s="521"/>
      <c r="CH10" s="521"/>
      <c r="CI10" s="521"/>
      <c r="CJ10" s="521"/>
      <c r="CK10" s="521"/>
      <c r="CL10" s="521"/>
      <c r="CM10" s="521"/>
      <c r="CN10" s="521"/>
      <c r="CO10" s="521"/>
      <c r="CP10" s="521"/>
      <c r="CQ10" s="521"/>
      <c r="CR10" s="521"/>
      <c r="CS10" s="521"/>
      <c r="CT10" s="521"/>
      <c r="CU10" s="521"/>
      <c r="CV10" s="521"/>
      <c r="CW10" s="521"/>
      <c r="CX10" s="521"/>
      <c r="CY10" s="521"/>
      <c r="CZ10" s="521"/>
      <c r="DA10" s="521"/>
      <c r="DB10" s="521"/>
      <c r="DC10" s="521"/>
      <c r="DD10" s="521"/>
      <c r="DE10" s="521"/>
      <c r="DF10" s="521"/>
      <c r="DG10" s="521"/>
      <c r="DH10" s="521"/>
      <c r="DI10" s="521"/>
      <c r="DJ10" s="521"/>
      <c r="DK10" s="521"/>
      <c r="DL10" s="521"/>
      <c r="DM10" s="521"/>
      <c r="DN10" s="521"/>
      <c r="DO10" s="521"/>
      <c r="DP10" s="521"/>
      <c r="DQ10" s="521"/>
      <c r="DR10" s="521"/>
      <c r="DS10" s="521"/>
      <c r="DT10" s="521"/>
      <c r="DU10" s="521"/>
      <c r="DV10" s="521"/>
      <c r="DW10" s="521"/>
      <c r="DX10" s="521"/>
      <c r="DY10" s="521"/>
      <c r="DZ10" s="521"/>
      <c r="EA10" s="521"/>
      <c r="EB10" s="521"/>
      <c r="EC10" s="521"/>
      <c r="ED10" s="521"/>
      <c r="EE10" s="521"/>
      <c r="EF10" s="521"/>
      <c r="EG10" s="521"/>
      <c r="EH10" s="521"/>
      <c r="EI10" s="521"/>
      <c r="EJ10" s="521"/>
      <c r="EK10" s="521"/>
      <c r="EL10" s="521"/>
      <c r="EM10" s="521"/>
      <c r="EN10" s="521"/>
      <c r="EO10" s="521"/>
      <c r="EP10" s="521"/>
      <c r="EQ10" s="521"/>
      <c r="ER10" s="521"/>
      <c r="ES10" s="521"/>
      <c r="ET10" s="521"/>
      <c r="EU10" s="521"/>
      <c r="EV10" s="521"/>
      <c r="EW10" s="521"/>
      <c r="EX10" s="521"/>
      <c r="EY10" s="521"/>
      <c r="EZ10" s="521"/>
      <c r="FA10" s="521"/>
      <c r="FB10" s="521"/>
      <c r="FC10" s="521"/>
      <c r="FD10" s="521"/>
      <c r="FE10" s="521"/>
      <c r="FF10" s="521"/>
      <c r="FG10" s="521"/>
      <c r="FH10" s="521"/>
      <c r="FI10" s="521"/>
      <c r="FJ10" s="521"/>
      <c r="FK10" s="521"/>
      <c r="FL10" s="521"/>
      <c r="FM10" s="521"/>
    </row>
    <row r="11" spans="1:169" s="15" customFormat="1" ht="23.1" customHeight="1">
      <c r="A11" s="21" t="s">
        <v>30</v>
      </c>
      <c r="B11" s="519">
        <v>9.489071683901038</v>
      </c>
      <c r="C11" s="519">
        <v>1.5745916001800082</v>
      </c>
      <c r="D11" s="519">
        <v>82.57060618320031</v>
      </c>
      <c r="E11" s="519">
        <v>2.9822440567913264</v>
      </c>
      <c r="F11" s="519" t="s">
        <v>67</v>
      </c>
      <c r="G11" s="519">
        <v>0.7494461797675908</v>
      </c>
      <c r="H11" s="519">
        <v>2.634040296159716</v>
      </c>
      <c r="I11" s="520">
        <v>2504782.8272100003</v>
      </c>
      <c r="J11" s="521"/>
      <c r="K11" s="521"/>
      <c r="L11" s="521"/>
      <c r="M11" s="521"/>
      <c r="N11" s="521"/>
      <c r="O11" s="521"/>
      <c r="P11" s="521"/>
      <c r="Q11" s="521"/>
      <c r="R11" s="521"/>
      <c r="S11" s="522"/>
      <c r="T11" s="522"/>
      <c r="U11" s="522"/>
      <c r="V11" s="522"/>
      <c r="W11" s="522"/>
      <c r="X11" s="522"/>
      <c r="Y11" s="522"/>
      <c r="Z11" s="522"/>
      <c r="AA11" s="522"/>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1"/>
      <c r="AY11" s="521"/>
      <c r="AZ11" s="521"/>
      <c r="BA11" s="521"/>
      <c r="BB11" s="521"/>
      <c r="BC11" s="521"/>
      <c r="BD11" s="521"/>
      <c r="BE11" s="521"/>
      <c r="BF11" s="521"/>
      <c r="BG11" s="521"/>
      <c r="BH11" s="521"/>
      <c r="BI11" s="521"/>
      <c r="BJ11" s="521"/>
      <c r="BK11" s="521"/>
      <c r="BL11" s="521"/>
      <c r="BM11" s="521"/>
      <c r="BN11" s="521"/>
      <c r="BO11" s="521"/>
      <c r="BP11" s="521"/>
      <c r="BQ11" s="521"/>
      <c r="BR11" s="521"/>
      <c r="BS11" s="521"/>
      <c r="BT11" s="521"/>
      <c r="BU11" s="521"/>
      <c r="BV11" s="521"/>
      <c r="BW11" s="521"/>
      <c r="BX11" s="521"/>
      <c r="BY11" s="521"/>
      <c r="BZ11" s="521"/>
      <c r="CA11" s="521"/>
      <c r="CB11" s="521"/>
      <c r="CC11" s="521"/>
      <c r="CD11" s="521"/>
      <c r="CE11" s="521"/>
      <c r="CF11" s="521"/>
      <c r="CG11" s="521"/>
      <c r="CH11" s="521"/>
      <c r="CI11" s="521"/>
      <c r="CJ11" s="521"/>
      <c r="CK11" s="521"/>
      <c r="CL11" s="521"/>
      <c r="CM11" s="521"/>
      <c r="CN11" s="521"/>
      <c r="CO11" s="521"/>
      <c r="CP11" s="521"/>
      <c r="CQ11" s="521"/>
      <c r="CR11" s="521"/>
      <c r="CS11" s="521"/>
      <c r="CT11" s="521"/>
      <c r="CU11" s="521"/>
      <c r="CV11" s="521"/>
      <c r="CW11" s="521"/>
      <c r="CX11" s="521"/>
      <c r="CY11" s="521"/>
      <c r="CZ11" s="521"/>
      <c r="DA11" s="521"/>
      <c r="DB11" s="521"/>
      <c r="DC11" s="521"/>
      <c r="DD11" s="521"/>
      <c r="DE11" s="521"/>
      <c r="DF11" s="521"/>
      <c r="DG11" s="521"/>
      <c r="DH11" s="521"/>
      <c r="DI11" s="521"/>
      <c r="DJ11" s="521"/>
      <c r="DK11" s="521"/>
      <c r="DL11" s="521"/>
      <c r="DM11" s="521"/>
      <c r="DN11" s="521"/>
      <c r="DO11" s="521"/>
      <c r="DP11" s="521"/>
      <c r="DQ11" s="521"/>
      <c r="DR11" s="521"/>
      <c r="DS11" s="521"/>
      <c r="DT11" s="521"/>
      <c r="DU11" s="521"/>
      <c r="DV11" s="521"/>
      <c r="DW11" s="521"/>
      <c r="DX11" s="521"/>
      <c r="DY11" s="521"/>
      <c r="DZ11" s="521"/>
      <c r="EA11" s="521"/>
      <c r="EB11" s="521"/>
      <c r="EC11" s="521"/>
      <c r="ED11" s="521"/>
      <c r="EE11" s="521"/>
      <c r="EF11" s="521"/>
      <c r="EG11" s="521"/>
      <c r="EH11" s="521"/>
      <c r="EI11" s="521"/>
      <c r="EJ11" s="521"/>
      <c r="EK11" s="521"/>
      <c r="EL11" s="521"/>
      <c r="EM11" s="521"/>
      <c r="EN11" s="521"/>
      <c r="EO11" s="521"/>
      <c r="EP11" s="521"/>
      <c r="EQ11" s="521"/>
      <c r="ER11" s="521"/>
      <c r="ES11" s="521"/>
      <c r="ET11" s="521"/>
      <c r="EU11" s="521"/>
      <c r="EV11" s="521"/>
      <c r="EW11" s="521"/>
      <c r="EX11" s="521"/>
      <c r="EY11" s="521"/>
      <c r="EZ11" s="521"/>
      <c r="FA11" s="521"/>
      <c r="FB11" s="521"/>
      <c r="FC11" s="521"/>
      <c r="FD11" s="521"/>
      <c r="FE11" s="521"/>
      <c r="FF11" s="521"/>
      <c r="FG11" s="521"/>
      <c r="FH11" s="521"/>
      <c r="FI11" s="521"/>
      <c r="FJ11" s="521"/>
      <c r="FK11" s="521"/>
      <c r="FL11" s="521"/>
      <c r="FM11" s="521"/>
    </row>
    <row r="12" spans="1:169" s="15" customFormat="1" ht="23.1" customHeight="1">
      <c r="A12" s="21" t="s">
        <v>31</v>
      </c>
      <c r="B12" s="519">
        <v>12.440929818775535</v>
      </c>
      <c r="C12" s="519">
        <v>0.6473236110968836</v>
      </c>
      <c r="D12" s="519">
        <v>76.24210388148384</v>
      </c>
      <c r="E12" s="519">
        <v>4.893756462576525</v>
      </c>
      <c r="F12" s="519">
        <v>0.032755466854737035</v>
      </c>
      <c r="G12" s="519">
        <v>0.17918183205856633</v>
      </c>
      <c r="H12" s="519">
        <v>5.563948927153907</v>
      </c>
      <c r="I12" s="520">
        <v>1407547.60738</v>
      </c>
      <c r="J12" s="521"/>
      <c r="K12" s="521"/>
      <c r="L12" s="521"/>
      <c r="M12" s="521"/>
      <c r="N12" s="521"/>
      <c r="O12" s="521"/>
      <c r="P12" s="521"/>
      <c r="Q12" s="521"/>
      <c r="R12" s="521"/>
      <c r="S12" s="522"/>
      <c r="T12" s="522"/>
      <c r="U12" s="522"/>
      <c r="V12" s="522"/>
      <c r="W12" s="522"/>
      <c r="X12" s="522"/>
      <c r="Y12" s="522"/>
      <c r="Z12" s="522"/>
      <c r="AA12" s="522"/>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BS12" s="521"/>
      <c r="BT12" s="521"/>
      <c r="BU12" s="521"/>
      <c r="BV12" s="521"/>
      <c r="BW12" s="521"/>
      <c r="BX12" s="521"/>
      <c r="BY12" s="521"/>
      <c r="BZ12" s="521"/>
      <c r="CA12" s="521"/>
      <c r="CB12" s="521"/>
      <c r="CC12" s="521"/>
      <c r="CD12" s="521"/>
      <c r="CE12" s="521"/>
      <c r="CF12" s="521"/>
      <c r="CG12" s="521"/>
      <c r="CH12" s="521"/>
      <c r="CI12" s="521"/>
      <c r="CJ12" s="521"/>
      <c r="CK12" s="521"/>
      <c r="CL12" s="521"/>
      <c r="CM12" s="521"/>
      <c r="CN12" s="521"/>
      <c r="CO12" s="521"/>
      <c r="CP12" s="521"/>
      <c r="CQ12" s="521"/>
      <c r="CR12" s="521"/>
      <c r="CS12" s="521"/>
      <c r="CT12" s="521"/>
      <c r="CU12" s="521"/>
      <c r="CV12" s="521"/>
      <c r="CW12" s="521"/>
      <c r="CX12" s="521"/>
      <c r="CY12" s="521"/>
      <c r="CZ12" s="521"/>
      <c r="DA12" s="521"/>
      <c r="DB12" s="521"/>
      <c r="DC12" s="521"/>
      <c r="DD12" s="521"/>
      <c r="DE12" s="521"/>
      <c r="DF12" s="521"/>
      <c r="DG12" s="521"/>
      <c r="DH12" s="521"/>
      <c r="DI12" s="521"/>
      <c r="DJ12" s="521"/>
      <c r="DK12" s="521"/>
      <c r="DL12" s="521"/>
      <c r="DM12" s="521"/>
      <c r="DN12" s="521"/>
      <c r="DO12" s="521"/>
      <c r="DP12" s="521"/>
      <c r="DQ12" s="521"/>
      <c r="DR12" s="521"/>
      <c r="DS12" s="521"/>
      <c r="DT12" s="521"/>
      <c r="DU12" s="521"/>
      <c r="DV12" s="521"/>
      <c r="DW12" s="521"/>
      <c r="DX12" s="521"/>
      <c r="DY12" s="521"/>
      <c r="DZ12" s="521"/>
      <c r="EA12" s="521"/>
      <c r="EB12" s="521"/>
      <c r="EC12" s="521"/>
      <c r="ED12" s="521"/>
      <c r="EE12" s="521"/>
      <c r="EF12" s="521"/>
      <c r="EG12" s="521"/>
      <c r="EH12" s="521"/>
      <c r="EI12" s="521"/>
      <c r="EJ12" s="521"/>
      <c r="EK12" s="521"/>
      <c r="EL12" s="521"/>
      <c r="EM12" s="521"/>
      <c r="EN12" s="521"/>
      <c r="EO12" s="521"/>
      <c r="EP12" s="521"/>
      <c r="EQ12" s="521"/>
      <c r="ER12" s="521"/>
      <c r="ES12" s="521"/>
      <c r="ET12" s="521"/>
      <c r="EU12" s="521"/>
      <c r="EV12" s="521"/>
      <c r="EW12" s="521"/>
      <c r="EX12" s="521"/>
      <c r="EY12" s="521"/>
      <c r="EZ12" s="521"/>
      <c r="FA12" s="521"/>
      <c r="FB12" s="521"/>
      <c r="FC12" s="521"/>
      <c r="FD12" s="521"/>
      <c r="FE12" s="521"/>
      <c r="FF12" s="521"/>
      <c r="FG12" s="521"/>
      <c r="FH12" s="521"/>
      <c r="FI12" s="521"/>
      <c r="FJ12" s="521"/>
      <c r="FK12" s="521"/>
      <c r="FL12" s="521"/>
      <c r="FM12" s="521"/>
    </row>
    <row r="13" spans="1:169" s="15" customFormat="1" ht="23.1" customHeight="1">
      <c r="A13" s="21" t="s">
        <v>32</v>
      </c>
      <c r="B13" s="519">
        <v>19.597992971243645</v>
      </c>
      <c r="C13" s="519">
        <v>3.351327586796783</v>
      </c>
      <c r="D13" s="519">
        <v>65.27636449104543</v>
      </c>
      <c r="E13" s="519">
        <v>2.555882608367111</v>
      </c>
      <c r="F13" s="519">
        <v>0.13431967838130693</v>
      </c>
      <c r="G13" s="519">
        <v>3.0477033806691414</v>
      </c>
      <c r="H13" s="519">
        <v>6.036409283496582</v>
      </c>
      <c r="I13" s="520">
        <v>453017.12849000003</v>
      </c>
      <c r="J13" s="521"/>
      <c r="K13" s="521"/>
      <c r="L13" s="521"/>
      <c r="M13" s="521"/>
      <c r="N13" s="521"/>
      <c r="O13" s="521"/>
      <c r="P13" s="521"/>
      <c r="Q13" s="521"/>
      <c r="R13" s="521"/>
      <c r="S13" s="522"/>
      <c r="T13" s="522"/>
      <c r="U13" s="522"/>
      <c r="V13" s="522"/>
      <c r="W13" s="522"/>
      <c r="X13" s="522"/>
      <c r="Y13" s="522"/>
      <c r="Z13" s="522"/>
      <c r="AA13" s="522"/>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c r="BA13" s="521"/>
      <c r="BB13" s="521"/>
      <c r="BC13" s="521"/>
      <c r="BD13" s="521"/>
      <c r="BE13" s="521"/>
      <c r="BF13" s="521"/>
      <c r="BG13" s="521"/>
      <c r="BH13" s="521"/>
      <c r="BI13" s="521"/>
      <c r="BJ13" s="521"/>
      <c r="BK13" s="521"/>
      <c r="BL13" s="521"/>
      <c r="BM13" s="521"/>
      <c r="BN13" s="521"/>
      <c r="BO13" s="521"/>
      <c r="BP13" s="521"/>
      <c r="BQ13" s="521"/>
      <c r="BR13" s="521"/>
      <c r="BS13" s="521"/>
      <c r="BT13" s="521"/>
      <c r="BU13" s="521"/>
      <c r="BV13" s="521"/>
      <c r="BW13" s="521"/>
      <c r="BX13" s="521"/>
      <c r="BY13" s="521"/>
      <c r="BZ13" s="521"/>
      <c r="CA13" s="521"/>
      <c r="CB13" s="521"/>
      <c r="CC13" s="521"/>
      <c r="CD13" s="521"/>
      <c r="CE13" s="521"/>
      <c r="CF13" s="521"/>
      <c r="CG13" s="521"/>
      <c r="CH13" s="521"/>
      <c r="CI13" s="521"/>
      <c r="CJ13" s="521"/>
      <c r="CK13" s="521"/>
      <c r="CL13" s="521"/>
      <c r="CM13" s="521"/>
      <c r="CN13" s="521"/>
      <c r="CO13" s="521"/>
      <c r="CP13" s="521"/>
      <c r="CQ13" s="521"/>
      <c r="CR13" s="521"/>
      <c r="CS13" s="521"/>
      <c r="CT13" s="521"/>
      <c r="CU13" s="521"/>
      <c r="CV13" s="521"/>
      <c r="CW13" s="521"/>
      <c r="CX13" s="521"/>
      <c r="CY13" s="521"/>
      <c r="CZ13" s="521"/>
      <c r="DA13" s="521"/>
      <c r="DB13" s="521"/>
      <c r="DC13" s="521"/>
      <c r="DD13" s="521"/>
      <c r="DE13" s="521"/>
      <c r="DF13" s="521"/>
      <c r="DG13" s="521"/>
      <c r="DH13" s="521"/>
      <c r="DI13" s="521"/>
      <c r="DJ13" s="521"/>
      <c r="DK13" s="521"/>
      <c r="DL13" s="521"/>
      <c r="DM13" s="521"/>
      <c r="DN13" s="521"/>
      <c r="DO13" s="521"/>
      <c r="DP13" s="521"/>
      <c r="DQ13" s="521"/>
      <c r="DR13" s="521"/>
      <c r="DS13" s="521"/>
      <c r="DT13" s="521"/>
      <c r="DU13" s="521"/>
      <c r="DV13" s="521"/>
      <c r="DW13" s="521"/>
      <c r="DX13" s="521"/>
      <c r="DY13" s="521"/>
      <c r="DZ13" s="521"/>
      <c r="EA13" s="521"/>
      <c r="EB13" s="521"/>
      <c r="EC13" s="521"/>
      <c r="ED13" s="521"/>
      <c r="EE13" s="521"/>
      <c r="EF13" s="521"/>
      <c r="EG13" s="521"/>
      <c r="EH13" s="521"/>
      <c r="EI13" s="521"/>
      <c r="EJ13" s="521"/>
      <c r="EK13" s="521"/>
      <c r="EL13" s="521"/>
      <c r="EM13" s="521"/>
      <c r="EN13" s="521"/>
      <c r="EO13" s="521"/>
      <c r="EP13" s="521"/>
      <c r="EQ13" s="521"/>
      <c r="ER13" s="521"/>
      <c r="ES13" s="521"/>
      <c r="ET13" s="521"/>
      <c r="EU13" s="521"/>
      <c r="EV13" s="521"/>
      <c r="EW13" s="521"/>
      <c r="EX13" s="521"/>
      <c r="EY13" s="521"/>
      <c r="EZ13" s="521"/>
      <c r="FA13" s="521"/>
      <c r="FB13" s="521"/>
      <c r="FC13" s="521"/>
      <c r="FD13" s="521"/>
      <c r="FE13" s="521"/>
      <c r="FF13" s="521"/>
      <c r="FG13" s="521"/>
      <c r="FH13" s="521"/>
      <c r="FI13" s="521"/>
      <c r="FJ13" s="521"/>
      <c r="FK13" s="521"/>
      <c r="FL13" s="521"/>
      <c r="FM13" s="521"/>
    </row>
    <row r="14" spans="1:169" s="15" customFormat="1" ht="23.1" customHeight="1">
      <c r="A14" s="21" t="s">
        <v>33</v>
      </c>
      <c r="B14" s="519">
        <v>15.922728655577826</v>
      </c>
      <c r="C14" s="519" t="s">
        <v>67</v>
      </c>
      <c r="D14" s="519">
        <v>74.24032338751833</v>
      </c>
      <c r="E14" s="519">
        <v>7.040437678802418</v>
      </c>
      <c r="F14" s="519" t="s">
        <v>67</v>
      </c>
      <c r="G14" s="519">
        <v>0.2752389922713103</v>
      </c>
      <c r="H14" s="519">
        <v>2.521271285830119</v>
      </c>
      <c r="I14" s="520">
        <v>2036611.22421</v>
      </c>
      <c r="J14" s="521"/>
      <c r="K14" s="521"/>
      <c r="L14" s="521"/>
      <c r="M14" s="521"/>
      <c r="N14" s="521"/>
      <c r="O14" s="521"/>
      <c r="P14" s="521"/>
      <c r="Q14" s="521"/>
      <c r="R14" s="521"/>
      <c r="S14" s="522"/>
      <c r="T14" s="522"/>
      <c r="U14" s="522"/>
      <c r="V14" s="522"/>
      <c r="W14" s="522"/>
      <c r="X14" s="522"/>
      <c r="Y14" s="522"/>
      <c r="Z14" s="522"/>
      <c r="AA14" s="522"/>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1"/>
      <c r="BE14" s="521"/>
      <c r="BF14" s="521"/>
      <c r="BG14" s="521"/>
      <c r="BH14" s="521"/>
      <c r="BI14" s="521"/>
      <c r="BJ14" s="521"/>
      <c r="BK14" s="521"/>
      <c r="BL14" s="521"/>
      <c r="BM14" s="521"/>
      <c r="BN14" s="521"/>
      <c r="BO14" s="521"/>
      <c r="BP14" s="521"/>
      <c r="BQ14" s="521"/>
      <c r="BR14" s="521"/>
      <c r="BS14" s="521"/>
      <c r="BT14" s="521"/>
      <c r="BU14" s="521"/>
      <c r="BV14" s="521"/>
      <c r="BW14" s="521"/>
      <c r="BX14" s="521"/>
      <c r="BY14" s="521"/>
      <c r="BZ14" s="521"/>
      <c r="CA14" s="521"/>
      <c r="CB14" s="521"/>
      <c r="CC14" s="521"/>
      <c r="CD14" s="521"/>
      <c r="CE14" s="521"/>
      <c r="CF14" s="521"/>
      <c r="CG14" s="521"/>
      <c r="CH14" s="521"/>
      <c r="CI14" s="521"/>
      <c r="CJ14" s="521"/>
      <c r="CK14" s="521"/>
      <c r="CL14" s="521"/>
      <c r="CM14" s="521"/>
      <c r="CN14" s="521"/>
      <c r="CO14" s="521"/>
      <c r="CP14" s="521"/>
      <c r="CQ14" s="521"/>
      <c r="CR14" s="521"/>
      <c r="CS14" s="521"/>
      <c r="CT14" s="521"/>
      <c r="CU14" s="521"/>
      <c r="CV14" s="521"/>
      <c r="CW14" s="521"/>
      <c r="CX14" s="521"/>
      <c r="CY14" s="521"/>
      <c r="CZ14" s="521"/>
      <c r="DA14" s="521"/>
      <c r="DB14" s="521"/>
      <c r="DC14" s="521"/>
      <c r="DD14" s="521"/>
      <c r="DE14" s="521"/>
      <c r="DF14" s="521"/>
      <c r="DG14" s="521"/>
      <c r="DH14" s="521"/>
      <c r="DI14" s="521"/>
      <c r="DJ14" s="521"/>
      <c r="DK14" s="521"/>
      <c r="DL14" s="521"/>
      <c r="DM14" s="521"/>
      <c r="DN14" s="521"/>
      <c r="DO14" s="521"/>
      <c r="DP14" s="521"/>
      <c r="DQ14" s="521"/>
      <c r="DR14" s="521"/>
      <c r="DS14" s="521"/>
      <c r="DT14" s="521"/>
      <c r="DU14" s="521"/>
      <c r="DV14" s="521"/>
      <c r="DW14" s="521"/>
      <c r="DX14" s="521"/>
      <c r="DY14" s="521"/>
      <c r="DZ14" s="521"/>
      <c r="EA14" s="521"/>
      <c r="EB14" s="521"/>
      <c r="EC14" s="521"/>
      <c r="ED14" s="521"/>
      <c r="EE14" s="521"/>
      <c r="EF14" s="521"/>
      <c r="EG14" s="521"/>
      <c r="EH14" s="521"/>
      <c r="EI14" s="521"/>
      <c r="EJ14" s="521"/>
      <c r="EK14" s="521"/>
      <c r="EL14" s="521"/>
      <c r="EM14" s="521"/>
      <c r="EN14" s="521"/>
      <c r="EO14" s="521"/>
      <c r="EP14" s="521"/>
      <c r="EQ14" s="521"/>
      <c r="ER14" s="521"/>
      <c r="ES14" s="521"/>
      <c r="ET14" s="521"/>
      <c r="EU14" s="521"/>
      <c r="EV14" s="521"/>
      <c r="EW14" s="521"/>
      <c r="EX14" s="521"/>
      <c r="EY14" s="521"/>
      <c r="EZ14" s="521"/>
      <c r="FA14" s="521"/>
      <c r="FB14" s="521"/>
      <c r="FC14" s="521"/>
      <c r="FD14" s="521"/>
      <c r="FE14" s="521"/>
      <c r="FF14" s="521"/>
      <c r="FG14" s="521"/>
      <c r="FH14" s="521"/>
      <c r="FI14" s="521"/>
      <c r="FJ14" s="521"/>
      <c r="FK14" s="521"/>
      <c r="FL14" s="521"/>
      <c r="FM14" s="521"/>
    </row>
    <row r="15" spans="1:169" s="15" customFormat="1" ht="23.1" customHeight="1">
      <c r="A15" s="85" t="s">
        <v>34</v>
      </c>
      <c r="B15" s="519">
        <v>3.5561146158872363</v>
      </c>
      <c r="C15" s="519">
        <v>0.35243144859340514</v>
      </c>
      <c r="D15" s="519">
        <v>88.87612397129485</v>
      </c>
      <c r="E15" s="519">
        <v>1.4647333755521312</v>
      </c>
      <c r="F15" s="519" t="s">
        <v>67</v>
      </c>
      <c r="G15" s="519">
        <v>0.5018414313702855</v>
      </c>
      <c r="H15" s="519">
        <v>5.248755157302096</v>
      </c>
      <c r="I15" s="520">
        <v>1293868.92634</v>
      </c>
      <c r="J15" s="521"/>
      <c r="K15" s="521"/>
      <c r="L15" s="521"/>
      <c r="M15" s="521"/>
      <c r="N15" s="521"/>
      <c r="O15" s="521"/>
      <c r="P15" s="521"/>
      <c r="Q15" s="521"/>
      <c r="R15" s="521"/>
      <c r="S15" s="522"/>
      <c r="T15" s="522"/>
      <c r="U15" s="522"/>
      <c r="V15" s="522"/>
      <c r="W15" s="522"/>
      <c r="X15" s="522"/>
      <c r="Y15" s="522"/>
      <c r="Z15" s="522"/>
      <c r="AA15" s="522"/>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1"/>
      <c r="AY15" s="521"/>
      <c r="AZ15" s="521"/>
      <c r="BA15" s="521"/>
      <c r="BB15" s="521"/>
      <c r="BC15" s="521"/>
      <c r="BD15" s="521"/>
      <c r="BE15" s="521"/>
      <c r="BF15" s="521"/>
      <c r="BG15" s="521"/>
      <c r="BH15" s="521"/>
      <c r="BI15" s="521"/>
      <c r="BJ15" s="521"/>
      <c r="BK15" s="521"/>
      <c r="BL15" s="521"/>
      <c r="BM15" s="521"/>
      <c r="BN15" s="521"/>
      <c r="BO15" s="521"/>
      <c r="BP15" s="521"/>
      <c r="BQ15" s="521"/>
      <c r="BR15" s="521"/>
      <c r="BS15" s="521"/>
      <c r="BT15" s="521"/>
      <c r="BU15" s="521"/>
      <c r="BV15" s="521"/>
      <c r="BW15" s="521"/>
      <c r="BX15" s="521"/>
      <c r="BY15" s="521"/>
      <c r="BZ15" s="521"/>
      <c r="CA15" s="521"/>
      <c r="CB15" s="521"/>
      <c r="CC15" s="521"/>
      <c r="CD15" s="521"/>
      <c r="CE15" s="521"/>
      <c r="CF15" s="521"/>
      <c r="CG15" s="521"/>
      <c r="CH15" s="521"/>
      <c r="CI15" s="521"/>
      <c r="CJ15" s="521"/>
      <c r="CK15" s="521"/>
      <c r="CL15" s="521"/>
      <c r="CM15" s="521"/>
      <c r="CN15" s="521"/>
      <c r="CO15" s="521"/>
      <c r="CP15" s="521"/>
      <c r="CQ15" s="521"/>
      <c r="CR15" s="521"/>
      <c r="CS15" s="521"/>
      <c r="CT15" s="521"/>
      <c r="CU15" s="521"/>
      <c r="CV15" s="521"/>
      <c r="CW15" s="521"/>
      <c r="CX15" s="521"/>
      <c r="CY15" s="521"/>
      <c r="CZ15" s="521"/>
      <c r="DA15" s="521"/>
      <c r="DB15" s="521"/>
      <c r="DC15" s="521"/>
      <c r="DD15" s="521"/>
      <c r="DE15" s="521"/>
      <c r="DF15" s="521"/>
      <c r="DG15" s="521"/>
      <c r="DH15" s="521"/>
      <c r="DI15" s="521"/>
      <c r="DJ15" s="521"/>
      <c r="DK15" s="521"/>
      <c r="DL15" s="521"/>
      <c r="DM15" s="521"/>
      <c r="DN15" s="521"/>
      <c r="DO15" s="521"/>
      <c r="DP15" s="521"/>
      <c r="DQ15" s="521"/>
      <c r="DR15" s="521"/>
      <c r="DS15" s="521"/>
      <c r="DT15" s="521"/>
      <c r="DU15" s="521"/>
      <c r="DV15" s="521"/>
      <c r="DW15" s="521"/>
      <c r="DX15" s="521"/>
      <c r="DY15" s="521"/>
      <c r="DZ15" s="521"/>
      <c r="EA15" s="521"/>
      <c r="EB15" s="521"/>
      <c r="EC15" s="521"/>
      <c r="ED15" s="521"/>
      <c r="EE15" s="521"/>
      <c r="EF15" s="521"/>
      <c r="EG15" s="521"/>
      <c r="EH15" s="521"/>
      <c r="EI15" s="521"/>
      <c r="EJ15" s="521"/>
      <c r="EK15" s="521"/>
      <c r="EL15" s="521"/>
      <c r="EM15" s="521"/>
      <c r="EN15" s="521"/>
      <c r="EO15" s="521"/>
      <c r="EP15" s="521"/>
      <c r="EQ15" s="521"/>
      <c r="ER15" s="521"/>
      <c r="ES15" s="521"/>
      <c r="ET15" s="521"/>
      <c r="EU15" s="521"/>
      <c r="EV15" s="521"/>
      <c r="EW15" s="521"/>
      <c r="EX15" s="521"/>
      <c r="EY15" s="521"/>
      <c r="EZ15" s="521"/>
      <c r="FA15" s="521"/>
      <c r="FB15" s="521"/>
      <c r="FC15" s="521"/>
      <c r="FD15" s="521"/>
      <c r="FE15" s="521"/>
      <c r="FF15" s="521"/>
      <c r="FG15" s="521"/>
      <c r="FH15" s="521"/>
      <c r="FI15" s="521"/>
      <c r="FJ15" s="521"/>
      <c r="FK15" s="521"/>
      <c r="FL15" s="521"/>
      <c r="FM15" s="521"/>
    </row>
    <row r="16" spans="1:169" s="15" customFormat="1" ht="23.1" customHeight="1">
      <c r="A16" s="85" t="s">
        <v>35</v>
      </c>
      <c r="B16" s="519">
        <v>15.765318115948554</v>
      </c>
      <c r="C16" s="519">
        <v>1.2298720363562863</v>
      </c>
      <c r="D16" s="519">
        <v>77.5322422304771</v>
      </c>
      <c r="E16" s="519">
        <v>1.6064656326681124</v>
      </c>
      <c r="F16" s="519">
        <v>0.09510234901588493</v>
      </c>
      <c r="G16" s="519">
        <v>2.148271749584573</v>
      </c>
      <c r="H16" s="519">
        <v>1.6227278859494993</v>
      </c>
      <c r="I16" s="520">
        <v>715208.39079</v>
      </c>
      <c r="J16" s="521"/>
      <c r="K16" s="521"/>
      <c r="L16" s="521"/>
      <c r="M16" s="521"/>
      <c r="N16" s="521"/>
      <c r="O16" s="521"/>
      <c r="P16" s="521"/>
      <c r="Q16" s="521"/>
      <c r="R16" s="521"/>
      <c r="S16" s="522"/>
      <c r="T16" s="522"/>
      <c r="U16" s="522"/>
      <c r="V16" s="522"/>
      <c r="W16" s="522"/>
      <c r="X16" s="522"/>
      <c r="Y16" s="522"/>
      <c r="Z16" s="522"/>
      <c r="AA16" s="522"/>
      <c r="AB16" s="521"/>
      <c r="AC16" s="521"/>
      <c r="AD16" s="521"/>
      <c r="AE16" s="521"/>
      <c r="AF16" s="521"/>
      <c r="AG16" s="521"/>
      <c r="AH16" s="521"/>
      <c r="AI16" s="521"/>
      <c r="AJ16" s="521"/>
      <c r="AK16" s="521"/>
      <c r="AL16" s="521"/>
      <c r="AM16" s="521"/>
      <c r="AN16" s="521"/>
      <c r="AO16" s="521"/>
      <c r="AP16" s="521"/>
      <c r="AQ16" s="521"/>
      <c r="AR16" s="521"/>
      <c r="AS16" s="521"/>
      <c r="AT16" s="521"/>
      <c r="AU16" s="521"/>
      <c r="AV16" s="521"/>
      <c r="AW16" s="521"/>
      <c r="AX16" s="521"/>
      <c r="AY16" s="521"/>
      <c r="AZ16" s="521"/>
      <c r="BA16" s="521"/>
      <c r="BB16" s="521"/>
      <c r="BC16" s="521"/>
      <c r="BD16" s="521"/>
      <c r="BE16" s="521"/>
      <c r="BF16" s="521"/>
      <c r="BG16" s="521"/>
      <c r="BH16" s="521"/>
      <c r="BI16" s="521"/>
      <c r="BJ16" s="521"/>
      <c r="BK16" s="521"/>
      <c r="BL16" s="521"/>
      <c r="BM16" s="521"/>
      <c r="BN16" s="521"/>
      <c r="BO16" s="521"/>
      <c r="BP16" s="521"/>
      <c r="BQ16" s="521"/>
      <c r="BR16" s="521"/>
      <c r="BS16" s="521"/>
      <c r="BT16" s="521"/>
      <c r="BU16" s="521"/>
      <c r="BV16" s="521"/>
      <c r="BW16" s="521"/>
      <c r="BX16" s="521"/>
      <c r="BY16" s="521"/>
      <c r="BZ16" s="521"/>
      <c r="CA16" s="521"/>
      <c r="CB16" s="521"/>
      <c r="CC16" s="521"/>
      <c r="CD16" s="521"/>
      <c r="CE16" s="521"/>
      <c r="CF16" s="521"/>
      <c r="CG16" s="521"/>
      <c r="CH16" s="521"/>
      <c r="CI16" s="521"/>
      <c r="CJ16" s="521"/>
      <c r="CK16" s="521"/>
      <c r="CL16" s="521"/>
      <c r="CM16" s="521"/>
      <c r="CN16" s="521"/>
      <c r="CO16" s="521"/>
      <c r="CP16" s="521"/>
      <c r="CQ16" s="521"/>
      <c r="CR16" s="521"/>
      <c r="CS16" s="521"/>
      <c r="CT16" s="521"/>
      <c r="CU16" s="521"/>
      <c r="CV16" s="521"/>
      <c r="CW16" s="521"/>
      <c r="CX16" s="521"/>
      <c r="CY16" s="521"/>
      <c r="CZ16" s="521"/>
      <c r="DA16" s="521"/>
      <c r="DB16" s="521"/>
      <c r="DC16" s="521"/>
      <c r="DD16" s="521"/>
      <c r="DE16" s="521"/>
      <c r="DF16" s="521"/>
      <c r="DG16" s="521"/>
      <c r="DH16" s="521"/>
      <c r="DI16" s="521"/>
      <c r="DJ16" s="521"/>
      <c r="DK16" s="521"/>
      <c r="DL16" s="521"/>
      <c r="DM16" s="521"/>
      <c r="DN16" s="521"/>
      <c r="DO16" s="521"/>
      <c r="DP16" s="521"/>
      <c r="DQ16" s="521"/>
      <c r="DR16" s="521"/>
      <c r="DS16" s="521"/>
      <c r="DT16" s="521"/>
      <c r="DU16" s="521"/>
      <c r="DV16" s="521"/>
      <c r="DW16" s="521"/>
      <c r="DX16" s="521"/>
      <c r="DY16" s="521"/>
      <c r="DZ16" s="521"/>
      <c r="EA16" s="521"/>
      <c r="EB16" s="521"/>
      <c r="EC16" s="521"/>
      <c r="ED16" s="521"/>
      <c r="EE16" s="521"/>
      <c r="EF16" s="521"/>
      <c r="EG16" s="521"/>
      <c r="EH16" s="521"/>
      <c r="EI16" s="521"/>
      <c r="EJ16" s="521"/>
      <c r="EK16" s="521"/>
      <c r="EL16" s="521"/>
      <c r="EM16" s="521"/>
      <c r="EN16" s="521"/>
      <c r="EO16" s="521"/>
      <c r="EP16" s="521"/>
      <c r="EQ16" s="521"/>
      <c r="ER16" s="521"/>
      <c r="ES16" s="521"/>
      <c r="ET16" s="521"/>
      <c r="EU16" s="521"/>
      <c r="EV16" s="521"/>
      <c r="EW16" s="521"/>
      <c r="EX16" s="521"/>
      <c r="EY16" s="521"/>
      <c r="EZ16" s="521"/>
      <c r="FA16" s="521"/>
      <c r="FB16" s="521"/>
      <c r="FC16" s="521"/>
      <c r="FD16" s="521"/>
      <c r="FE16" s="521"/>
      <c r="FF16" s="521"/>
      <c r="FG16" s="521"/>
      <c r="FH16" s="521"/>
      <c r="FI16" s="521"/>
      <c r="FJ16" s="521"/>
      <c r="FK16" s="521"/>
      <c r="FL16" s="521"/>
      <c r="FM16" s="521"/>
    </row>
    <row r="17" spans="1:169" s="15" customFormat="1" ht="23.1" customHeight="1">
      <c r="A17" s="85" t="s">
        <v>36</v>
      </c>
      <c r="B17" s="519">
        <v>16.320149287706144</v>
      </c>
      <c r="C17" s="519">
        <v>0.002846839521147485</v>
      </c>
      <c r="D17" s="519">
        <v>59.03529807532085</v>
      </c>
      <c r="E17" s="519">
        <v>1.6688879778946644</v>
      </c>
      <c r="F17" s="519">
        <v>5.832994180208845</v>
      </c>
      <c r="G17" s="519">
        <v>6.3166656799776</v>
      </c>
      <c r="H17" s="519">
        <v>10.823157959370768</v>
      </c>
      <c r="I17" s="520">
        <v>816695.1395499998</v>
      </c>
      <c r="J17" s="521"/>
      <c r="K17" s="521"/>
      <c r="L17" s="521"/>
      <c r="M17" s="521"/>
      <c r="N17" s="521"/>
      <c r="O17" s="521"/>
      <c r="P17" s="521"/>
      <c r="Q17" s="521"/>
      <c r="R17" s="521"/>
      <c r="S17" s="522"/>
      <c r="T17" s="522"/>
      <c r="U17" s="522"/>
      <c r="V17" s="522"/>
      <c r="W17" s="522"/>
      <c r="X17" s="522"/>
      <c r="Y17" s="522"/>
      <c r="Z17" s="522"/>
      <c r="AA17" s="522"/>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1"/>
      <c r="BE17" s="521"/>
      <c r="BF17" s="521"/>
      <c r="BG17" s="521"/>
      <c r="BH17" s="521"/>
      <c r="BI17" s="521"/>
      <c r="BJ17" s="521"/>
      <c r="BK17" s="521"/>
      <c r="BL17" s="521"/>
      <c r="BM17" s="521"/>
      <c r="BN17" s="521"/>
      <c r="BO17" s="521"/>
      <c r="BP17" s="521"/>
      <c r="BQ17" s="521"/>
      <c r="BR17" s="521"/>
      <c r="BS17" s="521"/>
      <c r="BT17" s="521"/>
      <c r="BU17" s="521"/>
      <c r="BV17" s="521"/>
      <c r="BW17" s="521"/>
      <c r="BX17" s="521"/>
      <c r="BY17" s="521"/>
      <c r="BZ17" s="521"/>
      <c r="CA17" s="521"/>
      <c r="CB17" s="521"/>
      <c r="CC17" s="521"/>
      <c r="CD17" s="521"/>
      <c r="CE17" s="521"/>
      <c r="CF17" s="521"/>
      <c r="CG17" s="521"/>
      <c r="CH17" s="521"/>
      <c r="CI17" s="521"/>
      <c r="CJ17" s="521"/>
      <c r="CK17" s="521"/>
      <c r="CL17" s="521"/>
      <c r="CM17" s="521"/>
      <c r="CN17" s="521"/>
      <c r="CO17" s="521"/>
      <c r="CP17" s="521"/>
      <c r="CQ17" s="521"/>
      <c r="CR17" s="521"/>
      <c r="CS17" s="521"/>
      <c r="CT17" s="521"/>
      <c r="CU17" s="521"/>
      <c r="CV17" s="521"/>
      <c r="CW17" s="521"/>
      <c r="CX17" s="521"/>
      <c r="CY17" s="521"/>
      <c r="CZ17" s="521"/>
      <c r="DA17" s="521"/>
      <c r="DB17" s="521"/>
      <c r="DC17" s="521"/>
      <c r="DD17" s="521"/>
      <c r="DE17" s="521"/>
      <c r="DF17" s="521"/>
      <c r="DG17" s="521"/>
      <c r="DH17" s="521"/>
      <c r="DI17" s="521"/>
      <c r="DJ17" s="521"/>
      <c r="DK17" s="521"/>
      <c r="DL17" s="521"/>
      <c r="DM17" s="521"/>
      <c r="DN17" s="521"/>
      <c r="DO17" s="521"/>
      <c r="DP17" s="521"/>
      <c r="DQ17" s="521"/>
      <c r="DR17" s="521"/>
      <c r="DS17" s="521"/>
      <c r="DT17" s="521"/>
      <c r="DU17" s="521"/>
      <c r="DV17" s="521"/>
      <c r="DW17" s="521"/>
      <c r="DX17" s="521"/>
      <c r="DY17" s="521"/>
      <c r="DZ17" s="521"/>
      <c r="EA17" s="521"/>
      <c r="EB17" s="521"/>
      <c r="EC17" s="521"/>
      <c r="ED17" s="521"/>
      <c r="EE17" s="521"/>
      <c r="EF17" s="521"/>
      <c r="EG17" s="521"/>
      <c r="EH17" s="521"/>
      <c r="EI17" s="521"/>
      <c r="EJ17" s="521"/>
      <c r="EK17" s="521"/>
      <c r="EL17" s="521"/>
      <c r="EM17" s="521"/>
      <c r="EN17" s="521"/>
      <c r="EO17" s="521"/>
      <c r="EP17" s="521"/>
      <c r="EQ17" s="521"/>
      <c r="ER17" s="521"/>
      <c r="ES17" s="521"/>
      <c r="ET17" s="521"/>
      <c r="EU17" s="521"/>
      <c r="EV17" s="521"/>
      <c r="EW17" s="521"/>
      <c r="EX17" s="521"/>
      <c r="EY17" s="521"/>
      <c r="EZ17" s="521"/>
      <c r="FA17" s="521"/>
      <c r="FB17" s="521"/>
      <c r="FC17" s="521"/>
      <c r="FD17" s="521"/>
      <c r="FE17" s="521"/>
      <c r="FF17" s="521"/>
      <c r="FG17" s="521"/>
      <c r="FH17" s="521"/>
      <c r="FI17" s="521"/>
      <c r="FJ17" s="521"/>
      <c r="FK17" s="521"/>
      <c r="FL17" s="521"/>
      <c r="FM17" s="521"/>
    </row>
    <row r="18" spans="1:169" s="15" customFormat="1" ht="36" customHeight="1" thickBot="1">
      <c r="A18" s="90" t="s">
        <v>37</v>
      </c>
      <c r="B18" s="523">
        <v>10.195246312517408</v>
      </c>
      <c r="C18" s="523">
        <v>3.0142455374649058</v>
      </c>
      <c r="D18" s="523">
        <v>77.72592902791055</v>
      </c>
      <c r="E18" s="523">
        <v>2.8706645292554565</v>
      </c>
      <c r="F18" s="523">
        <v>0.30335928546131746</v>
      </c>
      <c r="G18" s="523">
        <v>1.0285683031987136</v>
      </c>
      <c r="H18" s="523">
        <v>4.861987004191615</v>
      </c>
      <c r="I18" s="524">
        <v>16334689.589160003</v>
      </c>
      <c r="J18" s="521"/>
      <c r="K18" s="521"/>
      <c r="L18" s="521"/>
      <c r="M18" s="521"/>
      <c r="N18" s="521"/>
      <c r="O18" s="521"/>
      <c r="P18" s="521"/>
      <c r="Q18" s="521"/>
      <c r="R18" s="521"/>
      <c r="S18" s="522"/>
      <c r="T18" s="522"/>
      <c r="U18" s="522"/>
      <c r="V18" s="522"/>
      <c r="W18" s="522"/>
      <c r="X18" s="522"/>
      <c r="Y18" s="522"/>
      <c r="Z18" s="522"/>
      <c r="AA18" s="522"/>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1"/>
      <c r="AZ18" s="521"/>
      <c r="BA18" s="521"/>
      <c r="BB18" s="521"/>
      <c r="BC18" s="521"/>
      <c r="BD18" s="521"/>
      <c r="BE18" s="521"/>
      <c r="BF18" s="521"/>
      <c r="BG18" s="521"/>
      <c r="BH18" s="521"/>
      <c r="BI18" s="521"/>
      <c r="BJ18" s="521"/>
      <c r="BK18" s="521"/>
      <c r="BL18" s="521"/>
      <c r="BM18" s="521"/>
      <c r="BN18" s="521"/>
      <c r="BO18" s="521"/>
      <c r="BP18" s="521"/>
      <c r="BQ18" s="521"/>
      <c r="BR18" s="521"/>
      <c r="BS18" s="521"/>
      <c r="BT18" s="521"/>
      <c r="BU18" s="521"/>
      <c r="BV18" s="521"/>
      <c r="BW18" s="521"/>
      <c r="BX18" s="521"/>
      <c r="BY18" s="521"/>
      <c r="BZ18" s="521"/>
      <c r="CA18" s="521"/>
      <c r="CB18" s="521"/>
      <c r="CC18" s="521"/>
      <c r="CD18" s="521"/>
      <c r="CE18" s="521"/>
      <c r="CF18" s="521"/>
      <c r="CG18" s="521"/>
      <c r="CH18" s="521"/>
      <c r="CI18" s="521"/>
      <c r="CJ18" s="521"/>
      <c r="CK18" s="521"/>
      <c r="CL18" s="521"/>
      <c r="CM18" s="521"/>
      <c r="CN18" s="521"/>
      <c r="CO18" s="521"/>
      <c r="CP18" s="521"/>
      <c r="CQ18" s="521"/>
      <c r="CR18" s="521"/>
      <c r="CS18" s="521"/>
      <c r="CT18" s="521"/>
      <c r="CU18" s="521"/>
      <c r="CV18" s="521"/>
      <c r="CW18" s="521"/>
      <c r="CX18" s="521"/>
      <c r="CY18" s="521"/>
      <c r="CZ18" s="521"/>
      <c r="DA18" s="521"/>
      <c r="DB18" s="521"/>
      <c r="DC18" s="521"/>
      <c r="DD18" s="521"/>
      <c r="DE18" s="521"/>
      <c r="DF18" s="521"/>
      <c r="DG18" s="521"/>
      <c r="DH18" s="521"/>
      <c r="DI18" s="521"/>
      <c r="DJ18" s="521"/>
      <c r="DK18" s="521"/>
      <c r="DL18" s="521"/>
      <c r="DM18" s="521"/>
      <c r="DN18" s="521"/>
      <c r="DO18" s="521"/>
      <c r="DP18" s="521"/>
      <c r="DQ18" s="521"/>
      <c r="DR18" s="521"/>
      <c r="DS18" s="521"/>
      <c r="DT18" s="521"/>
      <c r="DU18" s="521"/>
      <c r="DV18" s="521"/>
      <c r="DW18" s="521"/>
      <c r="DX18" s="521"/>
      <c r="DY18" s="521"/>
      <c r="DZ18" s="521"/>
      <c r="EA18" s="521"/>
      <c r="EB18" s="521"/>
      <c r="EC18" s="521"/>
      <c r="ED18" s="521"/>
      <c r="EE18" s="521"/>
      <c r="EF18" s="521"/>
      <c r="EG18" s="521"/>
      <c r="EH18" s="521"/>
      <c r="EI18" s="521"/>
      <c r="EJ18" s="521"/>
      <c r="EK18" s="521"/>
      <c r="EL18" s="521"/>
      <c r="EM18" s="521"/>
      <c r="EN18" s="521"/>
      <c r="EO18" s="521"/>
      <c r="EP18" s="521"/>
      <c r="EQ18" s="521"/>
      <c r="ER18" s="521"/>
      <c r="ES18" s="521"/>
      <c r="ET18" s="521"/>
      <c r="EU18" s="521"/>
      <c r="EV18" s="521"/>
      <c r="EW18" s="521"/>
      <c r="EX18" s="521"/>
      <c r="EY18" s="521"/>
      <c r="EZ18" s="521"/>
      <c r="FA18" s="521"/>
      <c r="FB18" s="521"/>
      <c r="FC18" s="521"/>
      <c r="FD18" s="521"/>
      <c r="FE18" s="521"/>
      <c r="FF18" s="521"/>
      <c r="FG18" s="521"/>
      <c r="FH18" s="521"/>
      <c r="FI18" s="521"/>
      <c r="FJ18" s="521"/>
      <c r="FK18" s="521"/>
      <c r="FL18" s="521"/>
      <c r="FM18" s="521"/>
    </row>
    <row r="19" spans="1:168" s="94" customFormat="1" ht="8.25" customHeight="1">
      <c r="A19" s="85"/>
      <c r="B19" s="525"/>
      <c r="C19" s="525"/>
      <c r="D19" s="525"/>
      <c r="E19" s="525"/>
      <c r="F19" s="525"/>
      <c r="G19" s="525"/>
      <c r="H19" s="525"/>
      <c r="I19" s="525"/>
      <c r="J19" s="526"/>
      <c r="K19" s="526"/>
      <c r="L19" s="526"/>
      <c r="M19" s="526"/>
      <c r="N19" s="526"/>
      <c r="O19" s="526"/>
      <c r="P19" s="526"/>
      <c r="Q19" s="526"/>
      <c r="R19" s="522"/>
      <c r="S19" s="522"/>
      <c r="T19" s="522"/>
      <c r="U19" s="522"/>
      <c r="V19" s="522"/>
      <c r="W19" s="522"/>
      <c r="X19" s="522"/>
      <c r="Y19" s="522"/>
      <c r="Z19" s="522"/>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6"/>
      <c r="CW19" s="526"/>
      <c r="CX19" s="526"/>
      <c r="CY19" s="526"/>
      <c r="CZ19" s="526"/>
      <c r="DA19" s="526"/>
      <c r="DB19" s="526"/>
      <c r="DC19" s="526"/>
      <c r="DD19" s="526"/>
      <c r="DE19" s="526"/>
      <c r="DF19" s="526"/>
      <c r="DG19" s="526"/>
      <c r="DH19" s="526"/>
      <c r="DI19" s="526"/>
      <c r="DJ19" s="526"/>
      <c r="DK19" s="526"/>
      <c r="DL19" s="526"/>
      <c r="DM19" s="526"/>
      <c r="DN19" s="526"/>
      <c r="DO19" s="526"/>
      <c r="DP19" s="526"/>
      <c r="DQ19" s="526"/>
      <c r="DR19" s="526"/>
      <c r="DS19" s="526"/>
      <c r="DT19" s="526"/>
      <c r="DU19" s="526"/>
      <c r="DV19" s="526"/>
      <c r="DW19" s="526"/>
      <c r="DX19" s="526"/>
      <c r="DY19" s="526"/>
      <c r="DZ19" s="526"/>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6"/>
      <c r="FD19" s="526"/>
      <c r="FE19" s="526"/>
      <c r="FF19" s="526"/>
      <c r="FG19" s="526"/>
      <c r="FH19" s="526"/>
      <c r="FI19" s="526"/>
      <c r="FJ19" s="526"/>
      <c r="FK19" s="526"/>
      <c r="FL19" s="526"/>
    </row>
    <row r="20" spans="1:168" s="531" customFormat="1" ht="12" customHeight="1">
      <c r="A20" s="26" t="s">
        <v>582</v>
      </c>
      <c r="B20" s="527"/>
      <c r="C20" s="527"/>
      <c r="D20" s="527"/>
      <c r="E20" s="527"/>
      <c r="F20" s="527"/>
      <c r="G20" s="527"/>
      <c r="H20" s="528"/>
      <c r="I20" s="521"/>
      <c r="J20" s="529"/>
      <c r="K20" s="529"/>
      <c r="L20" s="529"/>
      <c r="M20" s="529"/>
      <c r="N20" s="529"/>
      <c r="O20" s="529"/>
      <c r="P20" s="529"/>
      <c r="Q20" s="529"/>
      <c r="R20" s="530"/>
      <c r="S20" s="530"/>
      <c r="T20" s="530"/>
      <c r="U20" s="530"/>
      <c r="V20" s="530"/>
      <c r="W20" s="530"/>
      <c r="X20" s="530"/>
      <c r="Y20" s="530"/>
      <c r="Z20" s="530"/>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529"/>
      <c r="BK20" s="529"/>
      <c r="BL20" s="529"/>
      <c r="BM20" s="529"/>
      <c r="BN20" s="529"/>
      <c r="BO20" s="529"/>
      <c r="BP20" s="529"/>
      <c r="BQ20" s="529"/>
      <c r="BR20" s="529"/>
      <c r="BS20" s="529"/>
      <c r="BT20" s="529"/>
      <c r="BU20" s="529"/>
      <c r="BV20" s="529"/>
      <c r="BW20" s="529"/>
      <c r="BX20" s="529"/>
      <c r="BY20" s="529"/>
      <c r="BZ20" s="529"/>
      <c r="CA20" s="529"/>
      <c r="CB20" s="529"/>
      <c r="CC20" s="529"/>
      <c r="CD20" s="529"/>
      <c r="CE20" s="529"/>
      <c r="CF20" s="529"/>
      <c r="CG20" s="529"/>
      <c r="CH20" s="529"/>
      <c r="CI20" s="529"/>
      <c r="CJ20" s="529"/>
      <c r="CK20" s="529"/>
      <c r="CL20" s="529"/>
      <c r="CM20" s="529"/>
      <c r="CN20" s="529"/>
      <c r="CO20" s="529"/>
      <c r="CP20" s="529"/>
      <c r="CQ20" s="529"/>
      <c r="CR20" s="529"/>
      <c r="CS20" s="529"/>
      <c r="CT20" s="529"/>
      <c r="CU20" s="529"/>
      <c r="CV20" s="529"/>
      <c r="CW20" s="529"/>
      <c r="CX20" s="529"/>
      <c r="CY20" s="529"/>
      <c r="CZ20" s="529"/>
      <c r="DA20" s="529"/>
      <c r="DB20" s="529"/>
      <c r="DC20" s="529"/>
      <c r="DD20" s="529"/>
      <c r="DE20" s="529"/>
      <c r="DF20" s="529"/>
      <c r="DG20" s="529"/>
      <c r="DH20" s="529"/>
      <c r="DI20" s="529"/>
      <c r="DJ20" s="529"/>
      <c r="DK20" s="529"/>
      <c r="DL20" s="529"/>
      <c r="DM20" s="529"/>
      <c r="DN20" s="529"/>
      <c r="DO20" s="529"/>
      <c r="DP20" s="529"/>
      <c r="DQ20" s="529"/>
      <c r="DR20" s="529"/>
      <c r="DS20" s="529"/>
      <c r="DT20" s="529"/>
      <c r="DU20" s="529"/>
      <c r="DV20" s="529"/>
      <c r="DW20" s="529"/>
      <c r="DX20" s="529"/>
      <c r="DY20" s="529"/>
      <c r="DZ20" s="529"/>
      <c r="EA20" s="529"/>
      <c r="EB20" s="529"/>
      <c r="EC20" s="529"/>
      <c r="ED20" s="529"/>
      <c r="EE20" s="529"/>
      <c r="EF20" s="529"/>
      <c r="EG20" s="529"/>
      <c r="EH20" s="529"/>
      <c r="EI20" s="529"/>
      <c r="EJ20" s="529"/>
      <c r="EK20" s="529"/>
      <c r="EL20" s="529"/>
      <c r="EM20" s="529"/>
      <c r="EN20" s="529"/>
      <c r="EO20" s="529"/>
      <c r="EP20" s="529"/>
      <c r="EQ20" s="529"/>
      <c r="ER20" s="529"/>
      <c r="ES20" s="529"/>
      <c r="ET20" s="529"/>
      <c r="EU20" s="529"/>
      <c r="EV20" s="529"/>
      <c r="EW20" s="529"/>
      <c r="EX20" s="529"/>
      <c r="EY20" s="529"/>
      <c r="EZ20" s="529"/>
      <c r="FA20" s="529"/>
      <c r="FB20" s="529"/>
      <c r="FC20" s="529"/>
      <c r="FD20" s="529"/>
      <c r="FE20" s="529"/>
      <c r="FF20" s="529"/>
      <c r="FG20" s="529"/>
      <c r="FH20" s="529"/>
      <c r="FI20" s="529"/>
      <c r="FJ20" s="529"/>
      <c r="FK20" s="529"/>
      <c r="FL20" s="529"/>
    </row>
    <row r="21" spans="1:168" s="531" customFormat="1" ht="12" customHeight="1">
      <c r="A21" s="26" t="s">
        <v>583</v>
      </c>
      <c r="B21" s="15"/>
      <c r="C21" s="15"/>
      <c r="D21" s="15"/>
      <c r="E21" s="15"/>
      <c r="F21" s="15"/>
      <c r="G21" s="15"/>
      <c r="H21" s="15"/>
      <c r="I21" s="15"/>
      <c r="J21" s="529"/>
      <c r="K21" s="529"/>
      <c r="L21" s="529"/>
      <c r="M21" s="529"/>
      <c r="N21" s="529"/>
      <c r="O21" s="529"/>
      <c r="P21" s="529"/>
      <c r="Q21" s="529"/>
      <c r="R21" s="530"/>
      <c r="S21" s="530"/>
      <c r="T21" s="530"/>
      <c r="U21" s="530"/>
      <c r="V21" s="530"/>
      <c r="W21" s="530"/>
      <c r="X21" s="530"/>
      <c r="Y21" s="530"/>
      <c r="Z21" s="530"/>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29"/>
      <c r="AY21" s="529"/>
      <c r="AZ21" s="529"/>
      <c r="BA21" s="529"/>
      <c r="BB21" s="529"/>
      <c r="BC21" s="529"/>
      <c r="BD21" s="529"/>
      <c r="BE21" s="529"/>
      <c r="BF21" s="529"/>
      <c r="BG21" s="529"/>
      <c r="BH21" s="529"/>
      <c r="BI21" s="529"/>
      <c r="BJ21" s="529"/>
      <c r="BK21" s="529"/>
      <c r="BL21" s="529"/>
      <c r="BM21" s="529"/>
      <c r="BN21" s="529"/>
      <c r="BO21" s="529"/>
      <c r="BP21" s="529"/>
      <c r="BQ21" s="529"/>
      <c r="BR21" s="529"/>
      <c r="BS21" s="529"/>
      <c r="BT21" s="529"/>
      <c r="BU21" s="529"/>
      <c r="BV21" s="529"/>
      <c r="BW21" s="529"/>
      <c r="BX21" s="529"/>
      <c r="BY21" s="529"/>
      <c r="BZ21" s="529"/>
      <c r="CA21" s="529"/>
      <c r="CB21" s="529"/>
      <c r="CC21" s="529"/>
      <c r="CD21" s="529"/>
      <c r="CE21" s="529"/>
      <c r="CF21" s="529"/>
      <c r="CG21" s="529"/>
      <c r="CH21" s="529"/>
      <c r="CI21" s="529"/>
      <c r="CJ21" s="529"/>
      <c r="CK21" s="529"/>
      <c r="CL21" s="529"/>
      <c r="CM21" s="529"/>
      <c r="CN21" s="529"/>
      <c r="CO21" s="529"/>
      <c r="CP21" s="529"/>
      <c r="CQ21" s="529"/>
      <c r="CR21" s="529"/>
      <c r="CS21" s="529"/>
      <c r="CT21" s="529"/>
      <c r="CU21" s="529"/>
      <c r="CV21" s="529"/>
      <c r="CW21" s="529"/>
      <c r="CX21" s="529"/>
      <c r="CY21" s="529"/>
      <c r="CZ21" s="529"/>
      <c r="DA21" s="529"/>
      <c r="DB21" s="529"/>
      <c r="DC21" s="529"/>
      <c r="DD21" s="529"/>
      <c r="DE21" s="529"/>
      <c r="DF21" s="529"/>
      <c r="DG21" s="529"/>
      <c r="DH21" s="529"/>
      <c r="DI21" s="529"/>
      <c r="DJ21" s="529"/>
      <c r="DK21" s="529"/>
      <c r="DL21" s="529"/>
      <c r="DM21" s="529"/>
      <c r="DN21" s="529"/>
      <c r="DO21" s="529"/>
      <c r="DP21" s="529"/>
      <c r="DQ21" s="529"/>
      <c r="DR21" s="529"/>
      <c r="DS21" s="529"/>
      <c r="DT21" s="529"/>
      <c r="DU21" s="529"/>
      <c r="DV21" s="529"/>
      <c r="DW21" s="529"/>
      <c r="DX21" s="529"/>
      <c r="DY21" s="529"/>
      <c r="DZ21" s="529"/>
      <c r="EA21" s="529"/>
      <c r="EB21" s="529"/>
      <c r="EC21" s="529"/>
      <c r="ED21" s="529"/>
      <c r="EE21" s="529"/>
      <c r="EF21" s="529"/>
      <c r="EG21" s="529"/>
      <c r="EH21" s="529"/>
      <c r="EI21" s="529"/>
      <c r="EJ21" s="529"/>
      <c r="EK21" s="529"/>
      <c r="EL21" s="529"/>
      <c r="EM21" s="529"/>
      <c r="EN21" s="529"/>
      <c r="EO21" s="529"/>
      <c r="EP21" s="529"/>
      <c r="EQ21" s="529"/>
      <c r="ER21" s="529"/>
      <c r="ES21" s="529"/>
      <c r="ET21" s="529"/>
      <c r="EU21" s="529"/>
      <c r="EV21" s="529"/>
      <c r="EW21" s="529"/>
      <c r="EX21" s="529"/>
      <c r="EY21" s="529"/>
      <c r="EZ21" s="529"/>
      <c r="FA21" s="529"/>
      <c r="FB21" s="529"/>
      <c r="FC21" s="529"/>
      <c r="FD21" s="529"/>
      <c r="FE21" s="529"/>
      <c r="FF21" s="529"/>
      <c r="FG21" s="529"/>
      <c r="FH21" s="529"/>
      <c r="FI21" s="529"/>
      <c r="FJ21" s="529"/>
      <c r="FK21" s="529"/>
      <c r="FL21" s="529"/>
    </row>
    <row r="22" spans="1:168" s="94" customFormat="1" ht="13.8">
      <c r="A22" s="26" t="s">
        <v>584</v>
      </c>
      <c r="B22" s="521"/>
      <c r="C22" s="521"/>
      <c r="D22" s="521"/>
      <c r="E22" s="521"/>
      <c r="F22" s="521"/>
      <c r="G22" s="521"/>
      <c r="H22" s="521"/>
      <c r="I22" s="521"/>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6"/>
      <c r="BT22" s="526"/>
      <c r="BU22" s="526"/>
      <c r="BV22" s="526"/>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26"/>
      <c r="ED22" s="526"/>
      <c r="EE22" s="526"/>
      <c r="EF22" s="526"/>
      <c r="EG22" s="526"/>
      <c r="EH22" s="526"/>
      <c r="EI22" s="526"/>
      <c r="EJ22" s="526"/>
      <c r="EK22" s="526"/>
      <c r="EL22" s="526"/>
      <c r="EM22" s="526"/>
      <c r="EN22" s="526"/>
      <c r="EO22" s="526"/>
      <c r="EP22" s="526"/>
      <c r="EQ22" s="526"/>
      <c r="ER22" s="526"/>
      <c r="ES22" s="526"/>
      <c r="ET22" s="526"/>
      <c r="EU22" s="526"/>
      <c r="EV22" s="526"/>
      <c r="EW22" s="526"/>
      <c r="EX22" s="526"/>
      <c r="EY22" s="526"/>
      <c r="EZ22" s="526"/>
      <c r="FA22" s="526"/>
      <c r="FB22" s="526"/>
      <c r="FC22" s="526"/>
      <c r="FD22" s="526"/>
      <c r="FE22" s="526"/>
      <c r="FF22" s="526"/>
      <c r="FG22" s="526"/>
      <c r="FH22" s="526"/>
      <c r="FI22" s="526"/>
      <c r="FJ22" s="526"/>
      <c r="FK22" s="526"/>
      <c r="FL22" s="526"/>
    </row>
    <row r="23" spans="1:9" s="94" customFormat="1" ht="13.8">
      <c r="A23" s="229" t="s">
        <v>69</v>
      </c>
      <c r="B23" s="521"/>
      <c r="C23" s="521"/>
      <c r="D23" s="521"/>
      <c r="E23" s="521"/>
      <c r="F23" s="521"/>
      <c r="G23" s="521"/>
      <c r="H23" s="521"/>
      <c r="I23" s="15"/>
    </row>
    <row r="24" spans="2:8" s="94" customFormat="1" ht="13.8">
      <c r="B24" s="526"/>
      <c r="C24" s="526"/>
      <c r="D24" s="526"/>
      <c r="E24" s="526"/>
      <c r="F24" s="526"/>
      <c r="G24" s="526"/>
      <c r="H24" s="526"/>
    </row>
    <row r="25" spans="2:8" s="94" customFormat="1" ht="13.8">
      <c r="B25" s="526"/>
      <c r="C25" s="526"/>
      <c r="D25" s="526"/>
      <c r="E25" s="526"/>
      <c r="F25" s="526"/>
      <c r="G25" s="526"/>
      <c r="H25" s="526"/>
    </row>
    <row r="26" spans="2:8" s="94" customFormat="1" ht="13.8">
      <c r="B26" s="526"/>
      <c r="C26" s="526"/>
      <c r="D26" s="526"/>
      <c r="E26" s="526"/>
      <c r="F26" s="526"/>
      <c r="G26" s="526"/>
      <c r="H26" s="526"/>
    </row>
    <row r="27" spans="2:8" s="94" customFormat="1" ht="13.8">
      <c r="B27" s="526"/>
      <c r="C27" s="526"/>
      <c r="D27" s="526"/>
      <c r="E27" s="526"/>
      <c r="F27" s="526"/>
      <c r="G27" s="526"/>
      <c r="H27" s="526"/>
    </row>
    <row r="28" spans="2:8" s="94" customFormat="1" ht="13.8">
      <c r="B28" s="526"/>
      <c r="C28" s="526"/>
      <c r="D28" s="526"/>
      <c r="E28" s="526"/>
      <c r="F28" s="526"/>
      <c r="G28" s="526"/>
      <c r="H28" s="526"/>
    </row>
    <row r="29" spans="2:8" ht="15">
      <c r="B29" s="532"/>
      <c r="C29" s="532"/>
      <c r="D29" s="532"/>
      <c r="E29" s="532"/>
      <c r="F29" s="532"/>
      <c r="G29" s="532"/>
      <c r="H29" s="532"/>
    </row>
    <row r="30" spans="2:8" ht="15">
      <c r="B30" s="532"/>
      <c r="C30" s="532"/>
      <c r="D30" s="532"/>
      <c r="E30" s="532"/>
      <c r="F30" s="532"/>
      <c r="G30" s="532"/>
      <c r="H30" s="532"/>
    </row>
    <row r="31" spans="2:8" ht="15">
      <c r="B31" s="532"/>
      <c r="C31" s="532"/>
      <c r="D31" s="532"/>
      <c r="E31" s="532"/>
      <c r="F31" s="532"/>
      <c r="G31" s="532"/>
      <c r="H31" s="532"/>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FEAEB-9D87-418F-9306-F9EE9FF84962}">
  <dimension ref="A1:IR77"/>
  <sheetViews>
    <sheetView showGridLines="0" workbookViewId="0" topLeftCell="A1"/>
  </sheetViews>
  <sheetFormatPr defaultColWidth="10.140625" defaultRowHeight="15"/>
  <cols>
    <col min="1" max="1" width="28.8515625" style="563" customWidth="1"/>
    <col min="2" max="2" width="9.421875" style="7" bestFit="1" customWidth="1"/>
    <col min="3" max="4" width="9.00390625" style="7" bestFit="1" customWidth="1"/>
    <col min="5" max="10" width="7.57421875" style="7" customWidth="1"/>
    <col min="11" max="11" width="9.8515625" style="7" bestFit="1" customWidth="1"/>
    <col min="12" max="16384" width="10.140625" style="7" customWidth="1"/>
  </cols>
  <sheetData>
    <row r="1" ht="18.75" customHeight="1">
      <c r="A1" s="1190" t="s">
        <v>1057</v>
      </c>
    </row>
    <row r="2" spans="1:11" ht="49.5" customHeight="1">
      <c r="A2" s="564" t="s">
        <v>619</v>
      </c>
      <c r="B2" s="564"/>
      <c r="C2" s="564"/>
      <c r="D2" s="564"/>
      <c r="E2" s="564"/>
      <c r="F2" s="564"/>
      <c r="G2" s="564"/>
      <c r="H2" s="564"/>
      <c r="I2" s="564"/>
      <c r="J2" s="564"/>
      <c r="K2" s="564"/>
    </row>
    <row r="3" spans="1:11" ht="15.75" customHeight="1">
      <c r="A3" s="565">
        <v>45077</v>
      </c>
      <c r="B3" s="565"/>
      <c r="C3" s="565"/>
      <c r="D3" s="565"/>
      <c r="E3" s="565"/>
      <c r="F3" s="565"/>
      <c r="G3" s="565"/>
      <c r="H3" s="565"/>
      <c r="I3" s="565"/>
      <c r="J3" s="565"/>
      <c r="K3" s="565"/>
    </row>
    <row r="4" spans="1:11" ht="18" customHeight="1">
      <c r="A4" s="510" t="s">
        <v>63</v>
      </c>
      <c r="B4" s="510"/>
      <c r="C4" s="510"/>
      <c r="D4" s="510"/>
      <c r="E4" s="510"/>
      <c r="F4" s="510"/>
      <c r="G4" s="510"/>
      <c r="H4" s="510"/>
      <c r="I4" s="510"/>
      <c r="J4" s="510"/>
      <c r="K4" s="510"/>
    </row>
    <row r="5" spans="1:252" s="568" customFormat="1" ht="15.75" customHeight="1" thickBot="1">
      <c r="A5" s="566"/>
      <c r="B5" s="567"/>
      <c r="C5" s="567"/>
      <c r="D5" s="567"/>
      <c r="E5" s="567"/>
      <c r="F5" s="567"/>
      <c r="G5" s="567"/>
      <c r="H5" s="567"/>
      <c r="I5" s="567"/>
      <c r="J5" s="567"/>
      <c r="K5" s="56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row>
    <row r="6" spans="1:12" ht="101.25" customHeight="1">
      <c r="A6" s="180" t="s">
        <v>620</v>
      </c>
      <c r="B6" s="569" t="s">
        <v>28</v>
      </c>
      <c r="C6" s="570" t="s">
        <v>29</v>
      </c>
      <c r="D6" s="570" t="s">
        <v>30</v>
      </c>
      <c r="E6" s="570" t="s">
        <v>31</v>
      </c>
      <c r="F6" s="570" t="s">
        <v>32</v>
      </c>
      <c r="G6" s="570" t="s">
        <v>33</v>
      </c>
      <c r="H6" s="570" t="s">
        <v>34</v>
      </c>
      <c r="I6" s="570" t="s">
        <v>35</v>
      </c>
      <c r="J6" s="570" t="s">
        <v>36</v>
      </c>
      <c r="K6" s="571" t="s">
        <v>621</v>
      </c>
      <c r="L6" s="94"/>
    </row>
    <row r="7" spans="1:12" ht="15">
      <c r="A7" s="572" t="s">
        <v>622</v>
      </c>
      <c r="B7" s="573">
        <v>0</v>
      </c>
      <c r="C7" s="574">
        <v>0</v>
      </c>
      <c r="D7" s="574">
        <v>0</v>
      </c>
      <c r="E7" s="574">
        <v>0</v>
      </c>
      <c r="F7" s="574">
        <v>0</v>
      </c>
      <c r="G7" s="574">
        <v>0</v>
      </c>
      <c r="H7" s="574">
        <v>0.08163804911580073</v>
      </c>
      <c r="I7" s="574">
        <v>0.1973991667856519</v>
      </c>
      <c r="J7" s="574">
        <v>0</v>
      </c>
      <c r="K7" s="574">
        <v>0.01565847778131159</v>
      </c>
      <c r="L7" s="15"/>
    </row>
    <row r="8" spans="1:12" ht="15">
      <c r="A8" s="575" t="s">
        <v>623</v>
      </c>
      <c r="B8" s="576">
        <v>0</v>
      </c>
      <c r="C8" s="577">
        <v>0</v>
      </c>
      <c r="D8" s="577">
        <v>0</v>
      </c>
      <c r="E8" s="577">
        <v>0</v>
      </c>
      <c r="F8" s="577">
        <v>0</v>
      </c>
      <c r="G8" s="577">
        <v>0</v>
      </c>
      <c r="H8" s="577">
        <v>0</v>
      </c>
      <c r="I8" s="577">
        <v>0</v>
      </c>
      <c r="J8" s="577">
        <v>0</v>
      </c>
      <c r="K8" s="577">
        <v>0</v>
      </c>
      <c r="L8" s="15"/>
    </row>
    <row r="9" spans="1:12" ht="15">
      <c r="A9" s="575" t="s">
        <v>390</v>
      </c>
      <c r="B9" s="576">
        <v>0</v>
      </c>
      <c r="C9" s="577">
        <v>0</v>
      </c>
      <c r="D9" s="577">
        <v>0</v>
      </c>
      <c r="E9" s="577">
        <v>0</v>
      </c>
      <c r="F9" s="577">
        <v>0</v>
      </c>
      <c r="G9" s="577">
        <v>0</v>
      </c>
      <c r="H9" s="577">
        <v>0</v>
      </c>
      <c r="I9" s="577">
        <v>0</v>
      </c>
      <c r="J9" s="577">
        <v>0</v>
      </c>
      <c r="K9" s="577">
        <v>0</v>
      </c>
      <c r="L9" s="15"/>
    </row>
    <row r="10" spans="1:12" ht="15">
      <c r="A10" s="575" t="s">
        <v>395</v>
      </c>
      <c r="B10" s="576">
        <v>0</v>
      </c>
      <c r="C10" s="577">
        <v>0</v>
      </c>
      <c r="D10" s="577">
        <v>0</v>
      </c>
      <c r="E10" s="577">
        <v>0</v>
      </c>
      <c r="F10" s="577">
        <v>0</v>
      </c>
      <c r="G10" s="577">
        <v>0</v>
      </c>
      <c r="H10" s="577">
        <v>0.04304987589258518</v>
      </c>
      <c r="I10" s="577">
        <v>0</v>
      </c>
      <c r="J10" s="577">
        <v>0</v>
      </c>
      <c r="K10" s="577">
        <v>0.0037816731877745886</v>
      </c>
      <c r="L10" s="15"/>
    </row>
    <row r="11" spans="1:12" ht="15">
      <c r="A11" s="575" t="s">
        <v>624</v>
      </c>
      <c r="B11" s="576">
        <v>0</v>
      </c>
      <c r="C11" s="577">
        <v>0</v>
      </c>
      <c r="D11" s="577">
        <v>0</v>
      </c>
      <c r="E11" s="577">
        <v>0</v>
      </c>
      <c r="F11" s="577">
        <v>0</v>
      </c>
      <c r="G11" s="577">
        <v>0</v>
      </c>
      <c r="H11" s="577">
        <v>0</v>
      </c>
      <c r="I11" s="577">
        <v>0.1973991667856519</v>
      </c>
      <c r="J11" s="577">
        <v>0</v>
      </c>
      <c r="K11" s="577">
        <v>0.00848706520363623</v>
      </c>
      <c r="L11" s="15"/>
    </row>
    <row r="12" spans="1:12" ht="15">
      <c r="A12" s="575" t="s">
        <v>625</v>
      </c>
      <c r="B12" s="576">
        <v>0</v>
      </c>
      <c r="C12" s="577">
        <v>0</v>
      </c>
      <c r="D12" s="577">
        <v>0</v>
      </c>
      <c r="E12" s="577">
        <v>0</v>
      </c>
      <c r="F12" s="577">
        <v>0</v>
      </c>
      <c r="G12" s="577">
        <v>0</v>
      </c>
      <c r="H12" s="577">
        <v>0.03858817322321555</v>
      </c>
      <c r="I12" s="577">
        <v>0</v>
      </c>
      <c r="J12" s="577">
        <v>0</v>
      </c>
      <c r="K12" s="577">
        <v>0.0033897393899007693</v>
      </c>
      <c r="L12" s="15"/>
    </row>
    <row r="13" spans="1:12" ht="15">
      <c r="A13" s="575" t="s">
        <v>626</v>
      </c>
      <c r="B13" s="576">
        <v>0</v>
      </c>
      <c r="C13" s="577">
        <v>0</v>
      </c>
      <c r="D13" s="577">
        <v>0</v>
      </c>
      <c r="E13" s="577">
        <v>0</v>
      </c>
      <c r="F13" s="577">
        <v>0</v>
      </c>
      <c r="G13" s="577">
        <v>0</v>
      </c>
      <c r="H13" s="577">
        <v>0</v>
      </c>
      <c r="I13" s="577">
        <v>0</v>
      </c>
      <c r="J13" s="577">
        <v>0</v>
      </c>
      <c r="K13" s="577">
        <v>0</v>
      </c>
      <c r="L13" s="15"/>
    </row>
    <row r="14" spans="1:12" ht="15">
      <c r="A14" s="575" t="s">
        <v>627</v>
      </c>
      <c r="B14" s="576">
        <v>0</v>
      </c>
      <c r="C14" s="577">
        <v>0</v>
      </c>
      <c r="D14" s="577">
        <v>0</v>
      </c>
      <c r="E14" s="577">
        <v>0</v>
      </c>
      <c r="F14" s="577">
        <v>0</v>
      </c>
      <c r="G14" s="577">
        <v>0</v>
      </c>
      <c r="H14" s="577">
        <v>0</v>
      </c>
      <c r="I14" s="577">
        <v>0</v>
      </c>
      <c r="J14" s="577">
        <v>0</v>
      </c>
      <c r="K14" s="577">
        <v>0</v>
      </c>
      <c r="L14" s="15"/>
    </row>
    <row r="15" spans="1:12" ht="3" customHeight="1">
      <c r="A15" s="575"/>
      <c r="B15" s="578"/>
      <c r="C15" s="579"/>
      <c r="D15" s="579"/>
      <c r="E15" s="579"/>
      <c r="F15" s="579"/>
      <c r="G15" s="579"/>
      <c r="H15" s="579"/>
      <c r="I15" s="579"/>
      <c r="J15" s="579"/>
      <c r="K15" s="579"/>
      <c r="L15" s="15"/>
    </row>
    <row r="16" spans="1:14" ht="15">
      <c r="A16" s="572" t="s">
        <v>628</v>
      </c>
      <c r="B16" s="580">
        <v>0</v>
      </c>
      <c r="C16" s="581">
        <v>0</v>
      </c>
      <c r="D16" s="581">
        <v>0</v>
      </c>
      <c r="E16" s="581">
        <v>0</v>
      </c>
      <c r="F16" s="581">
        <v>0</v>
      </c>
      <c r="G16" s="581">
        <v>0</v>
      </c>
      <c r="H16" s="581">
        <v>1.8090926671356489</v>
      </c>
      <c r="I16" s="581">
        <v>0.2176803689365109</v>
      </c>
      <c r="J16" s="581">
        <v>0</v>
      </c>
      <c r="K16" s="581">
        <v>0.1682769756095406</v>
      </c>
      <c r="L16" s="15"/>
      <c r="N16" s="582"/>
    </row>
    <row r="17" spans="1:12" ht="15">
      <c r="A17" s="575" t="s">
        <v>623</v>
      </c>
      <c r="B17" s="578">
        <v>0</v>
      </c>
      <c r="C17" s="579">
        <v>0</v>
      </c>
      <c r="D17" s="579">
        <v>0</v>
      </c>
      <c r="E17" s="579">
        <v>0</v>
      </c>
      <c r="F17" s="579">
        <v>0</v>
      </c>
      <c r="G17" s="579">
        <v>0</v>
      </c>
      <c r="H17" s="579">
        <v>0</v>
      </c>
      <c r="I17" s="579">
        <v>0</v>
      </c>
      <c r="J17" s="579">
        <v>0</v>
      </c>
      <c r="K17" s="579">
        <v>0</v>
      </c>
      <c r="L17" s="15"/>
    </row>
    <row r="18" spans="1:12" ht="15">
      <c r="A18" s="575" t="s">
        <v>390</v>
      </c>
      <c r="B18" s="578">
        <v>0</v>
      </c>
      <c r="C18" s="579">
        <v>0</v>
      </c>
      <c r="D18" s="579">
        <v>0</v>
      </c>
      <c r="E18" s="579">
        <v>0</v>
      </c>
      <c r="F18" s="579">
        <v>0</v>
      </c>
      <c r="G18" s="579">
        <v>0</v>
      </c>
      <c r="H18" s="579">
        <v>0</v>
      </c>
      <c r="I18" s="579">
        <v>0</v>
      </c>
      <c r="J18" s="579">
        <v>0</v>
      </c>
      <c r="K18" s="579">
        <v>0</v>
      </c>
      <c r="L18" s="15"/>
    </row>
    <row r="19" spans="1:12" ht="15">
      <c r="A19" s="575" t="s">
        <v>395</v>
      </c>
      <c r="B19" s="578">
        <v>0</v>
      </c>
      <c r="C19" s="579">
        <v>0</v>
      </c>
      <c r="D19" s="579">
        <v>0</v>
      </c>
      <c r="E19" s="579">
        <v>0</v>
      </c>
      <c r="F19" s="579">
        <v>0</v>
      </c>
      <c r="G19" s="579">
        <v>0</v>
      </c>
      <c r="H19" s="579">
        <v>0.41279168544456035</v>
      </c>
      <c r="I19" s="579">
        <v>0</v>
      </c>
      <c r="J19" s="579">
        <v>0</v>
      </c>
      <c r="K19" s="579">
        <v>0.03626127176015498</v>
      </c>
      <c r="L19" s="15"/>
    </row>
    <row r="20" spans="1:12" ht="15">
      <c r="A20" s="575" t="s">
        <v>624</v>
      </c>
      <c r="B20" s="578">
        <v>0</v>
      </c>
      <c r="C20" s="579">
        <v>0</v>
      </c>
      <c r="D20" s="579">
        <v>0</v>
      </c>
      <c r="E20" s="579">
        <v>0</v>
      </c>
      <c r="F20" s="579">
        <v>0</v>
      </c>
      <c r="G20" s="579">
        <v>0</v>
      </c>
      <c r="H20" s="579">
        <v>0</v>
      </c>
      <c r="I20" s="579">
        <v>0.2176803689365109</v>
      </c>
      <c r="J20" s="579">
        <v>0</v>
      </c>
      <c r="K20" s="579">
        <v>0.009359043985843425</v>
      </c>
      <c r="L20" s="15"/>
    </row>
    <row r="21" spans="1:12" ht="15">
      <c r="A21" s="575" t="s">
        <v>625</v>
      </c>
      <c r="B21" s="578">
        <v>0</v>
      </c>
      <c r="C21" s="579">
        <v>0</v>
      </c>
      <c r="D21" s="579">
        <v>0</v>
      </c>
      <c r="E21" s="579">
        <v>0</v>
      </c>
      <c r="F21" s="579">
        <v>0</v>
      </c>
      <c r="G21" s="579">
        <v>0</v>
      </c>
      <c r="H21" s="579">
        <v>1.3963009816910887</v>
      </c>
      <c r="I21" s="579">
        <v>0</v>
      </c>
      <c r="J21" s="579">
        <v>0</v>
      </c>
      <c r="K21" s="579">
        <v>0.1226566598635422</v>
      </c>
      <c r="L21" s="15"/>
    </row>
    <row r="22" spans="1:12" ht="15">
      <c r="A22" s="575" t="s">
        <v>626</v>
      </c>
      <c r="B22" s="578">
        <v>0</v>
      </c>
      <c r="C22" s="579">
        <v>0</v>
      </c>
      <c r="D22" s="579">
        <v>0</v>
      </c>
      <c r="E22" s="579">
        <v>0</v>
      </c>
      <c r="F22" s="579">
        <v>0</v>
      </c>
      <c r="G22" s="579">
        <v>0</v>
      </c>
      <c r="H22" s="579">
        <v>0</v>
      </c>
      <c r="I22" s="579">
        <v>0</v>
      </c>
      <c r="J22" s="579">
        <v>0</v>
      </c>
      <c r="K22" s="579">
        <v>0</v>
      </c>
      <c r="L22" s="15"/>
    </row>
    <row r="23" spans="1:12" ht="15">
      <c r="A23" s="575" t="s">
        <v>627</v>
      </c>
      <c r="B23" s="578">
        <v>0</v>
      </c>
      <c r="C23" s="579">
        <v>0</v>
      </c>
      <c r="D23" s="579">
        <v>0</v>
      </c>
      <c r="E23" s="579">
        <v>0</v>
      </c>
      <c r="F23" s="579">
        <v>0</v>
      </c>
      <c r="G23" s="579">
        <v>0</v>
      </c>
      <c r="H23" s="579">
        <v>0</v>
      </c>
      <c r="I23" s="579">
        <v>0</v>
      </c>
      <c r="J23" s="579">
        <v>0</v>
      </c>
      <c r="K23" s="579">
        <v>0</v>
      </c>
      <c r="L23" s="15"/>
    </row>
    <row r="24" spans="1:12" ht="2.25" customHeight="1">
      <c r="A24" s="575"/>
      <c r="B24" s="578"/>
      <c r="C24" s="579"/>
      <c r="D24" s="579"/>
      <c r="E24" s="579"/>
      <c r="F24" s="579"/>
      <c r="G24" s="579"/>
      <c r="H24" s="579"/>
      <c r="I24" s="579"/>
      <c r="J24" s="579"/>
      <c r="K24" s="579"/>
      <c r="L24" s="15"/>
    </row>
    <row r="25" spans="1:12" ht="15">
      <c r="A25" s="572" t="s">
        <v>629</v>
      </c>
      <c r="B25" s="580">
        <v>0.10400114673367294</v>
      </c>
      <c r="C25" s="581">
        <v>0.26382875222173235</v>
      </c>
      <c r="D25" s="581">
        <v>0.24738051080488974</v>
      </c>
      <c r="E25" s="581">
        <v>0.022429165604222936</v>
      </c>
      <c r="F25" s="581">
        <v>0.20594358418946387</v>
      </c>
      <c r="G25" s="581">
        <v>0.30828508191232284</v>
      </c>
      <c r="H25" s="581">
        <v>9.85834901752546</v>
      </c>
      <c r="I25" s="581">
        <v>5.766442220513989</v>
      </c>
      <c r="J25" s="581">
        <v>1.9080806151120049</v>
      </c>
      <c r="K25" s="581">
        <v>1.3597327240567127</v>
      </c>
      <c r="L25" s="15"/>
    </row>
    <row r="26" spans="1:12" ht="15">
      <c r="A26" s="575" t="s">
        <v>623</v>
      </c>
      <c r="B26" s="578">
        <v>0.013612349786633275</v>
      </c>
      <c r="C26" s="579">
        <v>0</v>
      </c>
      <c r="D26" s="579">
        <v>0</v>
      </c>
      <c r="E26" s="579">
        <v>0</v>
      </c>
      <c r="F26" s="579">
        <v>0</v>
      </c>
      <c r="G26" s="579">
        <v>0.2879563357495904</v>
      </c>
      <c r="H26" s="579">
        <v>0</v>
      </c>
      <c r="I26" s="579">
        <v>0</v>
      </c>
      <c r="J26" s="579">
        <v>0</v>
      </c>
      <c r="K26" s="579">
        <v>0.036977981893581105</v>
      </c>
      <c r="L26" s="15"/>
    </row>
    <row r="27" spans="1:12" ht="15">
      <c r="A27" s="575" t="s">
        <v>390</v>
      </c>
      <c r="B27" s="578">
        <v>0</v>
      </c>
      <c r="C27" s="579">
        <v>0</v>
      </c>
      <c r="D27" s="579">
        <v>0</v>
      </c>
      <c r="E27" s="579">
        <v>0</v>
      </c>
      <c r="F27" s="579">
        <v>0</v>
      </c>
      <c r="G27" s="579">
        <v>0</v>
      </c>
      <c r="H27" s="579">
        <v>0</v>
      </c>
      <c r="I27" s="579">
        <v>0</v>
      </c>
      <c r="J27" s="579">
        <v>0</v>
      </c>
      <c r="K27" s="579">
        <v>0</v>
      </c>
      <c r="L27" s="15"/>
    </row>
    <row r="28" spans="1:12" ht="15">
      <c r="A28" s="575" t="s">
        <v>395</v>
      </c>
      <c r="B28" s="578">
        <v>0.08417354519544273</v>
      </c>
      <c r="C28" s="579">
        <v>0.26382875222173235</v>
      </c>
      <c r="D28" s="579">
        <v>0.24738051080488974</v>
      </c>
      <c r="E28" s="579">
        <v>0.022429165604222936</v>
      </c>
      <c r="F28" s="579">
        <v>0.20594358418946387</v>
      </c>
      <c r="G28" s="579">
        <v>0.020328746162732465</v>
      </c>
      <c r="H28" s="579">
        <v>9.350676891542516</v>
      </c>
      <c r="I28" s="579">
        <v>5.727128127886203</v>
      </c>
      <c r="J28" s="579">
        <v>1.8332177497399325</v>
      </c>
      <c r="K28" s="579">
        <v>1.272453559837182</v>
      </c>
      <c r="L28" s="15"/>
    </row>
    <row r="29" spans="1:12" ht="15">
      <c r="A29" s="575" t="s">
        <v>624</v>
      </c>
      <c r="B29" s="578">
        <v>0</v>
      </c>
      <c r="C29" s="579">
        <v>0</v>
      </c>
      <c r="D29" s="579">
        <v>0</v>
      </c>
      <c r="E29" s="579">
        <v>0</v>
      </c>
      <c r="F29" s="579">
        <v>0</v>
      </c>
      <c r="G29" s="579">
        <v>0</v>
      </c>
      <c r="H29" s="579">
        <v>0</v>
      </c>
      <c r="I29" s="579">
        <v>0.03931409262778555</v>
      </c>
      <c r="J29" s="579">
        <v>0.07486286537207223</v>
      </c>
      <c r="K29" s="579">
        <v>0.004610285326226752</v>
      </c>
      <c r="L29" s="15"/>
    </row>
    <row r="30" spans="1:12" ht="15">
      <c r="A30" s="575" t="s">
        <v>625</v>
      </c>
      <c r="B30" s="578">
        <v>0</v>
      </c>
      <c r="C30" s="579">
        <v>0</v>
      </c>
      <c r="D30" s="579">
        <v>0</v>
      </c>
      <c r="E30" s="579">
        <v>0</v>
      </c>
      <c r="F30" s="579">
        <v>0</v>
      </c>
      <c r="G30" s="579">
        <v>0</v>
      </c>
      <c r="H30" s="579">
        <v>0.5076721259829425</v>
      </c>
      <c r="I30" s="579">
        <v>0</v>
      </c>
      <c r="J30" s="579">
        <v>0</v>
      </c>
      <c r="K30" s="579">
        <v>0.04459594893607784</v>
      </c>
      <c r="L30" s="15"/>
    </row>
    <row r="31" spans="1:12" ht="15">
      <c r="A31" s="575" t="s">
        <v>626</v>
      </c>
      <c r="B31" s="578">
        <v>0</v>
      </c>
      <c r="C31" s="579">
        <v>0</v>
      </c>
      <c r="D31" s="579">
        <v>0</v>
      </c>
      <c r="E31" s="579">
        <v>0</v>
      </c>
      <c r="F31" s="579">
        <v>0</v>
      </c>
      <c r="G31" s="579">
        <v>0</v>
      </c>
      <c r="H31" s="579">
        <v>0</v>
      </c>
      <c r="I31" s="579">
        <v>0</v>
      </c>
      <c r="J31" s="579">
        <v>0</v>
      </c>
      <c r="K31" s="579">
        <v>0</v>
      </c>
      <c r="L31" s="15"/>
    </row>
    <row r="32" spans="1:12" ht="15">
      <c r="A32" s="575" t="s">
        <v>627</v>
      </c>
      <c r="B32" s="578">
        <v>0.006215251751596939</v>
      </c>
      <c r="C32" s="579">
        <v>0</v>
      </c>
      <c r="D32" s="579">
        <v>0</v>
      </c>
      <c r="E32" s="579">
        <v>0</v>
      </c>
      <c r="F32" s="579">
        <v>0</v>
      </c>
      <c r="G32" s="579">
        <v>0</v>
      </c>
      <c r="H32" s="579">
        <v>0</v>
      </c>
      <c r="I32" s="579">
        <v>0</v>
      </c>
      <c r="J32" s="579">
        <v>0</v>
      </c>
      <c r="K32" s="579">
        <v>0.0010949480636451407</v>
      </c>
      <c r="L32" s="15"/>
    </row>
    <row r="33" spans="1:12" ht="3.75" customHeight="1">
      <c r="A33" s="575"/>
      <c r="B33" s="578"/>
      <c r="C33" s="579"/>
      <c r="D33" s="579"/>
      <c r="E33" s="579"/>
      <c r="F33" s="579"/>
      <c r="G33" s="579"/>
      <c r="H33" s="579"/>
      <c r="I33" s="579"/>
      <c r="J33" s="579"/>
      <c r="K33" s="579"/>
      <c r="L33" s="15"/>
    </row>
    <row r="34" spans="1:12" ht="15">
      <c r="A34" s="572" t="s">
        <v>630</v>
      </c>
      <c r="B34" s="580">
        <v>0.662574634344321</v>
      </c>
      <c r="C34" s="581">
        <v>47.01736018540997</v>
      </c>
      <c r="D34" s="581">
        <v>46.831701019095846</v>
      </c>
      <c r="E34" s="581">
        <v>4.432059096265366</v>
      </c>
      <c r="F34" s="581">
        <v>28.204930344032498</v>
      </c>
      <c r="G34" s="581">
        <v>0</v>
      </c>
      <c r="H34" s="581">
        <v>18.830467017937575</v>
      </c>
      <c r="I34" s="581">
        <v>55.455861952731624</v>
      </c>
      <c r="J34" s="581">
        <v>59.77464863874231</v>
      </c>
      <c r="K34" s="581">
        <v>27.455635397894802</v>
      </c>
      <c r="L34" s="15"/>
    </row>
    <row r="35" spans="1:12" ht="15">
      <c r="A35" s="575" t="s">
        <v>623</v>
      </c>
      <c r="B35" s="578">
        <v>0</v>
      </c>
      <c r="C35" s="579">
        <v>0</v>
      </c>
      <c r="D35" s="579">
        <v>0</v>
      </c>
      <c r="E35" s="579">
        <v>0</v>
      </c>
      <c r="F35" s="579">
        <v>0</v>
      </c>
      <c r="G35" s="579">
        <v>0</v>
      </c>
      <c r="H35" s="579">
        <v>0</v>
      </c>
      <c r="I35" s="579">
        <v>0</v>
      </c>
      <c r="J35" s="579">
        <v>0</v>
      </c>
      <c r="K35" s="579">
        <v>0</v>
      </c>
      <c r="L35" s="15"/>
    </row>
    <row r="36" spans="1:12" ht="15">
      <c r="A36" s="575" t="s">
        <v>390</v>
      </c>
      <c r="B36" s="578">
        <v>0</v>
      </c>
      <c r="C36" s="579">
        <v>0</v>
      </c>
      <c r="D36" s="579">
        <v>0</v>
      </c>
      <c r="E36" s="579">
        <v>0</v>
      </c>
      <c r="F36" s="579">
        <v>0</v>
      </c>
      <c r="G36" s="579">
        <v>0</v>
      </c>
      <c r="H36" s="579">
        <v>0</v>
      </c>
      <c r="I36" s="579">
        <v>0</v>
      </c>
      <c r="J36" s="579">
        <v>0</v>
      </c>
      <c r="K36" s="579">
        <v>0</v>
      </c>
      <c r="L36" s="15"/>
    </row>
    <row r="37" spans="1:12" ht="15">
      <c r="A37" s="575" t="s">
        <v>395</v>
      </c>
      <c r="B37" s="578">
        <v>0.6612267313924016</v>
      </c>
      <c r="C37" s="579">
        <v>47.01736018540997</v>
      </c>
      <c r="D37" s="579">
        <v>46.831701019095846</v>
      </c>
      <c r="E37" s="579">
        <v>4.432059096265366</v>
      </c>
      <c r="F37" s="579">
        <v>28.204930344032498</v>
      </c>
      <c r="G37" s="579">
        <v>0</v>
      </c>
      <c r="H37" s="579">
        <v>18.78119026547597</v>
      </c>
      <c r="I37" s="579">
        <v>55.455861952731624</v>
      </c>
      <c r="J37" s="579">
        <v>59.76050715448496</v>
      </c>
      <c r="K37" s="579">
        <v>27.450517686028547</v>
      </c>
      <c r="L37" s="15"/>
    </row>
    <row r="38" spans="1:12" ht="15">
      <c r="A38" s="575" t="s">
        <v>624</v>
      </c>
      <c r="B38" s="578">
        <v>0</v>
      </c>
      <c r="C38" s="579">
        <v>0</v>
      </c>
      <c r="D38" s="579">
        <v>0</v>
      </c>
      <c r="E38" s="579">
        <v>0</v>
      </c>
      <c r="F38" s="579">
        <v>0</v>
      </c>
      <c r="G38" s="579">
        <v>0</v>
      </c>
      <c r="H38" s="579">
        <v>0</v>
      </c>
      <c r="I38" s="579">
        <v>0</v>
      </c>
      <c r="J38" s="579">
        <v>0.014141484257345748</v>
      </c>
      <c r="K38" s="579">
        <v>0.0005515833326917897</v>
      </c>
      <c r="L38" s="15"/>
    </row>
    <row r="39" spans="1:12" ht="15">
      <c r="A39" s="575" t="s">
        <v>625</v>
      </c>
      <c r="B39" s="578">
        <v>0</v>
      </c>
      <c r="C39" s="579">
        <v>0</v>
      </c>
      <c r="D39" s="579">
        <v>0</v>
      </c>
      <c r="E39" s="579">
        <v>0</v>
      </c>
      <c r="F39" s="579">
        <v>0</v>
      </c>
      <c r="G39" s="579">
        <v>0</v>
      </c>
      <c r="H39" s="579">
        <v>0.04927675246160896</v>
      </c>
      <c r="I39" s="579">
        <v>0</v>
      </c>
      <c r="J39" s="579">
        <v>0</v>
      </c>
      <c r="K39" s="579">
        <v>0.004328666917173815</v>
      </c>
      <c r="L39" s="15"/>
    </row>
    <row r="40" spans="1:12" ht="15">
      <c r="A40" s="575" t="s">
        <v>626</v>
      </c>
      <c r="B40" s="578">
        <v>0</v>
      </c>
      <c r="C40" s="579">
        <v>0</v>
      </c>
      <c r="D40" s="579">
        <v>0</v>
      </c>
      <c r="E40" s="579">
        <v>0</v>
      </c>
      <c r="F40" s="579">
        <v>0</v>
      </c>
      <c r="G40" s="579">
        <v>0</v>
      </c>
      <c r="H40" s="579">
        <v>0</v>
      </c>
      <c r="I40" s="579">
        <v>0</v>
      </c>
      <c r="J40" s="579">
        <v>0</v>
      </c>
      <c r="K40" s="579">
        <v>0</v>
      </c>
      <c r="L40" s="15"/>
    </row>
    <row r="41" spans="1:12" ht="15">
      <c r="A41" s="575" t="s">
        <v>627</v>
      </c>
      <c r="B41" s="578">
        <v>0.001347902951919331</v>
      </c>
      <c r="C41" s="579">
        <v>0</v>
      </c>
      <c r="D41" s="579">
        <v>0</v>
      </c>
      <c r="E41" s="579">
        <v>0</v>
      </c>
      <c r="F41" s="579">
        <v>0</v>
      </c>
      <c r="G41" s="579">
        <v>0</v>
      </c>
      <c r="H41" s="579">
        <v>0</v>
      </c>
      <c r="I41" s="579">
        <v>0</v>
      </c>
      <c r="J41" s="579">
        <v>0</v>
      </c>
      <c r="K41" s="579">
        <v>0.00023746161638688712</v>
      </c>
      <c r="L41" s="15"/>
    </row>
    <row r="42" spans="1:12" ht="3" customHeight="1">
      <c r="A42" s="575"/>
      <c r="B42" s="578"/>
      <c r="C42" s="579"/>
      <c r="D42" s="579"/>
      <c r="E42" s="579"/>
      <c r="F42" s="579"/>
      <c r="G42" s="579"/>
      <c r="H42" s="579"/>
      <c r="I42" s="579"/>
      <c r="J42" s="579"/>
      <c r="K42" s="579"/>
      <c r="L42" s="15"/>
    </row>
    <row r="43" spans="1:12" ht="15">
      <c r="A43" s="572" t="s">
        <v>631</v>
      </c>
      <c r="B43" s="580">
        <v>0.43015867595992535</v>
      </c>
      <c r="C43" s="581">
        <v>41.832276921562226</v>
      </c>
      <c r="D43" s="581">
        <v>33.60464710568851</v>
      </c>
      <c r="E43" s="581">
        <v>3.208303241985675</v>
      </c>
      <c r="F43" s="581">
        <v>24.78860545082642</v>
      </c>
      <c r="G43" s="581">
        <v>0</v>
      </c>
      <c r="H43" s="581">
        <v>1.7012492704066309</v>
      </c>
      <c r="I43" s="581">
        <v>29.794875119802462</v>
      </c>
      <c r="J43" s="581">
        <v>29.069676894681802</v>
      </c>
      <c r="K43" s="581">
        <v>19.9195913505684</v>
      </c>
      <c r="L43" s="15"/>
    </row>
    <row r="44" spans="1:12" ht="13.5" customHeight="1">
      <c r="A44" s="575" t="s">
        <v>623</v>
      </c>
      <c r="B44" s="578">
        <v>0</v>
      </c>
      <c r="C44" s="579">
        <v>0</v>
      </c>
      <c r="D44" s="579">
        <v>0</v>
      </c>
      <c r="E44" s="579">
        <v>0</v>
      </c>
      <c r="F44" s="579">
        <v>0</v>
      </c>
      <c r="G44" s="579">
        <v>0</v>
      </c>
      <c r="H44" s="579">
        <v>0</v>
      </c>
      <c r="I44" s="579">
        <v>0</v>
      </c>
      <c r="J44" s="579">
        <v>0</v>
      </c>
      <c r="K44" s="579">
        <v>0</v>
      </c>
      <c r="L44" s="15"/>
    </row>
    <row r="45" spans="1:12" ht="15">
      <c r="A45" s="575" t="s">
        <v>390</v>
      </c>
      <c r="B45" s="578">
        <v>0</v>
      </c>
      <c r="C45" s="579">
        <v>0</v>
      </c>
      <c r="D45" s="579">
        <v>0</v>
      </c>
      <c r="E45" s="579">
        <v>0</v>
      </c>
      <c r="F45" s="579">
        <v>0</v>
      </c>
      <c r="G45" s="579">
        <v>0</v>
      </c>
      <c r="H45" s="579">
        <v>0</v>
      </c>
      <c r="I45" s="579">
        <v>0</v>
      </c>
      <c r="J45" s="579">
        <v>0</v>
      </c>
      <c r="K45" s="579">
        <v>0</v>
      </c>
      <c r="L45" s="15"/>
    </row>
    <row r="46" spans="1:12" ht="12.75" customHeight="1">
      <c r="A46" s="575" t="s">
        <v>395</v>
      </c>
      <c r="B46" s="578">
        <v>0.4218229335842595</v>
      </c>
      <c r="C46" s="579">
        <v>41.832276921562226</v>
      </c>
      <c r="D46" s="579">
        <v>33.60464710568851</v>
      </c>
      <c r="E46" s="579">
        <v>3.208303241985675</v>
      </c>
      <c r="F46" s="579">
        <v>24.78860545082642</v>
      </c>
      <c r="G46" s="579">
        <v>0</v>
      </c>
      <c r="H46" s="579">
        <v>1.690867089554036</v>
      </c>
      <c r="I46" s="579">
        <v>29.794875119802462</v>
      </c>
      <c r="J46" s="579">
        <v>29.069290485902705</v>
      </c>
      <c r="K46" s="579">
        <v>19.917195749228885</v>
      </c>
      <c r="L46" s="15"/>
    </row>
    <row r="47" spans="1:12" ht="15">
      <c r="A47" s="575" t="s">
        <v>624</v>
      </c>
      <c r="B47" s="578">
        <v>0</v>
      </c>
      <c r="C47" s="579">
        <v>0</v>
      </c>
      <c r="D47" s="579">
        <v>0</v>
      </c>
      <c r="E47" s="579">
        <v>0</v>
      </c>
      <c r="F47" s="579">
        <v>0</v>
      </c>
      <c r="G47" s="579">
        <v>0</v>
      </c>
      <c r="H47" s="579">
        <v>0</v>
      </c>
      <c r="I47" s="579">
        <v>0</v>
      </c>
      <c r="J47" s="579">
        <v>0.00038640877909428364</v>
      </c>
      <c r="K47" s="579">
        <v>1.507173068084967E-05</v>
      </c>
      <c r="L47" s="15"/>
    </row>
    <row r="48" spans="1:12" ht="15">
      <c r="A48" s="575" t="s">
        <v>625</v>
      </c>
      <c r="B48" s="578">
        <v>0</v>
      </c>
      <c r="C48" s="579">
        <v>0</v>
      </c>
      <c r="D48" s="579">
        <v>0</v>
      </c>
      <c r="E48" s="579">
        <v>0</v>
      </c>
      <c r="F48" s="579">
        <v>0</v>
      </c>
      <c r="G48" s="579">
        <v>0</v>
      </c>
      <c r="H48" s="579">
        <v>0.010382180852594508</v>
      </c>
      <c r="I48" s="579">
        <v>0</v>
      </c>
      <c r="J48" s="579">
        <v>0</v>
      </c>
      <c r="K48" s="579">
        <v>0.0009120122682547796</v>
      </c>
      <c r="L48" s="15"/>
    </row>
    <row r="49" spans="1:12" ht="15">
      <c r="A49" s="575" t="s">
        <v>626</v>
      </c>
      <c r="B49" s="578">
        <v>0</v>
      </c>
      <c r="C49" s="579">
        <v>0</v>
      </c>
      <c r="D49" s="579">
        <v>0</v>
      </c>
      <c r="E49" s="579">
        <v>0</v>
      </c>
      <c r="F49" s="579">
        <v>0</v>
      </c>
      <c r="G49" s="579">
        <v>0</v>
      </c>
      <c r="H49" s="579">
        <v>0</v>
      </c>
      <c r="I49" s="579">
        <v>0</v>
      </c>
      <c r="J49" s="579">
        <v>0</v>
      </c>
      <c r="K49" s="579">
        <v>0</v>
      </c>
      <c r="L49" s="15"/>
    </row>
    <row r="50" spans="1:12" ht="15">
      <c r="A50" s="575" t="s">
        <v>627</v>
      </c>
      <c r="B50" s="578">
        <v>0.008335742375665917</v>
      </c>
      <c r="C50" s="579">
        <v>0</v>
      </c>
      <c r="D50" s="579">
        <v>0</v>
      </c>
      <c r="E50" s="579">
        <v>0</v>
      </c>
      <c r="F50" s="579">
        <v>0</v>
      </c>
      <c r="G50" s="579">
        <v>0</v>
      </c>
      <c r="H50" s="579">
        <v>0</v>
      </c>
      <c r="I50" s="579">
        <v>0</v>
      </c>
      <c r="J50" s="579">
        <v>0</v>
      </c>
      <c r="K50" s="579">
        <v>0.0014685173405783614</v>
      </c>
      <c r="L50" s="15"/>
    </row>
    <row r="51" spans="1:12" ht="3" customHeight="1">
      <c r="A51" s="575"/>
      <c r="B51" s="578"/>
      <c r="C51" s="579"/>
      <c r="D51" s="579"/>
      <c r="E51" s="579"/>
      <c r="F51" s="579"/>
      <c r="G51" s="579"/>
      <c r="H51" s="579"/>
      <c r="I51" s="579"/>
      <c r="J51" s="579"/>
      <c r="K51" s="579"/>
      <c r="L51" s="15"/>
    </row>
    <row r="52" spans="1:12" ht="15">
      <c r="A52" s="572" t="s">
        <v>632</v>
      </c>
      <c r="B52" s="580">
        <v>98.282205649679</v>
      </c>
      <c r="C52" s="581">
        <v>10.886534140806072</v>
      </c>
      <c r="D52" s="581">
        <v>19.302754454954112</v>
      </c>
      <c r="E52" s="581">
        <v>71.78657969833517</v>
      </c>
      <c r="F52" s="581">
        <v>46.80052062095163</v>
      </c>
      <c r="G52" s="581">
        <v>99.69171491808768</v>
      </c>
      <c r="H52" s="581">
        <v>67.71920397787888</v>
      </c>
      <c r="I52" s="581">
        <v>8.567741171229756</v>
      </c>
      <c r="J52" s="581">
        <v>5.570173369774427</v>
      </c>
      <c r="K52" s="581">
        <v>49.070631712961884</v>
      </c>
      <c r="L52" s="15"/>
    </row>
    <row r="53" spans="1:12" ht="15">
      <c r="A53" s="575" t="s">
        <v>623</v>
      </c>
      <c r="B53" s="578">
        <v>12.6661368465906</v>
      </c>
      <c r="C53" s="579">
        <v>0</v>
      </c>
      <c r="D53" s="579">
        <v>0</v>
      </c>
      <c r="E53" s="579">
        <v>0.0004168297604073182</v>
      </c>
      <c r="F53" s="579">
        <v>0</v>
      </c>
      <c r="G53" s="579">
        <v>97.47420514554844</v>
      </c>
      <c r="H53" s="579">
        <v>0</v>
      </c>
      <c r="I53" s="579">
        <v>0</v>
      </c>
      <c r="J53" s="579">
        <v>0</v>
      </c>
      <c r="K53" s="579">
        <v>13.936851120461307</v>
      </c>
      <c r="L53" s="15"/>
    </row>
    <row r="54" spans="1:12" ht="15">
      <c r="A54" s="575" t="s">
        <v>395</v>
      </c>
      <c r="B54" s="578">
        <v>55.932283554636165</v>
      </c>
      <c r="C54" s="579">
        <v>10.886534140806072</v>
      </c>
      <c r="D54" s="579">
        <v>19.302754454954112</v>
      </c>
      <c r="E54" s="579">
        <v>69.27990510152935</v>
      </c>
      <c r="F54" s="579">
        <v>40.26035744812006</v>
      </c>
      <c r="G54" s="579">
        <v>2.217509772539244</v>
      </c>
      <c r="H54" s="579">
        <v>67.71920397787888</v>
      </c>
      <c r="I54" s="579">
        <v>8.567741171229756</v>
      </c>
      <c r="J54" s="579">
        <v>5.570173369774427</v>
      </c>
      <c r="K54" s="579">
        <v>29.53887862139815</v>
      </c>
      <c r="L54" s="15"/>
    </row>
    <row r="55" spans="1:12" ht="15">
      <c r="A55" s="583" t="s">
        <v>633</v>
      </c>
      <c r="B55" s="578">
        <v>0</v>
      </c>
      <c r="C55" s="579">
        <v>0</v>
      </c>
      <c r="D55" s="579">
        <v>0</v>
      </c>
      <c r="E55" s="579">
        <v>0</v>
      </c>
      <c r="F55" s="579">
        <v>0</v>
      </c>
      <c r="G55" s="579">
        <v>0</v>
      </c>
      <c r="H55" s="579">
        <v>0</v>
      </c>
      <c r="I55" s="579">
        <v>0</v>
      </c>
      <c r="J55" s="579">
        <v>0</v>
      </c>
      <c r="K55" s="579">
        <v>0</v>
      </c>
      <c r="L55" s="15"/>
    </row>
    <row r="56" spans="1:12" ht="15">
      <c r="A56" s="583" t="s">
        <v>634</v>
      </c>
      <c r="B56" s="578">
        <v>55.932283554636165</v>
      </c>
      <c r="C56" s="579">
        <v>10.886534140806072</v>
      </c>
      <c r="D56" s="579">
        <v>19.302754454954112</v>
      </c>
      <c r="E56" s="579">
        <v>69.27990510152935</v>
      </c>
      <c r="F56" s="579">
        <v>40.26035744812006</v>
      </c>
      <c r="G56" s="579">
        <v>2.217509772539244</v>
      </c>
      <c r="H56" s="579">
        <v>67.71920397787888</v>
      </c>
      <c r="I56" s="579">
        <v>8.567741171229756</v>
      </c>
      <c r="J56" s="579">
        <v>5.570173369774427</v>
      </c>
      <c r="K56" s="579">
        <v>29.53887862139815</v>
      </c>
      <c r="L56" s="15"/>
    </row>
    <row r="57" spans="1:12" ht="15">
      <c r="A57" s="584" t="s">
        <v>635</v>
      </c>
      <c r="B57" s="578">
        <v>0.0004093781613793694</v>
      </c>
      <c r="C57" s="579">
        <v>0</v>
      </c>
      <c r="D57" s="579">
        <v>0</v>
      </c>
      <c r="E57" s="579">
        <v>8.667509484896812</v>
      </c>
      <c r="F57" s="579">
        <v>0</v>
      </c>
      <c r="G57" s="579">
        <v>0</v>
      </c>
      <c r="H57" s="579">
        <v>67.49461593749113</v>
      </c>
      <c r="I57" s="579">
        <v>0</v>
      </c>
      <c r="J57" s="579">
        <v>0</v>
      </c>
      <c r="K57" s="579">
        <v>6.676877402711864</v>
      </c>
      <c r="L57" s="15"/>
    </row>
    <row r="58" spans="1:12" ht="15">
      <c r="A58" s="575" t="s">
        <v>625</v>
      </c>
      <c r="B58" s="578">
        <v>0</v>
      </c>
      <c r="C58" s="579">
        <v>0</v>
      </c>
      <c r="D58" s="579">
        <v>0</v>
      </c>
      <c r="E58" s="579">
        <v>0</v>
      </c>
      <c r="F58" s="579">
        <v>0</v>
      </c>
      <c r="G58" s="579">
        <v>0</v>
      </c>
      <c r="H58" s="579">
        <v>0</v>
      </c>
      <c r="I58" s="579">
        <v>0</v>
      </c>
      <c r="J58" s="579">
        <v>0</v>
      </c>
      <c r="K58" s="579">
        <v>0</v>
      </c>
      <c r="L58" s="15"/>
    </row>
    <row r="59" spans="1:12" ht="15">
      <c r="A59" s="575" t="s">
        <v>627</v>
      </c>
      <c r="B59" s="578">
        <v>29.68378524845224</v>
      </c>
      <c r="C59" s="579">
        <v>0</v>
      </c>
      <c r="D59" s="579">
        <v>0</v>
      </c>
      <c r="E59" s="579">
        <v>2.5062577670454256</v>
      </c>
      <c r="F59" s="579">
        <v>6.540163172831572</v>
      </c>
      <c r="G59" s="579">
        <v>0</v>
      </c>
      <c r="H59" s="579">
        <v>0</v>
      </c>
      <c r="I59" s="579">
        <v>0</v>
      </c>
      <c r="J59" s="579">
        <v>0</v>
      </c>
      <c r="K59" s="579">
        <v>5.594901971102426</v>
      </c>
      <c r="L59" s="15"/>
    </row>
    <row r="60" spans="1:12" ht="3" customHeight="1">
      <c r="A60" s="575"/>
      <c r="B60" s="578">
        <v>0</v>
      </c>
      <c r="C60" s="579">
        <v>0</v>
      </c>
      <c r="D60" s="579">
        <v>0</v>
      </c>
      <c r="E60" s="579">
        <v>0</v>
      </c>
      <c r="F60" s="579">
        <v>0</v>
      </c>
      <c r="G60" s="579">
        <v>0</v>
      </c>
      <c r="H60" s="579">
        <v>0</v>
      </c>
      <c r="I60" s="579">
        <v>0</v>
      </c>
      <c r="J60" s="579">
        <v>0</v>
      </c>
      <c r="K60" s="579">
        <v>0</v>
      </c>
      <c r="L60" s="15"/>
    </row>
    <row r="61" spans="1:12" ht="15">
      <c r="A61" s="572" t="s">
        <v>636</v>
      </c>
      <c r="B61" s="580">
        <v>0.5210598932830872</v>
      </c>
      <c r="C61" s="581">
        <v>0</v>
      </c>
      <c r="D61" s="581">
        <v>0.013516909456644105</v>
      </c>
      <c r="E61" s="581">
        <v>20.550628797809566</v>
      </c>
      <c r="F61" s="581">
        <v>0</v>
      </c>
      <c r="G61" s="581">
        <v>0</v>
      </c>
      <c r="H61" s="581">
        <v>0</v>
      </c>
      <c r="I61" s="581">
        <v>0</v>
      </c>
      <c r="J61" s="581">
        <v>3.6774204816894542</v>
      </c>
      <c r="K61" s="581">
        <v>2.010473361127353</v>
      </c>
      <c r="L61" s="15"/>
    </row>
    <row r="62" spans="1:12" ht="15">
      <c r="A62" s="575" t="s">
        <v>395</v>
      </c>
      <c r="B62" s="578">
        <v>0.35397273889567904</v>
      </c>
      <c r="C62" s="579">
        <v>0</v>
      </c>
      <c r="D62" s="579">
        <v>0.0009726183275282019</v>
      </c>
      <c r="E62" s="579">
        <v>0</v>
      </c>
      <c r="F62" s="579">
        <v>0</v>
      </c>
      <c r="G62" s="579">
        <v>0</v>
      </c>
      <c r="H62" s="579">
        <v>0</v>
      </c>
      <c r="I62" s="579">
        <v>0</v>
      </c>
      <c r="J62" s="579">
        <v>0.6465578902542876</v>
      </c>
      <c r="K62" s="579">
        <v>0.08773616128674387</v>
      </c>
      <c r="L62" s="15"/>
    </row>
    <row r="63" spans="1:12" ht="15">
      <c r="A63" s="575" t="s">
        <v>637</v>
      </c>
      <c r="B63" s="578">
        <v>0.1670871543874082</v>
      </c>
      <c r="C63" s="579">
        <v>0</v>
      </c>
      <c r="D63" s="579">
        <v>0.01143324313140134</v>
      </c>
      <c r="E63" s="579">
        <v>20.550628797809566</v>
      </c>
      <c r="F63" s="579">
        <v>0</v>
      </c>
      <c r="G63" s="579">
        <v>0</v>
      </c>
      <c r="H63" s="579">
        <v>0</v>
      </c>
      <c r="I63" s="579">
        <v>0</v>
      </c>
      <c r="J63" s="579">
        <v>3.030862591435167</v>
      </c>
      <c r="K63" s="579">
        <v>1.9225571394711716</v>
      </c>
      <c r="L63" s="15"/>
    </row>
    <row r="64" spans="1:12" ht="15">
      <c r="A64" s="575" t="s">
        <v>627</v>
      </c>
      <c r="B64" s="578">
        <v>0</v>
      </c>
      <c r="C64" s="579">
        <v>0</v>
      </c>
      <c r="D64" s="579">
        <v>0.001111047997714562</v>
      </c>
      <c r="E64" s="579">
        <v>0</v>
      </c>
      <c r="F64" s="579">
        <v>0</v>
      </c>
      <c r="G64" s="579">
        <v>0</v>
      </c>
      <c r="H64" s="579">
        <v>0</v>
      </c>
      <c r="I64" s="579">
        <v>0</v>
      </c>
      <c r="J64" s="579">
        <v>0</v>
      </c>
      <c r="K64" s="579">
        <v>0.00018006036943767583</v>
      </c>
      <c r="L64" s="15"/>
    </row>
    <row r="65" spans="1:12" ht="4.5" customHeight="1">
      <c r="A65" s="585"/>
      <c r="B65" s="586"/>
      <c r="C65" s="15"/>
      <c r="D65" s="15"/>
      <c r="E65" s="15"/>
      <c r="F65" s="15"/>
      <c r="G65" s="15"/>
      <c r="H65" s="15"/>
      <c r="I65" s="15"/>
      <c r="J65" s="15"/>
      <c r="K65" s="15"/>
      <c r="L65" s="15"/>
    </row>
    <row r="66" spans="1:12" s="76" customFormat="1" ht="24.75" customHeight="1">
      <c r="A66" s="587" t="s">
        <v>638</v>
      </c>
      <c r="B66" s="588">
        <v>2509408.40747</v>
      </c>
      <c r="C66" s="589">
        <v>3742486.066</v>
      </c>
      <c r="D66" s="589">
        <v>2308457.4251300003</v>
      </c>
      <c r="E66" s="589">
        <v>1228945.3600899999</v>
      </c>
      <c r="F66" s="589">
        <v>325042.58515</v>
      </c>
      <c r="G66" s="589">
        <v>1710540.5676099998</v>
      </c>
      <c r="H66" s="589">
        <v>1251263.1194200001</v>
      </c>
      <c r="I66" s="589">
        <v>612419.1706000001</v>
      </c>
      <c r="J66" s="589">
        <v>555587.791</v>
      </c>
      <c r="K66" s="589">
        <v>14244150.49247</v>
      </c>
      <c r="L66" s="21"/>
    </row>
    <row r="67" spans="1:12" ht="6" customHeight="1" thickBot="1">
      <c r="A67" s="590"/>
      <c r="B67" s="23"/>
      <c r="C67" s="23"/>
      <c r="D67" s="23"/>
      <c r="E67" s="23"/>
      <c r="F67" s="23"/>
      <c r="G67" s="23"/>
      <c r="H67" s="23"/>
      <c r="I67" s="23"/>
      <c r="J67" s="23"/>
      <c r="K67" s="23"/>
      <c r="L67" s="15"/>
    </row>
    <row r="68" spans="1:12" ht="15">
      <c r="A68" s="15" t="s">
        <v>582</v>
      </c>
      <c r="B68" s="15"/>
      <c r="C68" s="15"/>
      <c r="D68" s="15"/>
      <c r="E68" s="15"/>
      <c r="F68" s="15"/>
      <c r="G68" s="15"/>
      <c r="H68" s="15"/>
      <c r="I68" s="15"/>
      <c r="J68" s="15"/>
      <c r="K68" s="15"/>
      <c r="L68" s="15"/>
    </row>
    <row r="69" spans="1:12" ht="15">
      <c r="A69" s="15" t="s">
        <v>639</v>
      </c>
      <c r="B69" s="15"/>
      <c r="C69" s="15"/>
      <c r="D69" s="15"/>
      <c r="E69" s="15"/>
      <c r="F69" s="15"/>
      <c r="G69" s="15"/>
      <c r="H69" s="15"/>
      <c r="I69" s="15"/>
      <c r="J69" s="15"/>
      <c r="K69" s="15"/>
      <c r="L69" s="15"/>
    </row>
    <row r="70" spans="1:12" ht="15">
      <c r="A70" s="15" t="s">
        <v>640</v>
      </c>
      <c r="B70" s="591"/>
      <c r="C70" s="591"/>
      <c r="D70" s="591"/>
      <c r="E70" s="591"/>
      <c r="F70" s="591"/>
      <c r="G70" s="591"/>
      <c r="H70" s="591"/>
      <c r="I70" s="591"/>
      <c r="J70" s="591"/>
      <c r="K70" s="591"/>
      <c r="L70" s="15"/>
    </row>
    <row r="71" spans="1:12" ht="15">
      <c r="A71" s="592" t="s">
        <v>641</v>
      </c>
      <c r="B71" s="591"/>
      <c r="C71" s="591"/>
      <c r="D71" s="591"/>
      <c r="E71" s="591"/>
      <c r="F71" s="591"/>
      <c r="G71" s="591"/>
      <c r="H71" s="591"/>
      <c r="I71" s="591"/>
      <c r="J71" s="591"/>
      <c r="K71" s="591"/>
      <c r="L71" s="15"/>
    </row>
    <row r="72" spans="1:12" ht="15">
      <c r="A72" s="26" t="s">
        <v>398</v>
      </c>
      <c r="B72" s="15"/>
      <c r="C72" s="15"/>
      <c r="D72" s="15"/>
      <c r="E72" s="15"/>
      <c r="F72" s="15"/>
      <c r="G72" s="15"/>
      <c r="H72" s="593"/>
      <c r="I72" s="593"/>
      <c r="J72" s="593"/>
      <c r="K72" s="593"/>
      <c r="L72" s="15"/>
    </row>
    <row r="73" spans="1:12" ht="15">
      <c r="A73" s="229" t="s">
        <v>399</v>
      </c>
      <c r="B73" s="594"/>
      <c r="C73" s="594"/>
      <c r="D73" s="594"/>
      <c r="E73" s="594"/>
      <c r="F73" s="594"/>
      <c r="G73" s="594"/>
      <c r="H73" s="594"/>
      <c r="I73" s="594"/>
      <c r="J73" s="594"/>
      <c r="K73" s="594"/>
      <c r="L73" s="15"/>
    </row>
    <row r="74" spans="1:12" ht="15">
      <c r="A74" s="595"/>
      <c r="B74" s="15"/>
      <c r="C74" s="15"/>
      <c r="D74" s="15"/>
      <c r="E74" s="15"/>
      <c r="F74" s="15"/>
      <c r="G74" s="15"/>
      <c r="H74" s="15"/>
      <c r="I74" s="15"/>
      <c r="J74" s="15"/>
      <c r="K74" s="15"/>
      <c r="L74" s="15"/>
    </row>
    <row r="75" spans="1:12" ht="15">
      <c r="A75" s="595"/>
      <c r="B75" s="15"/>
      <c r="C75" s="15"/>
      <c r="D75" s="15"/>
      <c r="E75" s="15"/>
      <c r="F75" s="15"/>
      <c r="G75" s="15"/>
      <c r="H75" s="15"/>
      <c r="I75" s="15"/>
      <c r="J75" s="15"/>
      <c r="K75" s="15"/>
      <c r="L75" s="15"/>
    </row>
    <row r="76" spans="1:12" ht="15">
      <c r="A76" s="595"/>
      <c r="B76" s="596"/>
      <c r="C76" s="596"/>
      <c r="D76" s="596"/>
      <c r="E76" s="596"/>
      <c r="F76" s="596"/>
      <c r="G76" s="596"/>
      <c r="H76" s="596"/>
      <c r="I76" s="596"/>
      <c r="J76" s="596"/>
      <c r="K76" s="596"/>
      <c r="L76" s="15"/>
    </row>
    <row r="77" spans="2:11" ht="15">
      <c r="B77" s="597"/>
      <c r="C77" s="597"/>
      <c r="D77" s="597"/>
      <c r="E77" s="597"/>
      <c r="F77" s="597"/>
      <c r="G77" s="597"/>
      <c r="H77" s="597"/>
      <c r="I77" s="597"/>
      <c r="J77" s="597"/>
      <c r="K77" s="597"/>
    </row>
  </sheetData>
  <mergeCells count="3">
    <mergeCell ref="A2:K2"/>
    <mergeCell ref="A3:K3"/>
    <mergeCell ref="A4:K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BD723-DD80-45FF-B329-BDAB56205174}">
  <dimension ref="A1:N24"/>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97" customFormat="1" ht="20.1" customHeight="1">
      <c r="A1" s="1190" t="s">
        <v>1057</v>
      </c>
      <c r="B1" s="68"/>
      <c r="C1" s="68"/>
      <c r="D1" s="68"/>
      <c r="E1" s="68"/>
      <c r="F1" s="68"/>
      <c r="G1" s="68"/>
      <c r="H1" s="68"/>
      <c r="I1" s="68"/>
      <c r="J1" s="68"/>
      <c r="K1" s="68"/>
    </row>
    <row r="2" spans="1:14" s="98" customFormat="1" ht="24" customHeight="1">
      <c r="A2" s="357" t="s">
        <v>642</v>
      </c>
      <c r="B2" s="357"/>
      <c r="C2" s="357"/>
      <c r="D2" s="357"/>
      <c r="E2" s="357"/>
      <c r="F2" s="357"/>
      <c r="G2" s="357"/>
      <c r="H2" s="357"/>
      <c r="I2" s="357"/>
      <c r="J2" s="357"/>
      <c r="K2" s="357"/>
      <c r="L2" s="598"/>
      <c r="M2" s="598"/>
      <c r="N2" s="598"/>
    </row>
    <row r="3" spans="1:14" s="97" customFormat="1" ht="20.1" customHeight="1">
      <c r="A3" s="99">
        <v>45077</v>
      </c>
      <c r="B3" s="99"/>
      <c r="C3" s="99"/>
      <c r="D3" s="99"/>
      <c r="E3" s="99"/>
      <c r="F3" s="99"/>
      <c r="G3" s="99"/>
      <c r="H3" s="99"/>
      <c r="I3" s="99"/>
      <c r="J3" s="99"/>
      <c r="K3" s="99"/>
      <c r="L3" s="599"/>
      <c r="M3" s="599"/>
      <c r="N3" s="599"/>
    </row>
    <row r="4" spans="1:14" s="104" customFormat="1" ht="20.1" customHeight="1">
      <c r="A4" s="199" t="s">
        <v>63</v>
      </c>
      <c r="B4" s="199"/>
      <c r="C4" s="199"/>
      <c r="D4" s="199"/>
      <c r="E4" s="199"/>
      <c r="F4" s="199"/>
      <c r="G4" s="199"/>
      <c r="H4" s="199"/>
      <c r="I4" s="199"/>
      <c r="J4" s="199"/>
      <c r="K4" s="199"/>
      <c r="L4" s="600"/>
      <c r="M4" s="600"/>
      <c r="N4" s="600"/>
    </row>
    <row r="5" ht="6.75" customHeight="1" thickBot="1">
      <c r="A5" s="601"/>
    </row>
    <row r="6" spans="1:11" s="30" customFormat="1" ht="60" customHeight="1">
      <c r="A6" s="180" t="s">
        <v>391</v>
      </c>
      <c r="B6" s="555" t="s">
        <v>643</v>
      </c>
      <c r="C6" s="555" t="s">
        <v>394</v>
      </c>
      <c r="D6" s="555" t="s">
        <v>644</v>
      </c>
      <c r="E6" s="602" t="s">
        <v>395</v>
      </c>
      <c r="F6" s="555" t="s">
        <v>645</v>
      </c>
      <c r="G6" s="555" t="s">
        <v>624</v>
      </c>
      <c r="H6" s="555" t="s">
        <v>646</v>
      </c>
      <c r="I6" s="555" t="s">
        <v>647</v>
      </c>
      <c r="J6" s="555" t="s">
        <v>648</v>
      </c>
      <c r="K6" s="180" t="s">
        <v>649</v>
      </c>
    </row>
    <row r="7" spans="1:11" s="30" customFormat="1" ht="7.5" customHeight="1">
      <c r="A7" s="109"/>
      <c r="B7" s="109"/>
      <c r="C7" s="109"/>
      <c r="D7" s="109"/>
      <c r="E7" s="109"/>
      <c r="F7" s="109"/>
      <c r="G7" s="109"/>
      <c r="H7" s="109"/>
      <c r="I7" s="109"/>
      <c r="J7" s="109"/>
      <c r="K7" s="109"/>
    </row>
    <row r="8" spans="1:12" s="21" customFormat="1" ht="20.1" customHeight="1">
      <c r="A8" s="85" t="s">
        <v>28</v>
      </c>
      <c r="B8" s="603">
        <v>1.0759508067592124E-06</v>
      </c>
      <c r="C8" s="603">
        <v>12.679749183609074</v>
      </c>
      <c r="D8" s="603" t="s">
        <v>67</v>
      </c>
      <c r="E8" s="603">
        <v>57.099506760359716</v>
      </c>
      <c r="F8" s="603">
        <v>0.5210599025461861</v>
      </c>
      <c r="G8" s="603" t="s">
        <v>67</v>
      </c>
      <c r="H8" s="603" t="s">
        <v>67</v>
      </c>
      <c r="I8" s="603" t="s">
        <v>67</v>
      </c>
      <c r="J8" s="603">
        <v>29.69968307753424</v>
      </c>
      <c r="K8" s="604">
        <v>2509408.407</v>
      </c>
      <c r="L8" s="605"/>
    </row>
    <row r="9" spans="1:12" s="21" customFormat="1" ht="20.1" customHeight="1">
      <c r="A9" s="21" t="s">
        <v>29</v>
      </c>
      <c r="B9" s="603" t="s">
        <v>67</v>
      </c>
      <c r="C9" s="603" t="s">
        <v>67</v>
      </c>
      <c r="D9" s="603" t="s">
        <v>67</v>
      </c>
      <c r="E9" s="603">
        <v>100</v>
      </c>
      <c r="F9" s="603" t="s">
        <v>67</v>
      </c>
      <c r="G9" s="603" t="s">
        <v>67</v>
      </c>
      <c r="H9" s="603" t="s">
        <v>67</v>
      </c>
      <c r="I9" s="603" t="s">
        <v>67</v>
      </c>
      <c r="J9" s="603" t="s">
        <v>67</v>
      </c>
      <c r="K9" s="604">
        <v>3742486.066</v>
      </c>
      <c r="L9" s="605"/>
    </row>
    <row r="10" spans="1:12" s="21" customFormat="1" ht="20.1" customHeight="1">
      <c r="A10" s="21" t="s">
        <v>30</v>
      </c>
      <c r="B10" s="603" t="s">
        <v>67</v>
      </c>
      <c r="C10" s="603" t="s">
        <v>67</v>
      </c>
      <c r="D10" s="603" t="s">
        <v>67</v>
      </c>
      <c r="E10" s="603">
        <v>99.98648309487452</v>
      </c>
      <c r="F10" s="603">
        <v>0.013516905125508216</v>
      </c>
      <c r="G10" s="603" t="s">
        <v>67</v>
      </c>
      <c r="H10" s="603" t="s">
        <v>67</v>
      </c>
      <c r="I10" s="603" t="s">
        <v>67</v>
      </c>
      <c r="J10" s="603">
        <v>-1.484579999615161E-14</v>
      </c>
      <c r="K10" s="604">
        <v>2308457.425</v>
      </c>
      <c r="L10" s="605"/>
    </row>
    <row r="11" spans="1:12" s="21" customFormat="1" ht="20.1" customHeight="1">
      <c r="A11" s="21" t="s">
        <v>31</v>
      </c>
      <c r="B11" s="603" t="s">
        <v>67</v>
      </c>
      <c r="C11" s="603">
        <v>0.00041686149496508127</v>
      </c>
      <c r="D11" s="603" t="s">
        <v>67</v>
      </c>
      <c r="E11" s="603">
        <v>76.94269662241126</v>
      </c>
      <c r="F11" s="603">
        <v>20.55062879280491</v>
      </c>
      <c r="G11" s="603" t="s">
        <v>67</v>
      </c>
      <c r="H11" s="603" t="s">
        <v>67</v>
      </c>
      <c r="I11" s="603" t="s">
        <v>67</v>
      </c>
      <c r="J11" s="603">
        <v>2.5062577232888716</v>
      </c>
      <c r="K11" s="604">
        <v>1228945.36</v>
      </c>
      <c r="L11" s="605"/>
    </row>
    <row r="12" spans="1:12" s="21" customFormat="1" ht="20.1" customHeight="1">
      <c r="A12" s="21" t="s">
        <v>32</v>
      </c>
      <c r="B12" s="603" t="s">
        <v>67</v>
      </c>
      <c r="C12" s="603" t="s">
        <v>67</v>
      </c>
      <c r="D12" s="603" t="s">
        <v>67</v>
      </c>
      <c r="E12" s="603">
        <v>93.45983696259368</v>
      </c>
      <c r="F12" s="603" t="s">
        <v>67</v>
      </c>
      <c r="G12" s="603" t="s">
        <v>67</v>
      </c>
      <c r="H12" s="603" t="s">
        <v>67</v>
      </c>
      <c r="I12" s="603" t="s">
        <v>67</v>
      </c>
      <c r="J12" s="603">
        <v>6.540163037406314</v>
      </c>
      <c r="K12" s="604">
        <v>325042.585</v>
      </c>
      <c r="L12" s="605"/>
    </row>
    <row r="13" spans="1:12" s="21" customFormat="1" ht="20.1" customHeight="1">
      <c r="A13" s="21" t="s">
        <v>33</v>
      </c>
      <c r="B13" s="603" t="s">
        <v>67</v>
      </c>
      <c r="C13" s="603">
        <v>97.76216152142271</v>
      </c>
      <c r="D13" s="603" t="s">
        <v>67</v>
      </c>
      <c r="E13" s="603">
        <v>2.2378385370383325</v>
      </c>
      <c r="F13" s="603" t="s">
        <v>67</v>
      </c>
      <c r="G13" s="603" t="s">
        <v>67</v>
      </c>
      <c r="H13" s="603" t="s">
        <v>67</v>
      </c>
      <c r="I13" s="603" t="s">
        <v>67</v>
      </c>
      <c r="J13" s="603">
        <v>-5.846105076850776E-08</v>
      </c>
      <c r="K13" s="604">
        <v>1710540.567</v>
      </c>
      <c r="L13" s="605"/>
    </row>
    <row r="14" spans="1:12" s="21" customFormat="1" ht="20.1" customHeight="1">
      <c r="A14" s="85" t="s">
        <v>34</v>
      </c>
      <c r="B14" s="603" t="s">
        <v>67</v>
      </c>
      <c r="C14" s="603" t="s">
        <v>67</v>
      </c>
      <c r="D14" s="603" t="s">
        <v>67</v>
      </c>
      <c r="E14" s="603">
        <v>97.9977797939076</v>
      </c>
      <c r="F14" s="603" t="s">
        <v>67</v>
      </c>
      <c r="G14" s="603" t="s">
        <v>67</v>
      </c>
      <c r="H14" s="603">
        <v>2.002220206092401</v>
      </c>
      <c r="I14" s="603" t="s">
        <v>67</v>
      </c>
      <c r="J14" s="603">
        <v>4.942656646827863E-15</v>
      </c>
      <c r="K14" s="604">
        <v>1251263.119</v>
      </c>
      <c r="L14" s="605"/>
    </row>
    <row r="15" spans="1:12" s="21" customFormat="1" ht="20.1" customHeight="1">
      <c r="A15" s="85" t="s">
        <v>35</v>
      </c>
      <c r="B15" s="603" t="s">
        <v>67</v>
      </c>
      <c r="C15" s="603" t="s">
        <v>67</v>
      </c>
      <c r="D15" s="603" t="s">
        <v>67</v>
      </c>
      <c r="E15" s="603">
        <v>99.54560648387279</v>
      </c>
      <c r="F15" s="603" t="s">
        <v>67</v>
      </c>
      <c r="G15" s="603">
        <v>0.4543936794140523</v>
      </c>
      <c r="H15" s="603" t="s">
        <v>67</v>
      </c>
      <c r="I15" s="603" t="s">
        <v>67</v>
      </c>
      <c r="J15" s="603">
        <v>-1.632868442931167E-07</v>
      </c>
      <c r="K15" s="604">
        <v>612419.17</v>
      </c>
      <c r="L15" s="605"/>
    </row>
    <row r="16" spans="1:12" s="21" customFormat="1" ht="20.1" customHeight="1">
      <c r="A16" s="85" t="s">
        <v>36</v>
      </c>
      <c r="B16" s="603" t="s">
        <v>67</v>
      </c>
      <c r="C16" s="603" t="s">
        <v>67</v>
      </c>
      <c r="D16" s="603" t="s">
        <v>67</v>
      </c>
      <c r="E16" s="603">
        <v>96.23318882469827</v>
      </c>
      <c r="F16" s="603">
        <v>3.6774204420917522</v>
      </c>
      <c r="G16" s="603">
        <v>0.08939073320997437</v>
      </c>
      <c r="H16" s="603" t="s">
        <v>67</v>
      </c>
      <c r="I16" s="603" t="s">
        <v>67</v>
      </c>
      <c r="J16" s="603">
        <v>-5.197460644215358E-15</v>
      </c>
      <c r="K16" s="604">
        <v>555587.791</v>
      </c>
      <c r="L16" s="605"/>
    </row>
    <row r="17" spans="1:12" s="93" customFormat="1" ht="27" customHeight="1" thickBot="1">
      <c r="A17" s="90" t="s">
        <v>37</v>
      </c>
      <c r="B17" s="606">
        <v>1.8955149356892259E-07</v>
      </c>
      <c r="C17" s="606">
        <v>13.973829105480057</v>
      </c>
      <c r="D17" s="606" t="s">
        <v>67</v>
      </c>
      <c r="E17" s="606">
        <v>78.21908857830384</v>
      </c>
      <c r="F17" s="606">
        <v>2.0104733602825062</v>
      </c>
      <c r="G17" s="606">
        <v>0.023023050776543718</v>
      </c>
      <c r="H17" s="606">
        <v>0.17588302663320152</v>
      </c>
      <c r="I17" s="606" t="s">
        <v>67</v>
      </c>
      <c r="J17" s="606">
        <v>5.597702688972368</v>
      </c>
      <c r="K17" s="113">
        <v>14244150.489999998</v>
      </c>
      <c r="L17" s="605"/>
    </row>
    <row r="18" spans="1:12" s="8" customFormat="1" ht="7.5" customHeight="1">
      <c r="A18" s="607"/>
      <c r="B18" s="117"/>
      <c r="C18" s="117"/>
      <c r="D18" s="117"/>
      <c r="E18" s="117"/>
      <c r="F18" s="117"/>
      <c r="G18" s="117"/>
      <c r="H18" s="117"/>
      <c r="I18" s="117"/>
      <c r="J18" s="118"/>
      <c r="K18" s="521"/>
      <c r="L18" s="532"/>
    </row>
    <row r="19" spans="1:11" s="122" customFormat="1" ht="11.25" customHeight="1">
      <c r="A19" s="26" t="s">
        <v>650</v>
      </c>
      <c r="B19" s="15"/>
      <c r="C19" s="15"/>
      <c r="D19" s="15"/>
      <c r="E19" s="15"/>
      <c r="F19" s="15"/>
      <c r="G19" s="15"/>
      <c r="H19" s="15"/>
      <c r="I19" s="15"/>
      <c r="J19" s="15"/>
      <c r="K19" s="139"/>
    </row>
    <row r="20" spans="1:11" s="122" customFormat="1" ht="13.5" customHeight="1">
      <c r="A20" s="26" t="s">
        <v>651</v>
      </c>
      <c r="B20" s="15"/>
      <c r="C20" s="15"/>
      <c r="D20" s="15"/>
      <c r="E20" s="15"/>
      <c r="F20" s="15"/>
      <c r="G20" s="15"/>
      <c r="H20" s="15"/>
      <c r="I20" s="15"/>
      <c r="J20" s="15"/>
      <c r="K20" s="139"/>
    </row>
    <row r="21" spans="1:11" ht="15">
      <c r="A21" s="26" t="s">
        <v>652</v>
      </c>
      <c r="B21" s="15"/>
      <c r="C21" s="15"/>
      <c r="D21" s="15"/>
      <c r="E21" s="15"/>
      <c r="F21" s="15"/>
      <c r="G21" s="15"/>
      <c r="H21" s="15"/>
      <c r="I21" s="15"/>
      <c r="J21" s="15"/>
      <c r="K21" s="139"/>
    </row>
    <row r="22" spans="1:11" ht="15">
      <c r="A22" s="26" t="s">
        <v>653</v>
      </c>
      <c r="B22" s="15"/>
      <c r="C22" s="15"/>
      <c r="D22" s="15"/>
      <c r="E22" s="15"/>
      <c r="F22" s="15"/>
      <c r="G22" s="15"/>
      <c r="H22" s="15"/>
      <c r="I22" s="15"/>
      <c r="J22" s="15"/>
      <c r="K22" s="139"/>
    </row>
    <row r="23" spans="1:11" ht="15">
      <c r="A23" s="138" t="s">
        <v>398</v>
      </c>
      <c r="B23" s="15"/>
      <c r="C23" s="15"/>
      <c r="D23" s="15"/>
      <c r="E23" s="15"/>
      <c r="F23" s="15"/>
      <c r="G23" s="15"/>
      <c r="H23" s="15"/>
      <c r="I23" s="15"/>
      <c r="J23" s="15"/>
      <c r="K23" s="139"/>
    </row>
    <row r="24" spans="1:11" ht="15">
      <c r="A24" s="229" t="s">
        <v>399</v>
      </c>
      <c r="B24" s="15"/>
      <c r="C24" s="15"/>
      <c r="D24" s="15"/>
      <c r="E24" s="15"/>
      <c r="F24" s="15"/>
      <c r="G24" s="15"/>
      <c r="H24" s="15"/>
      <c r="I24" s="15"/>
      <c r="J24" s="15"/>
      <c r="K24" s="139"/>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E8AC-6C9B-4816-8DEC-920EC4DE6953}">
  <dimension ref="A1:AD24"/>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609" customFormat="1" ht="18" customHeight="1">
      <c r="A1" s="1190" t="s">
        <v>1057</v>
      </c>
      <c r="B1" s="608"/>
      <c r="C1" s="608"/>
      <c r="D1" s="608"/>
      <c r="E1" s="608"/>
      <c r="F1" s="608"/>
      <c r="G1" s="608"/>
    </row>
    <row r="2" spans="1:7" s="508" customFormat="1" ht="24.9" customHeight="1">
      <c r="A2" s="357" t="s">
        <v>654</v>
      </c>
      <c r="B2" s="357"/>
      <c r="C2" s="357"/>
      <c r="D2" s="357"/>
      <c r="E2" s="357"/>
      <c r="F2" s="357"/>
      <c r="G2" s="357"/>
    </row>
    <row r="3" spans="1:7" s="610" customFormat="1" ht="18" customHeight="1">
      <c r="A3" s="99">
        <v>45077</v>
      </c>
      <c r="B3" s="99"/>
      <c r="C3" s="99"/>
      <c r="D3" s="99"/>
      <c r="E3" s="99"/>
      <c r="F3" s="99"/>
      <c r="G3" s="99"/>
    </row>
    <row r="4" spans="1:7" s="104" customFormat="1" ht="18" customHeight="1">
      <c r="A4" s="199" t="s">
        <v>63</v>
      </c>
      <c r="B4" s="199"/>
      <c r="C4" s="199"/>
      <c r="D4" s="199"/>
      <c r="E4" s="199"/>
      <c r="F4" s="199"/>
      <c r="G4" s="199"/>
    </row>
    <row r="5" spans="1:3" ht="7.5" customHeight="1" thickBot="1">
      <c r="A5" s="611"/>
      <c r="B5" s="611"/>
      <c r="C5" s="611"/>
    </row>
    <row r="6" spans="1:30" ht="27" customHeight="1">
      <c r="A6" s="204" t="s">
        <v>391</v>
      </c>
      <c r="B6" s="205" t="s">
        <v>655</v>
      </c>
      <c r="C6" s="205" t="s">
        <v>656</v>
      </c>
      <c r="D6" s="205" t="s">
        <v>657</v>
      </c>
      <c r="E6" s="205" t="s">
        <v>658</v>
      </c>
      <c r="F6" s="205" t="s">
        <v>659</v>
      </c>
      <c r="G6" s="204" t="s">
        <v>660</v>
      </c>
      <c r="H6" s="611"/>
      <c r="I6" s="611"/>
      <c r="J6" s="611"/>
      <c r="K6" s="611"/>
      <c r="L6" s="611"/>
      <c r="M6" s="611"/>
      <c r="N6" s="611"/>
      <c r="O6" s="611"/>
      <c r="P6" s="611"/>
      <c r="Q6" s="611"/>
      <c r="R6" s="611"/>
      <c r="S6" s="611"/>
      <c r="T6" s="611"/>
      <c r="U6" s="611"/>
      <c r="V6" s="611"/>
      <c r="W6" s="611"/>
      <c r="X6" s="611"/>
      <c r="Y6" s="611"/>
      <c r="Z6" s="611"/>
      <c r="AA6" s="611"/>
      <c r="AB6" s="611"/>
      <c r="AC6" s="611"/>
      <c r="AD6" s="611"/>
    </row>
    <row r="7" spans="1:30" ht="39" customHeight="1">
      <c r="A7" s="207"/>
      <c r="B7" s="208"/>
      <c r="C7" s="208"/>
      <c r="D7" s="208"/>
      <c r="E7" s="208"/>
      <c r="F7" s="208"/>
      <c r="G7" s="207"/>
      <c r="H7" s="611"/>
      <c r="I7" s="611"/>
      <c r="J7" s="611"/>
      <c r="K7" s="611"/>
      <c r="L7" s="611"/>
      <c r="M7" s="611"/>
      <c r="N7" s="611"/>
      <c r="O7" s="611"/>
      <c r="P7" s="611"/>
      <c r="Q7" s="611"/>
      <c r="R7" s="611"/>
      <c r="S7" s="611"/>
      <c r="T7" s="611"/>
      <c r="U7" s="611"/>
      <c r="V7" s="611"/>
      <c r="W7" s="611"/>
      <c r="X7" s="611"/>
      <c r="Y7" s="611"/>
      <c r="Z7" s="611"/>
      <c r="AA7" s="611"/>
      <c r="AB7" s="611"/>
      <c r="AC7" s="611"/>
      <c r="AD7" s="611"/>
    </row>
    <row r="8" spans="1:30" ht="3" customHeight="1">
      <c r="A8" s="612"/>
      <c r="B8" s="613"/>
      <c r="C8" s="613"/>
      <c r="D8" s="613"/>
      <c r="E8" s="613"/>
      <c r="F8" s="613"/>
      <c r="G8" s="109"/>
      <c r="H8" s="611"/>
      <c r="I8" s="611"/>
      <c r="J8" s="611"/>
      <c r="K8" s="611"/>
      <c r="L8" s="611"/>
      <c r="M8" s="611"/>
      <c r="N8" s="611"/>
      <c r="O8" s="611"/>
      <c r="P8" s="611"/>
      <c r="Q8" s="611"/>
      <c r="R8" s="611"/>
      <c r="S8" s="611"/>
      <c r="T8" s="611"/>
      <c r="U8" s="611"/>
      <c r="V8" s="611"/>
      <c r="W8" s="611"/>
      <c r="X8" s="611"/>
      <c r="Y8" s="611"/>
      <c r="Z8" s="611"/>
      <c r="AA8" s="611"/>
      <c r="AB8" s="611"/>
      <c r="AC8" s="611"/>
      <c r="AD8" s="611"/>
    </row>
    <row r="9" spans="1:15" s="21" customFormat="1" ht="6" customHeight="1">
      <c r="A9" s="85"/>
      <c r="B9" s="614"/>
      <c r="C9" s="614"/>
      <c r="D9" s="614"/>
      <c r="E9" s="614"/>
      <c r="F9" s="614"/>
      <c r="G9" s="615"/>
      <c r="H9" s="616"/>
      <c r="I9" s="616"/>
      <c r="J9" s="616"/>
      <c r="K9" s="616"/>
      <c r="L9" s="616"/>
      <c r="M9" s="616"/>
      <c r="N9" s="617"/>
      <c r="O9" s="617"/>
    </row>
    <row r="10" spans="1:15" s="21" customFormat="1" ht="20.1" customHeight="1">
      <c r="A10" s="85" t="s">
        <v>28</v>
      </c>
      <c r="B10" s="618" t="s">
        <v>67</v>
      </c>
      <c r="C10" s="618" t="s">
        <v>67</v>
      </c>
      <c r="D10" s="618" t="s">
        <v>67</v>
      </c>
      <c r="E10" s="618" t="s">
        <v>67</v>
      </c>
      <c r="F10" s="618">
        <v>100</v>
      </c>
      <c r="G10" s="619">
        <v>1618011.513</v>
      </c>
      <c r="H10" s="616"/>
      <c r="I10" s="616"/>
      <c r="J10" s="616"/>
      <c r="K10" s="616"/>
      <c r="L10" s="616"/>
      <c r="M10" s="616"/>
      <c r="N10" s="617"/>
      <c r="O10" s="617"/>
    </row>
    <row r="11" spans="1:15" s="21" customFormat="1" ht="20.1" customHeight="1">
      <c r="A11" s="21" t="s">
        <v>29</v>
      </c>
      <c r="B11" s="618" t="s">
        <v>67</v>
      </c>
      <c r="C11" s="618" t="s">
        <v>67</v>
      </c>
      <c r="D11" s="618" t="s">
        <v>67</v>
      </c>
      <c r="E11" s="618" t="s">
        <v>67</v>
      </c>
      <c r="F11" s="618">
        <v>100</v>
      </c>
      <c r="G11" s="619">
        <v>304.619</v>
      </c>
      <c r="H11" s="616"/>
      <c r="I11" s="616"/>
      <c r="J11" s="616"/>
      <c r="K11" s="616"/>
      <c r="L11" s="616"/>
      <c r="M11" s="616"/>
      <c r="N11" s="617"/>
      <c r="O11" s="617"/>
    </row>
    <row r="12" spans="1:15" s="21" customFormat="1" ht="20.1" customHeight="1">
      <c r="A12" s="21" t="s">
        <v>30</v>
      </c>
      <c r="B12" s="618" t="s">
        <v>67</v>
      </c>
      <c r="C12" s="618" t="s">
        <v>67</v>
      </c>
      <c r="D12" s="618" t="s">
        <v>67</v>
      </c>
      <c r="E12" s="618" t="s">
        <v>67</v>
      </c>
      <c r="F12" s="618">
        <v>100</v>
      </c>
      <c r="G12" s="619">
        <v>352.98</v>
      </c>
      <c r="H12" s="616"/>
      <c r="I12" s="616"/>
      <c r="J12" s="616"/>
      <c r="K12" s="616"/>
      <c r="L12" s="616"/>
      <c r="M12" s="616"/>
      <c r="N12" s="617"/>
      <c r="O12" s="617"/>
    </row>
    <row r="13" spans="1:15" s="21" customFormat="1" ht="20.1" customHeight="1">
      <c r="A13" s="21" t="s">
        <v>31</v>
      </c>
      <c r="B13" s="618" t="s">
        <v>67</v>
      </c>
      <c r="C13" s="618">
        <v>82.07305359149933</v>
      </c>
      <c r="D13" s="618" t="s">
        <v>67</v>
      </c>
      <c r="E13" s="618" t="s">
        <v>67</v>
      </c>
      <c r="F13" s="618">
        <v>17.926946408500665</v>
      </c>
      <c r="G13" s="619">
        <v>10035.92</v>
      </c>
      <c r="H13" s="616"/>
      <c r="I13" s="616"/>
      <c r="J13" s="616"/>
      <c r="K13" s="616"/>
      <c r="L13" s="616"/>
      <c r="M13" s="616"/>
      <c r="N13" s="617"/>
      <c r="O13" s="617"/>
    </row>
    <row r="14" spans="1:15" s="21" customFormat="1" ht="20.1" customHeight="1">
      <c r="A14" s="21" t="s">
        <v>32</v>
      </c>
      <c r="B14" s="618" t="s">
        <v>67</v>
      </c>
      <c r="C14" s="618" t="s">
        <v>67</v>
      </c>
      <c r="D14" s="618" t="s">
        <v>67</v>
      </c>
      <c r="E14" s="618" t="s">
        <v>67</v>
      </c>
      <c r="F14" s="618" t="s">
        <v>67</v>
      </c>
      <c r="G14" s="619" t="s">
        <v>67</v>
      </c>
      <c r="H14" s="616"/>
      <c r="I14" s="616"/>
      <c r="J14" s="616"/>
      <c r="K14" s="616"/>
      <c r="L14" s="616"/>
      <c r="M14" s="616"/>
      <c r="N14" s="617"/>
      <c r="O14" s="617"/>
    </row>
    <row r="15" spans="1:15" s="21" customFormat="1" ht="20.1" customHeight="1">
      <c r="A15" s="21" t="s">
        <v>33</v>
      </c>
      <c r="B15" s="618" t="s">
        <v>67</v>
      </c>
      <c r="C15" s="618" t="s">
        <v>67</v>
      </c>
      <c r="D15" s="618" t="s">
        <v>67</v>
      </c>
      <c r="E15" s="618" t="s">
        <v>67</v>
      </c>
      <c r="F15" s="618">
        <v>100</v>
      </c>
      <c r="G15" s="619">
        <v>4896598.016</v>
      </c>
      <c r="H15" s="616"/>
      <c r="I15" s="616"/>
      <c r="J15" s="616"/>
      <c r="K15" s="616"/>
      <c r="L15" s="616"/>
      <c r="M15" s="616"/>
      <c r="N15" s="617"/>
      <c r="O15" s="617"/>
    </row>
    <row r="16" spans="1:15" s="21" customFormat="1" ht="20.1" customHeight="1">
      <c r="A16" s="85" t="s">
        <v>34</v>
      </c>
      <c r="B16" s="618" t="s">
        <v>67</v>
      </c>
      <c r="C16" s="618" t="s">
        <v>67</v>
      </c>
      <c r="D16" s="618" t="s">
        <v>67</v>
      </c>
      <c r="E16" s="618" t="s">
        <v>67</v>
      </c>
      <c r="F16" s="618" t="s">
        <v>67</v>
      </c>
      <c r="G16" s="619" t="s">
        <v>67</v>
      </c>
      <c r="H16" s="616"/>
      <c r="I16" s="616"/>
      <c r="J16" s="616"/>
      <c r="K16" s="616"/>
      <c r="L16" s="616"/>
      <c r="M16" s="616"/>
      <c r="N16" s="617"/>
      <c r="O16" s="617"/>
    </row>
    <row r="17" spans="1:15" s="21" customFormat="1" ht="20.1" customHeight="1">
      <c r="A17" s="85" t="s">
        <v>35</v>
      </c>
      <c r="B17" s="618" t="s">
        <v>67</v>
      </c>
      <c r="C17" s="618" t="s">
        <v>67</v>
      </c>
      <c r="D17" s="618" t="s">
        <v>67</v>
      </c>
      <c r="E17" s="618" t="s">
        <v>67</v>
      </c>
      <c r="F17" s="618" t="s">
        <v>67</v>
      </c>
      <c r="G17" s="619" t="s">
        <v>67</v>
      </c>
      <c r="H17" s="616"/>
      <c r="I17" s="616"/>
      <c r="J17" s="616"/>
      <c r="K17" s="616"/>
      <c r="L17" s="616"/>
      <c r="M17" s="616"/>
      <c r="N17" s="617"/>
      <c r="O17" s="617"/>
    </row>
    <row r="18" spans="1:15" s="21" customFormat="1" ht="20.1" customHeight="1">
      <c r="A18" s="85" t="s">
        <v>36</v>
      </c>
      <c r="B18" s="618" t="s">
        <v>67</v>
      </c>
      <c r="C18" s="618">
        <v>100</v>
      </c>
      <c r="D18" s="618" t="s">
        <v>67</v>
      </c>
      <c r="E18" s="618" t="s">
        <v>67</v>
      </c>
      <c r="F18" s="618" t="s">
        <v>67</v>
      </c>
      <c r="G18" s="619">
        <v>2349.923</v>
      </c>
      <c r="H18" s="616"/>
      <c r="I18" s="616"/>
      <c r="J18" s="616"/>
      <c r="K18" s="616"/>
      <c r="L18" s="616"/>
      <c r="M18" s="616"/>
      <c r="N18" s="617"/>
      <c r="O18" s="617"/>
    </row>
    <row r="19" spans="1:13" s="623" customFormat="1" ht="30" customHeight="1" thickBot="1">
      <c r="A19" s="90" t="s">
        <v>37</v>
      </c>
      <c r="B19" s="620" t="s">
        <v>67</v>
      </c>
      <c r="C19" s="620">
        <v>0.16218247273611078</v>
      </c>
      <c r="D19" s="620" t="s">
        <v>67</v>
      </c>
      <c r="E19" s="620" t="s">
        <v>67</v>
      </c>
      <c r="F19" s="620">
        <v>99.8378175272639</v>
      </c>
      <c r="G19" s="621">
        <v>6527652.971</v>
      </c>
      <c r="H19" s="616"/>
      <c r="I19" s="622"/>
      <c r="J19" s="622"/>
      <c r="K19" s="622"/>
      <c r="L19" s="622"/>
      <c r="M19" s="622"/>
    </row>
    <row r="20" spans="1:7" s="76" customFormat="1" ht="6" customHeight="1">
      <c r="A20" s="21"/>
      <c r="B20" s="211"/>
      <c r="C20" s="624"/>
      <c r="D20" s="211"/>
      <c r="E20" s="211"/>
      <c r="F20" s="211"/>
      <c r="G20" s="211"/>
    </row>
    <row r="21" spans="1:7" s="189" customFormat="1" ht="11.25" customHeight="1">
      <c r="A21" s="138" t="s">
        <v>661</v>
      </c>
      <c r="B21" s="21"/>
      <c r="C21" s="21"/>
      <c r="D21" s="21"/>
      <c r="E21" s="369"/>
      <c r="F21" s="369"/>
      <c r="G21" s="21"/>
    </row>
    <row r="22" spans="1:7" s="76" customFormat="1" ht="15">
      <c r="A22" s="138" t="s">
        <v>662</v>
      </c>
      <c r="B22" s="21"/>
      <c r="C22" s="21"/>
      <c r="D22" s="21"/>
      <c r="E22" s="21"/>
      <c r="F22" s="21"/>
      <c r="G22" s="21"/>
    </row>
    <row r="23" spans="1:7" s="76" customFormat="1" ht="13.8">
      <c r="A23" s="229" t="s">
        <v>399</v>
      </c>
      <c r="B23" s="78"/>
      <c r="C23" s="78"/>
      <c r="D23" s="78"/>
      <c r="E23" s="78"/>
      <c r="F23" s="78"/>
      <c r="G23" s="78"/>
    </row>
    <row r="24" spans="1:7" s="76" customFormat="1" ht="13.8">
      <c r="A24" s="78"/>
      <c r="B24" s="78"/>
      <c r="C24" s="78"/>
      <c r="D24" s="78"/>
      <c r="E24" s="78"/>
      <c r="F24" s="78"/>
      <c r="G24" s="78"/>
    </row>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row r="277" s="76"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D8427-42DA-4A8E-A00B-CC5548B4696D}">
  <dimension ref="A1:J29"/>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190" t="s">
        <v>1057</v>
      </c>
      <c r="B1" s="68"/>
      <c r="C1" s="68"/>
      <c r="D1" s="68"/>
      <c r="E1" s="68"/>
      <c r="F1" s="68"/>
      <c r="G1" s="68"/>
      <c r="H1" s="68"/>
      <c r="I1" s="68"/>
    </row>
    <row r="2" spans="1:9" s="508" customFormat="1" ht="33.75" customHeight="1">
      <c r="A2" s="3" t="s">
        <v>585</v>
      </c>
      <c r="B2" s="3"/>
      <c r="C2" s="3"/>
      <c r="D2" s="3"/>
      <c r="E2" s="3"/>
      <c r="F2" s="3"/>
      <c r="G2" s="3"/>
      <c r="H2" s="3"/>
      <c r="I2" s="3"/>
    </row>
    <row r="3" spans="1:9" s="509" customFormat="1" ht="24" customHeight="1">
      <c r="A3" s="123">
        <v>45077</v>
      </c>
      <c r="B3" s="123"/>
      <c r="C3" s="123"/>
      <c r="D3" s="123"/>
      <c r="E3" s="123"/>
      <c r="F3" s="123"/>
      <c r="G3" s="123"/>
      <c r="H3" s="123"/>
      <c r="I3" s="123"/>
    </row>
    <row r="4" spans="1:9" s="104" customFormat="1" ht="22.5" customHeight="1">
      <c r="A4" s="510" t="s">
        <v>63</v>
      </c>
      <c r="B4" s="510"/>
      <c r="C4" s="510"/>
      <c r="D4" s="510"/>
      <c r="E4" s="510"/>
      <c r="F4" s="510"/>
      <c r="G4" s="510"/>
      <c r="H4" s="510"/>
      <c r="I4" s="510"/>
    </row>
    <row r="5" s="94" customFormat="1" ht="12" customHeight="1" thickBot="1"/>
    <row r="6" spans="1:9" s="94" customFormat="1" ht="30" customHeight="1">
      <c r="A6" s="105" t="s">
        <v>64</v>
      </c>
      <c r="B6" s="533" t="s">
        <v>586</v>
      </c>
      <c r="C6" s="533"/>
      <c r="D6" s="534" t="s">
        <v>587</v>
      </c>
      <c r="E6" s="534" t="s">
        <v>588</v>
      </c>
      <c r="F6" s="205" t="s">
        <v>589</v>
      </c>
      <c r="G6" s="534" t="s">
        <v>590</v>
      </c>
      <c r="H6" s="534" t="s">
        <v>591</v>
      </c>
      <c r="I6" s="204" t="s">
        <v>592</v>
      </c>
    </row>
    <row r="7" spans="1:9" s="94" customFormat="1" ht="50.1" customHeight="1">
      <c r="A7" s="224"/>
      <c r="B7" s="535" t="s">
        <v>593</v>
      </c>
      <c r="C7" s="535" t="s">
        <v>594</v>
      </c>
      <c r="D7" s="536"/>
      <c r="E7" s="536"/>
      <c r="F7" s="208"/>
      <c r="G7" s="536"/>
      <c r="H7" s="536"/>
      <c r="I7" s="207"/>
    </row>
    <row r="8" spans="1:10" s="94" customFormat="1" ht="8.25" customHeight="1">
      <c r="A8" s="85"/>
      <c r="B8" s="537"/>
      <c r="C8" s="537"/>
      <c r="D8" s="537"/>
      <c r="E8" s="537"/>
      <c r="F8" s="537"/>
      <c r="G8" s="537"/>
      <c r="H8" s="537"/>
      <c r="I8" s="538"/>
      <c r="J8" s="539"/>
    </row>
    <row r="9" spans="1:9" s="15" customFormat="1" ht="20.1" customHeight="1">
      <c r="A9" s="85" t="s">
        <v>28</v>
      </c>
      <c r="B9" s="540">
        <v>68.47451317942847</v>
      </c>
      <c r="C9" s="540">
        <v>0.2390996321841957</v>
      </c>
      <c r="D9" s="540" t="s">
        <v>67</v>
      </c>
      <c r="E9" s="540">
        <v>18.37803770051707</v>
      </c>
      <c r="F9" s="540">
        <v>6.411334641614158</v>
      </c>
      <c r="G9" s="540">
        <v>4.429666780827465</v>
      </c>
      <c r="H9" s="540">
        <v>2.067348065428651</v>
      </c>
      <c r="I9" s="541">
        <v>2091234.501</v>
      </c>
    </row>
    <row r="10" spans="1:9" s="15" customFormat="1" ht="20.1" customHeight="1">
      <c r="A10" s="21" t="s">
        <v>29</v>
      </c>
      <c r="B10" s="540">
        <v>64.68873528521597</v>
      </c>
      <c r="C10" s="540">
        <v>0.0007274618976703826</v>
      </c>
      <c r="D10" s="540" t="s">
        <v>67</v>
      </c>
      <c r="E10" s="540">
        <v>22.637328970144818</v>
      </c>
      <c r="F10" s="540">
        <v>5.841570393286066</v>
      </c>
      <c r="G10" s="540">
        <v>5.540310691897911</v>
      </c>
      <c r="H10" s="540">
        <v>1.2913271975575744</v>
      </c>
      <c r="I10" s="541">
        <v>3473858.917</v>
      </c>
    </row>
    <row r="11" spans="1:9" s="15" customFormat="1" ht="20.1" customHeight="1">
      <c r="A11" s="21" t="s">
        <v>30</v>
      </c>
      <c r="B11" s="540">
        <v>70.16866481925</v>
      </c>
      <c r="C11" s="540">
        <v>0.40087104482972563</v>
      </c>
      <c r="D11" s="540" t="s">
        <v>67</v>
      </c>
      <c r="E11" s="540">
        <v>18.608621053561478</v>
      </c>
      <c r="F11" s="540">
        <v>5.369734691164378</v>
      </c>
      <c r="G11" s="540">
        <v>4.147659683881304</v>
      </c>
      <c r="H11" s="540">
        <v>1.3044487073131101</v>
      </c>
      <c r="I11" s="541">
        <v>2096257.664</v>
      </c>
    </row>
    <row r="12" spans="1:9" s="15" customFormat="1" ht="20.1" customHeight="1">
      <c r="A12" s="21" t="s">
        <v>31</v>
      </c>
      <c r="B12" s="540">
        <v>48.40473762381049</v>
      </c>
      <c r="C12" s="540" t="s">
        <v>67</v>
      </c>
      <c r="D12" s="540" t="s">
        <v>67</v>
      </c>
      <c r="E12" s="540">
        <v>27.84053244822581</v>
      </c>
      <c r="F12" s="540">
        <v>15.933807708041863</v>
      </c>
      <c r="G12" s="540">
        <v>6.77510565681337</v>
      </c>
      <c r="H12" s="540">
        <v>1.0458165631084653</v>
      </c>
      <c r="I12" s="541">
        <v>1070973.763</v>
      </c>
    </row>
    <row r="13" spans="1:9" s="15" customFormat="1" ht="20.1" customHeight="1">
      <c r="A13" s="21" t="s">
        <v>32</v>
      </c>
      <c r="B13" s="540">
        <v>90.8738956031947</v>
      </c>
      <c r="C13" s="540" t="s">
        <v>67</v>
      </c>
      <c r="D13" s="540" t="s">
        <v>67</v>
      </c>
      <c r="E13" s="540">
        <v>0.25235510839097247</v>
      </c>
      <c r="F13" s="540">
        <v>2.583769316276015</v>
      </c>
      <c r="G13" s="540">
        <v>4.988021297043563</v>
      </c>
      <c r="H13" s="540">
        <v>1.3019586750947454</v>
      </c>
      <c r="I13" s="541">
        <v>411742.408</v>
      </c>
    </row>
    <row r="14" spans="1:9" s="15" customFormat="1" ht="20.1" customHeight="1">
      <c r="A14" s="21" t="s">
        <v>33</v>
      </c>
      <c r="B14" s="540">
        <v>51.5982976250786</v>
      </c>
      <c r="C14" s="540" t="s">
        <v>67</v>
      </c>
      <c r="D14" s="540" t="s">
        <v>67</v>
      </c>
      <c r="E14" s="540">
        <v>7.165619068888203</v>
      </c>
      <c r="F14" s="540">
        <v>31.88914743491117</v>
      </c>
      <c r="G14" s="540">
        <v>7.4866865157111215</v>
      </c>
      <c r="H14" s="540">
        <v>1.860249355410911</v>
      </c>
      <c r="I14" s="541">
        <v>1716529.986</v>
      </c>
    </row>
    <row r="15" spans="1:10" s="15" customFormat="1" ht="20.1" customHeight="1">
      <c r="A15" s="85" t="s">
        <v>34</v>
      </c>
      <c r="B15" s="540" t="s">
        <v>67</v>
      </c>
      <c r="C15" s="540" t="s">
        <v>67</v>
      </c>
      <c r="D15" s="540" t="s">
        <v>67</v>
      </c>
      <c r="E15" s="540">
        <v>94.6059815495987</v>
      </c>
      <c r="F15" s="540" t="s">
        <v>67</v>
      </c>
      <c r="G15" s="540">
        <v>3.8973133751087587</v>
      </c>
      <c r="H15" s="540">
        <v>1.4967050752925344</v>
      </c>
      <c r="I15" s="541">
        <v>1011326.2960000001</v>
      </c>
      <c r="J15" s="542"/>
    </row>
    <row r="16" spans="1:10" s="15" customFormat="1" ht="20.1" customHeight="1">
      <c r="A16" s="85" t="s">
        <v>35</v>
      </c>
      <c r="B16" s="540">
        <v>85.16531634652362</v>
      </c>
      <c r="C16" s="540" t="s">
        <v>67</v>
      </c>
      <c r="D16" s="540" t="s">
        <v>67</v>
      </c>
      <c r="E16" s="540">
        <v>8.945082951200042</v>
      </c>
      <c r="F16" s="540" t="s">
        <v>67</v>
      </c>
      <c r="G16" s="540">
        <v>5.678776491489122</v>
      </c>
      <c r="H16" s="540">
        <v>0.21082421078719354</v>
      </c>
      <c r="I16" s="541">
        <v>639702.6200000001</v>
      </c>
      <c r="J16" s="542"/>
    </row>
    <row r="17" spans="1:10" s="15" customFormat="1" ht="20.1" customHeight="1">
      <c r="A17" s="85" t="s">
        <v>36</v>
      </c>
      <c r="B17" s="540">
        <v>77.84642685499252</v>
      </c>
      <c r="C17" s="540" t="s">
        <v>67</v>
      </c>
      <c r="D17" s="540" t="s">
        <v>67</v>
      </c>
      <c r="E17" s="540">
        <v>6.223098970379232</v>
      </c>
      <c r="F17" s="540">
        <v>11.032001651391962</v>
      </c>
      <c r="G17" s="540">
        <v>4.555712095822777</v>
      </c>
      <c r="H17" s="540">
        <v>0.34276042741351054</v>
      </c>
      <c r="I17" s="541">
        <v>756559.332</v>
      </c>
      <c r="J17" s="542"/>
    </row>
    <row r="18" spans="1:10" s="15" customFormat="1" ht="36" customHeight="1" thickBot="1">
      <c r="A18" s="90" t="s">
        <v>37</v>
      </c>
      <c r="B18" s="543">
        <v>60.762655819811584</v>
      </c>
      <c r="C18" s="543">
        <v>0.10120973220609003</v>
      </c>
      <c r="D18" s="543" t="s">
        <v>67</v>
      </c>
      <c r="E18" s="543">
        <v>22.94272845358211</v>
      </c>
      <c r="F18" s="543">
        <v>9.509237131454041</v>
      </c>
      <c r="G18" s="543">
        <v>5.304870479008855</v>
      </c>
      <c r="H18" s="543">
        <v>1.3792983839373423</v>
      </c>
      <c r="I18" s="544">
        <v>13268185.486999998</v>
      </c>
      <c r="J18" s="521"/>
    </row>
    <row r="19" spans="1:9" s="94" customFormat="1" ht="6.75" customHeight="1">
      <c r="A19" s="85"/>
      <c r="B19" s="545"/>
      <c r="C19" s="545"/>
      <c r="D19" s="545"/>
      <c r="E19" s="545"/>
      <c r="F19" s="545"/>
      <c r="G19" s="545"/>
      <c r="H19" s="545"/>
      <c r="I19" s="15"/>
    </row>
    <row r="20" spans="1:9" s="531" customFormat="1" ht="12" customHeight="1">
      <c r="A20" s="227" t="s">
        <v>582</v>
      </c>
      <c r="B20" s="15"/>
      <c r="C20" s="15"/>
      <c r="D20" s="15"/>
      <c r="E20" s="15"/>
      <c r="F20" s="15"/>
      <c r="G20" s="15"/>
      <c r="H20" s="139"/>
      <c r="I20" s="15"/>
    </row>
    <row r="21" spans="1:9" s="531" customFormat="1" ht="12" customHeight="1">
      <c r="A21" s="15" t="s">
        <v>595</v>
      </c>
      <c r="B21" s="15"/>
      <c r="C21" s="15"/>
      <c r="D21" s="15"/>
      <c r="E21" s="15"/>
      <c r="F21" s="15"/>
      <c r="G21" s="15"/>
      <c r="H21" s="139"/>
      <c r="I21" s="15"/>
    </row>
    <row r="22" spans="1:9" s="94" customFormat="1" ht="13.8">
      <c r="A22" s="229" t="s">
        <v>69</v>
      </c>
      <c r="B22" s="21"/>
      <c r="C22" s="21"/>
      <c r="D22" s="21"/>
      <c r="E22" s="21"/>
      <c r="F22" s="21"/>
      <c r="G22" s="21"/>
      <c r="H22" s="21"/>
      <c r="I22" s="15"/>
    </row>
    <row r="23" spans="2:8" s="94" customFormat="1" ht="12" customHeight="1">
      <c r="B23" s="526"/>
      <c r="C23" s="526"/>
      <c r="D23" s="526"/>
      <c r="E23" s="526"/>
      <c r="F23" s="526"/>
      <c r="G23" s="526"/>
      <c r="H23" s="526"/>
    </row>
    <row r="24" spans="2:8" s="94" customFormat="1" ht="13.8">
      <c r="B24" s="526"/>
      <c r="C24" s="526"/>
      <c r="D24" s="526"/>
      <c r="E24" s="526"/>
      <c r="F24" s="526"/>
      <c r="G24" s="526"/>
      <c r="H24" s="526"/>
    </row>
    <row r="25" spans="2:8" s="94" customFormat="1" ht="13.8">
      <c r="B25" s="526"/>
      <c r="C25" s="526"/>
      <c r="D25" s="526"/>
      <c r="E25" s="526"/>
      <c r="F25" s="526"/>
      <c r="G25" s="526"/>
      <c r="H25" s="526"/>
    </row>
    <row r="26" spans="2:8" s="94" customFormat="1" ht="13.8">
      <c r="B26" s="526"/>
      <c r="C26" s="526"/>
      <c r="D26" s="526"/>
      <c r="E26" s="526"/>
      <c r="F26" s="526"/>
      <c r="G26" s="526"/>
      <c r="H26" s="526"/>
    </row>
    <row r="27" spans="2:8" s="94" customFormat="1" ht="13.8">
      <c r="B27" s="526"/>
      <c r="C27" s="526"/>
      <c r="D27" s="526"/>
      <c r="E27" s="526"/>
      <c r="F27" s="526"/>
      <c r="G27" s="526"/>
      <c r="H27" s="526"/>
    </row>
    <row r="28" spans="2:8" s="94" customFormat="1" ht="13.8">
      <c r="B28" s="526"/>
      <c r="C28" s="526"/>
      <c r="D28" s="526"/>
      <c r="E28" s="526"/>
      <c r="F28" s="526"/>
      <c r="G28" s="526"/>
      <c r="H28" s="526"/>
    </row>
    <row r="29" spans="2:8" ht="15">
      <c r="B29" s="532"/>
      <c r="C29" s="532"/>
      <c r="D29" s="532"/>
      <c r="E29" s="532"/>
      <c r="F29" s="532"/>
      <c r="G29" s="532"/>
      <c r="H29" s="532"/>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664F3-B4F6-471D-8BB2-3F69D95A2E6B}">
  <dimension ref="A1:AI25"/>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625" customFormat="1" ht="20.1" customHeight="1">
      <c r="A1" s="1190" t="s">
        <v>1057</v>
      </c>
      <c r="B1" s="68"/>
      <c r="C1" s="68"/>
      <c r="D1" s="68"/>
      <c r="E1" s="68"/>
      <c r="F1" s="68"/>
      <c r="G1" s="68"/>
      <c r="H1" s="68"/>
    </row>
    <row r="2" spans="1:8" s="508" customFormat="1" ht="24.9" customHeight="1">
      <c r="A2" s="357" t="s">
        <v>663</v>
      </c>
      <c r="B2" s="357"/>
      <c r="C2" s="357"/>
      <c r="D2" s="357"/>
      <c r="E2" s="357"/>
      <c r="F2" s="357"/>
      <c r="G2" s="357"/>
      <c r="H2" s="357"/>
    </row>
    <row r="3" spans="1:8" s="610" customFormat="1" ht="20.1" customHeight="1">
      <c r="A3" s="99">
        <v>45077</v>
      </c>
      <c r="B3" s="99"/>
      <c r="C3" s="99"/>
      <c r="D3" s="99"/>
      <c r="E3" s="99"/>
      <c r="F3" s="99"/>
      <c r="G3" s="99"/>
      <c r="H3" s="99"/>
    </row>
    <row r="4" spans="1:8" s="97" customFormat="1" ht="20.1" customHeight="1">
      <c r="A4" s="199" t="s">
        <v>63</v>
      </c>
      <c r="B4" s="199"/>
      <c r="C4" s="199"/>
      <c r="D4" s="199"/>
      <c r="E4" s="199"/>
      <c r="F4" s="199"/>
      <c r="G4" s="199"/>
      <c r="H4" s="199"/>
    </row>
    <row r="5" ht="20.1" customHeight="1" thickBot="1"/>
    <row r="6" spans="1:11" ht="24.9" customHeight="1">
      <c r="A6" s="105" t="s">
        <v>64</v>
      </c>
      <c r="B6" s="105" t="s">
        <v>664</v>
      </c>
      <c r="C6" s="105"/>
      <c r="D6" s="105"/>
      <c r="E6" s="105"/>
      <c r="F6" s="105"/>
      <c r="G6" s="205" t="s">
        <v>665</v>
      </c>
      <c r="H6" s="204" t="s">
        <v>666</v>
      </c>
      <c r="I6" s="626"/>
      <c r="J6" s="626"/>
      <c r="K6" s="626"/>
    </row>
    <row r="7" spans="1:11" ht="15.75" customHeight="1">
      <c r="A7" s="106"/>
      <c r="B7" s="627" t="s">
        <v>667</v>
      </c>
      <c r="C7" s="627" t="s">
        <v>668</v>
      </c>
      <c r="D7" s="627" t="s">
        <v>669</v>
      </c>
      <c r="E7" s="627" t="s">
        <v>670</v>
      </c>
      <c r="F7" s="627" t="s">
        <v>101</v>
      </c>
      <c r="G7" s="628"/>
      <c r="H7" s="629"/>
      <c r="I7" s="626"/>
      <c r="J7" s="626"/>
      <c r="K7" s="626"/>
    </row>
    <row r="8" spans="1:11" ht="24.9" customHeight="1">
      <c r="A8" s="224"/>
      <c r="B8" s="208"/>
      <c r="C8" s="208"/>
      <c r="D8" s="208"/>
      <c r="E8" s="208"/>
      <c r="F8" s="208"/>
      <c r="G8" s="208"/>
      <c r="H8" s="207"/>
      <c r="I8" s="626"/>
      <c r="J8" s="626"/>
      <c r="K8" s="626"/>
    </row>
    <row r="9" spans="1:11" ht="9.75" customHeight="1">
      <c r="A9" s="29"/>
      <c r="B9" s="630"/>
      <c r="C9" s="630"/>
      <c r="D9" s="630"/>
      <c r="E9" s="630"/>
      <c r="F9" s="630"/>
      <c r="G9" s="630"/>
      <c r="H9" s="631"/>
      <c r="I9" s="626"/>
      <c r="J9" s="626"/>
      <c r="K9" s="626"/>
    </row>
    <row r="10" spans="1:17" s="21" customFormat="1" ht="20.1" customHeight="1">
      <c r="A10" s="85" t="s">
        <v>28</v>
      </c>
      <c r="B10" s="632">
        <v>0.04412890923191331</v>
      </c>
      <c r="C10" s="632">
        <v>9.334063070630211</v>
      </c>
      <c r="D10" s="632">
        <v>89.98721593886685</v>
      </c>
      <c r="E10" s="632">
        <v>0.2866266310483374</v>
      </c>
      <c r="F10" s="632">
        <v>99.65203454977731</v>
      </c>
      <c r="G10" s="632">
        <v>0.3479654502226779</v>
      </c>
      <c r="H10" s="633">
        <v>1436962.7780000002</v>
      </c>
      <c r="I10" s="634"/>
      <c r="J10" s="213"/>
      <c r="K10" s="213"/>
      <c r="L10" s="213"/>
      <c r="M10" s="213"/>
      <c r="N10" s="213"/>
      <c r="O10" s="213"/>
      <c r="P10" s="213"/>
      <c r="Q10" s="213"/>
    </row>
    <row r="11" spans="1:17" s="21" customFormat="1" ht="20.1" customHeight="1">
      <c r="A11" s="21" t="s">
        <v>29</v>
      </c>
      <c r="B11" s="632" t="s">
        <v>67</v>
      </c>
      <c r="C11" s="632">
        <v>14.604131155486389</v>
      </c>
      <c r="D11" s="632">
        <v>85.36818909733505</v>
      </c>
      <c r="E11" s="632">
        <v>0.02655520252045385</v>
      </c>
      <c r="F11" s="632">
        <v>99.9988754553419</v>
      </c>
      <c r="G11" s="632">
        <v>0.0011245446580909206</v>
      </c>
      <c r="H11" s="633">
        <v>2247220.6700000004</v>
      </c>
      <c r="I11" s="634"/>
      <c r="J11" s="213"/>
      <c r="K11" s="213"/>
      <c r="L11" s="213"/>
      <c r="M11" s="213"/>
      <c r="N11" s="213"/>
      <c r="O11" s="213"/>
      <c r="P11" s="213"/>
      <c r="Q11" s="213"/>
    </row>
    <row r="12" spans="1:17" s="21" customFormat="1" ht="20.1" customHeight="1">
      <c r="A12" s="21" t="s">
        <v>30</v>
      </c>
      <c r="B12" s="632" t="s">
        <v>67</v>
      </c>
      <c r="C12" s="632">
        <v>14.277451016078945</v>
      </c>
      <c r="D12" s="632">
        <v>83.60435030191427</v>
      </c>
      <c r="E12" s="632">
        <v>1.5501475535399356</v>
      </c>
      <c r="F12" s="632">
        <v>99.43194887153315</v>
      </c>
      <c r="G12" s="632">
        <v>0.5680511284668534</v>
      </c>
      <c r="H12" s="633">
        <v>1479319.304</v>
      </c>
      <c r="I12" s="634"/>
      <c r="J12" s="213"/>
      <c r="K12" s="213"/>
      <c r="L12" s="213"/>
      <c r="M12" s="213"/>
      <c r="N12" s="213"/>
      <c r="O12" s="213"/>
      <c r="P12" s="213"/>
      <c r="Q12" s="213"/>
    </row>
    <row r="13" spans="1:17" s="21" customFormat="1" ht="20.1" customHeight="1">
      <c r="A13" s="21" t="s">
        <v>31</v>
      </c>
      <c r="B13" s="632" t="s">
        <v>67</v>
      </c>
      <c r="C13" s="632">
        <v>0.8486527174931641</v>
      </c>
      <c r="D13" s="632">
        <v>99.15134728250683</v>
      </c>
      <c r="E13" s="632" t="s">
        <v>67</v>
      </c>
      <c r="F13" s="632">
        <v>100</v>
      </c>
      <c r="G13" s="632" t="s">
        <v>67</v>
      </c>
      <c r="H13" s="633">
        <v>518402.04000000004</v>
      </c>
      <c r="I13" s="634"/>
      <c r="J13" s="213"/>
      <c r="K13" s="213"/>
      <c r="L13" s="213"/>
      <c r="M13" s="213"/>
      <c r="N13" s="213"/>
      <c r="O13" s="213"/>
      <c r="P13" s="213"/>
      <c r="Q13" s="213"/>
    </row>
    <row r="14" spans="1:17" s="21" customFormat="1" ht="20.1" customHeight="1">
      <c r="A14" s="21" t="s">
        <v>32</v>
      </c>
      <c r="B14" s="632" t="s">
        <v>67</v>
      </c>
      <c r="C14" s="632">
        <v>40.50740279525819</v>
      </c>
      <c r="D14" s="632">
        <v>59.344509602447815</v>
      </c>
      <c r="E14" s="632">
        <v>0.14808760229400203</v>
      </c>
      <c r="F14" s="632">
        <v>100</v>
      </c>
      <c r="G14" s="632" t="s">
        <v>67</v>
      </c>
      <c r="H14" s="633">
        <v>374166.366</v>
      </c>
      <c r="I14" s="634"/>
      <c r="J14" s="213"/>
      <c r="K14" s="213"/>
      <c r="L14" s="213"/>
      <c r="M14" s="213"/>
      <c r="N14" s="213"/>
      <c r="O14" s="213"/>
      <c r="P14" s="213"/>
      <c r="Q14" s="213"/>
    </row>
    <row r="15" spans="1:17" s="21" customFormat="1" ht="20.1" customHeight="1">
      <c r="A15" s="21" t="s">
        <v>33</v>
      </c>
      <c r="B15" s="632" t="s">
        <v>67</v>
      </c>
      <c r="C15" s="632">
        <v>35.06899548118113</v>
      </c>
      <c r="D15" s="632">
        <v>64.7923806448148</v>
      </c>
      <c r="E15" s="632">
        <v>0.13862387400407317</v>
      </c>
      <c r="F15" s="632">
        <v>100</v>
      </c>
      <c r="G15" s="632" t="s">
        <v>67</v>
      </c>
      <c r="H15" s="633">
        <v>885700.251</v>
      </c>
      <c r="I15" s="634"/>
      <c r="J15" s="213"/>
      <c r="K15" s="213"/>
      <c r="L15" s="213"/>
      <c r="M15" s="213"/>
      <c r="N15" s="213"/>
      <c r="O15" s="213"/>
      <c r="P15" s="213"/>
      <c r="Q15" s="213"/>
    </row>
    <row r="16" spans="1:17" s="21" customFormat="1" ht="20.1" customHeight="1">
      <c r="A16" s="85" t="s">
        <v>34</v>
      </c>
      <c r="B16" s="632" t="s">
        <v>67</v>
      </c>
      <c r="C16" s="632" t="s">
        <v>67</v>
      </c>
      <c r="D16" s="632" t="s">
        <v>67</v>
      </c>
      <c r="E16" s="632" t="s">
        <v>67</v>
      </c>
      <c r="F16" s="632" t="s">
        <v>67</v>
      </c>
      <c r="G16" s="632" t="s">
        <v>67</v>
      </c>
      <c r="H16" s="635" t="s">
        <v>67</v>
      </c>
      <c r="I16" s="634"/>
      <c r="J16" s="213"/>
      <c r="K16" s="213"/>
      <c r="L16" s="213"/>
      <c r="M16" s="213"/>
      <c r="N16" s="213"/>
      <c r="O16" s="213"/>
      <c r="P16" s="213"/>
      <c r="Q16" s="213"/>
    </row>
    <row r="17" spans="1:17" s="21" customFormat="1" ht="20.1" customHeight="1">
      <c r="A17" s="85" t="s">
        <v>35</v>
      </c>
      <c r="B17" s="632" t="s">
        <v>67</v>
      </c>
      <c r="C17" s="632">
        <v>3.855933270480236</v>
      </c>
      <c r="D17" s="632">
        <v>95.6599327436126</v>
      </c>
      <c r="E17" s="632">
        <v>0.48413398590717155</v>
      </c>
      <c r="F17" s="632">
        <v>100</v>
      </c>
      <c r="G17" s="632" t="s">
        <v>67</v>
      </c>
      <c r="H17" s="635">
        <v>544804.76</v>
      </c>
      <c r="I17" s="634"/>
      <c r="J17" s="213"/>
      <c r="K17" s="213"/>
      <c r="L17" s="213"/>
      <c r="M17" s="213"/>
      <c r="N17" s="213"/>
      <c r="O17" s="213"/>
      <c r="P17" s="213"/>
      <c r="Q17" s="213"/>
    </row>
    <row r="18" spans="1:17" s="21" customFormat="1" ht="20.1" customHeight="1">
      <c r="A18" s="85" t="s">
        <v>36</v>
      </c>
      <c r="B18" s="632" t="s">
        <v>67</v>
      </c>
      <c r="C18" s="632">
        <v>16.68955980831976</v>
      </c>
      <c r="D18" s="632">
        <v>78.05682876909009</v>
      </c>
      <c r="E18" s="632">
        <v>5.2536114225901365</v>
      </c>
      <c r="F18" s="632">
        <v>100</v>
      </c>
      <c r="G18" s="632" t="s">
        <v>67</v>
      </c>
      <c r="H18" s="635">
        <v>588954.407</v>
      </c>
      <c r="I18" s="634"/>
      <c r="J18" s="213"/>
      <c r="K18" s="213"/>
      <c r="L18" s="213"/>
      <c r="M18" s="213"/>
      <c r="N18" s="213"/>
      <c r="O18" s="213"/>
      <c r="P18" s="213"/>
      <c r="Q18" s="213"/>
    </row>
    <row r="19" spans="1:17" s="93" customFormat="1" ht="25.5" customHeight="1" thickBot="1">
      <c r="A19" s="90" t="s">
        <v>37</v>
      </c>
      <c r="B19" s="636">
        <v>0.007852313777184565</v>
      </c>
      <c r="C19" s="636">
        <v>15.59519885594697</v>
      </c>
      <c r="D19" s="636">
        <v>83.45042717104066</v>
      </c>
      <c r="E19" s="636">
        <v>0.7802329569187182</v>
      </c>
      <c r="F19" s="636">
        <v>99.83371129768352</v>
      </c>
      <c r="G19" s="636">
        <v>0.16628870231646808</v>
      </c>
      <c r="H19" s="637">
        <v>8075530.576</v>
      </c>
      <c r="J19" s="638"/>
      <c r="K19" s="638"/>
      <c r="L19" s="638"/>
      <c r="M19" s="638"/>
      <c r="N19" s="638"/>
      <c r="O19" s="638"/>
      <c r="P19" s="638"/>
      <c r="Q19" s="638"/>
    </row>
    <row r="20" spans="1:35" ht="6" customHeight="1">
      <c r="A20" s="15"/>
      <c r="B20" s="15"/>
      <c r="C20" s="15"/>
      <c r="D20" s="15"/>
      <c r="E20" s="15"/>
      <c r="F20" s="15"/>
      <c r="G20" s="15"/>
      <c r="H20" s="1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row>
    <row r="21" spans="1:8" s="122" customFormat="1" ht="11.1" customHeight="1">
      <c r="A21" s="227" t="s">
        <v>582</v>
      </c>
      <c r="B21" s="15"/>
      <c r="C21" s="15"/>
      <c r="D21" s="15"/>
      <c r="E21" s="15"/>
      <c r="F21" s="15"/>
      <c r="G21" s="15"/>
      <c r="H21" s="15"/>
    </row>
    <row r="22" spans="1:8" s="122" customFormat="1" ht="11.1" customHeight="1">
      <c r="A22" s="26" t="s">
        <v>671</v>
      </c>
      <c r="B22" s="15"/>
      <c r="C22" s="15"/>
      <c r="D22" s="15"/>
      <c r="E22" s="15"/>
      <c r="F22" s="15"/>
      <c r="G22" s="15"/>
      <c r="H22" s="15"/>
    </row>
    <row r="23" spans="1:8" s="122" customFormat="1" ht="10.2">
      <c r="A23" s="229" t="s">
        <v>69</v>
      </c>
      <c r="B23" s="15"/>
      <c r="C23" s="15"/>
      <c r="D23" s="15"/>
      <c r="E23" s="15"/>
      <c r="F23" s="15"/>
      <c r="G23" s="15"/>
      <c r="H23" s="15"/>
    </row>
    <row r="24" spans="1:8" s="122" customFormat="1" ht="10.2">
      <c r="A24" s="25"/>
      <c r="B24" s="25"/>
      <c r="C24" s="25"/>
      <c r="D24" s="25"/>
      <c r="E24" s="25"/>
      <c r="F24" s="25"/>
      <c r="G24" s="25"/>
      <c r="H24" s="25"/>
    </row>
    <row r="25" spans="1:8" ht="15">
      <c r="A25" s="25"/>
      <c r="B25" s="25"/>
      <c r="C25" s="25"/>
      <c r="D25" s="25"/>
      <c r="E25" s="25"/>
      <c r="F25" s="25"/>
      <c r="G25" s="25"/>
      <c r="H25"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E1AB7-CCDF-4FFE-B0DB-F1437A89A5E7}">
  <dimension ref="A1:O29"/>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639" customFormat="1" ht="18" customHeight="1">
      <c r="A1" s="1190" t="s">
        <v>1057</v>
      </c>
      <c r="B1" s="68"/>
      <c r="C1" s="68"/>
      <c r="D1" s="68"/>
      <c r="E1" s="68"/>
      <c r="F1" s="68"/>
    </row>
    <row r="2" spans="1:8" s="508" customFormat="1" ht="24.9" customHeight="1">
      <c r="A2" s="357" t="s">
        <v>672</v>
      </c>
      <c r="B2" s="357"/>
      <c r="C2" s="357"/>
      <c r="D2" s="357"/>
      <c r="E2" s="357"/>
      <c r="F2" s="357"/>
      <c r="H2" s="640"/>
    </row>
    <row r="3" spans="1:8" s="509" customFormat="1" ht="18" customHeight="1">
      <c r="A3" s="99">
        <v>45077</v>
      </c>
      <c r="B3" s="99"/>
      <c r="C3" s="99"/>
      <c r="D3" s="99"/>
      <c r="E3" s="99"/>
      <c r="F3" s="99"/>
      <c r="H3" s="641"/>
    </row>
    <row r="4" spans="1:8" s="104" customFormat="1" ht="18" customHeight="1">
      <c r="A4" s="199" t="s">
        <v>63</v>
      </c>
      <c r="B4" s="199"/>
      <c r="C4" s="199"/>
      <c r="D4" s="199"/>
      <c r="E4" s="199"/>
      <c r="F4" s="199"/>
      <c r="H4" s="600"/>
    </row>
    <row r="5" spans="1:8" ht="7.5" customHeight="1" thickBot="1">
      <c r="A5" s="642"/>
      <c r="B5" s="642"/>
      <c r="C5" s="642"/>
      <c r="D5" s="642"/>
      <c r="E5" s="642"/>
      <c r="F5" s="642"/>
      <c r="G5" s="642"/>
      <c r="H5" s="642"/>
    </row>
    <row r="6" spans="1:6" s="25" customFormat="1" ht="35.1" customHeight="1">
      <c r="A6" s="204" t="s">
        <v>64</v>
      </c>
      <c r="B6" s="204" t="s">
        <v>673</v>
      </c>
      <c r="C6" s="204"/>
      <c r="D6" s="204" t="s">
        <v>674</v>
      </c>
      <c r="E6" s="204"/>
      <c r="F6" s="204" t="s">
        <v>675</v>
      </c>
    </row>
    <row r="7" spans="1:6" s="25" customFormat="1" ht="35.1" customHeight="1">
      <c r="A7" s="629"/>
      <c r="B7" s="627" t="s">
        <v>676</v>
      </c>
      <c r="C7" s="627" t="s">
        <v>677</v>
      </c>
      <c r="D7" s="627" t="s">
        <v>676</v>
      </c>
      <c r="E7" s="627" t="s">
        <v>677</v>
      </c>
      <c r="F7" s="629"/>
    </row>
    <row r="8" spans="1:6" s="25" customFormat="1" ht="7.5" customHeight="1">
      <c r="A8" s="375"/>
      <c r="B8" s="643"/>
      <c r="C8" s="643"/>
      <c r="D8" s="643"/>
      <c r="E8" s="643"/>
      <c r="F8" s="375"/>
    </row>
    <row r="9" spans="1:6" s="25" customFormat="1" ht="8.25" customHeight="1">
      <c r="A9" s="644"/>
      <c r="B9" s="645"/>
      <c r="C9" s="645"/>
      <c r="D9" s="645"/>
      <c r="E9" s="645"/>
      <c r="F9" s="646"/>
    </row>
    <row r="10" spans="1:15" s="21" customFormat="1" ht="20.1" customHeight="1">
      <c r="A10" s="85" t="s">
        <v>28</v>
      </c>
      <c r="B10" s="647">
        <v>98.87391329275592</v>
      </c>
      <c r="C10" s="647">
        <v>1.126086707244087</v>
      </c>
      <c r="D10" s="647" t="s">
        <v>67</v>
      </c>
      <c r="E10" s="647" t="s">
        <v>67</v>
      </c>
      <c r="F10" s="648">
        <v>384327.865</v>
      </c>
      <c r="G10" s="649"/>
      <c r="H10" s="213"/>
      <c r="I10" s="213"/>
      <c r="J10" s="213"/>
      <c r="K10" s="213"/>
      <c r="L10" s="213"/>
      <c r="M10" s="213"/>
      <c r="N10" s="213"/>
      <c r="O10" s="213"/>
    </row>
    <row r="11" spans="1:15" s="21" customFormat="1" ht="20.1" customHeight="1">
      <c r="A11" s="21" t="s">
        <v>29</v>
      </c>
      <c r="B11" s="647">
        <v>58.84300147986199</v>
      </c>
      <c r="C11" s="647">
        <v>41.156998520138</v>
      </c>
      <c r="D11" s="647" t="s">
        <v>67</v>
      </c>
      <c r="E11" s="647" t="s">
        <v>67</v>
      </c>
      <c r="F11" s="648">
        <v>786388.871</v>
      </c>
      <c r="G11" s="649"/>
      <c r="H11" s="213"/>
      <c r="I11" s="213"/>
      <c r="J11" s="213"/>
      <c r="K11" s="213"/>
      <c r="L11" s="213"/>
      <c r="M11" s="213"/>
      <c r="N11" s="213"/>
      <c r="O11" s="213"/>
    </row>
    <row r="12" spans="1:15" s="21" customFormat="1" ht="20.1" customHeight="1">
      <c r="A12" s="21" t="s">
        <v>30</v>
      </c>
      <c r="B12" s="647">
        <v>93.39893012194828</v>
      </c>
      <c r="C12" s="647">
        <v>6.601069878051723</v>
      </c>
      <c r="D12" s="647" t="s">
        <v>67</v>
      </c>
      <c r="E12" s="647" t="s">
        <v>67</v>
      </c>
      <c r="F12" s="648">
        <v>390084.645</v>
      </c>
      <c r="G12" s="649"/>
      <c r="H12" s="213"/>
      <c r="I12" s="213"/>
      <c r="J12" s="213"/>
      <c r="K12" s="213"/>
      <c r="L12" s="213"/>
      <c r="M12" s="213"/>
      <c r="N12" s="213"/>
      <c r="O12" s="213"/>
    </row>
    <row r="13" spans="1:15" s="21" customFormat="1" ht="20.1" customHeight="1">
      <c r="A13" s="21" t="s">
        <v>31</v>
      </c>
      <c r="B13" s="647">
        <v>5.428030776456716</v>
      </c>
      <c r="C13" s="647">
        <v>94.57196922354328</v>
      </c>
      <c r="D13" s="647" t="s">
        <v>67</v>
      </c>
      <c r="E13" s="647" t="s">
        <v>67</v>
      </c>
      <c r="F13" s="648">
        <v>298164.798</v>
      </c>
      <c r="G13" s="649"/>
      <c r="H13" s="213"/>
      <c r="I13" s="213"/>
      <c r="J13" s="213"/>
      <c r="K13" s="213"/>
      <c r="L13" s="213"/>
      <c r="M13" s="213"/>
      <c r="N13" s="213"/>
      <c r="O13" s="213"/>
    </row>
    <row r="14" spans="1:15" s="21" customFormat="1" ht="20.1" customHeight="1">
      <c r="A14" s="21" t="s">
        <v>32</v>
      </c>
      <c r="B14" s="647">
        <v>92.38065815699487</v>
      </c>
      <c r="C14" s="647">
        <v>7.61934184300512</v>
      </c>
      <c r="D14" s="647" t="s">
        <v>67</v>
      </c>
      <c r="E14" s="647" t="s">
        <v>67</v>
      </c>
      <c r="F14" s="648">
        <v>1039.053</v>
      </c>
      <c r="G14" s="649"/>
      <c r="H14" s="213"/>
      <c r="I14" s="213"/>
      <c r="J14" s="213"/>
      <c r="K14" s="213"/>
      <c r="L14" s="213"/>
      <c r="M14" s="213"/>
      <c r="N14" s="213"/>
      <c r="O14" s="213"/>
    </row>
    <row r="15" spans="1:15" s="21" customFormat="1" ht="20.1" customHeight="1">
      <c r="A15" s="21" t="s">
        <v>33</v>
      </c>
      <c r="B15" s="647">
        <v>100</v>
      </c>
      <c r="C15" s="647" t="s">
        <v>67</v>
      </c>
      <c r="D15" s="647" t="s">
        <v>67</v>
      </c>
      <c r="E15" s="647" t="s">
        <v>67</v>
      </c>
      <c r="F15" s="648">
        <v>123000</v>
      </c>
      <c r="G15" s="649"/>
      <c r="H15" s="213"/>
      <c r="I15" s="213"/>
      <c r="J15" s="213"/>
      <c r="K15" s="213"/>
      <c r="L15" s="213"/>
      <c r="M15" s="213"/>
      <c r="N15" s="213"/>
      <c r="O15" s="213"/>
    </row>
    <row r="16" spans="1:15" s="21" customFormat="1" ht="20.1" customHeight="1">
      <c r="A16" s="85" t="s">
        <v>34</v>
      </c>
      <c r="B16" s="647">
        <v>26.31157404127824</v>
      </c>
      <c r="C16" s="647">
        <v>13.766653365143927</v>
      </c>
      <c r="D16" s="647">
        <v>20.244935934368925</v>
      </c>
      <c r="E16" s="647">
        <v>39.67683665920891</v>
      </c>
      <c r="F16" s="648">
        <v>956775.169</v>
      </c>
      <c r="G16" s="649"/>
      <c r="H16" s="213"/>
      <c r="I16" s="213"/>
      <c r="J16" s="213"/>
      <c r="K16" s="213"/>
      <c r="L16" s="213"/>
      <c r="M16" s="213"/>
      <c r="N16" s="213"/>
      <c r="O16" s="213"/>
    </row>
    <row r="17" spans="1:15" s="21" customFormat="1" ht="20.1" customHeight="1">
      <c r="A17" s="85" t="s">
        <v>35</v>
      </c>
      <c r="B17" s="647">
        <v>20.591323990644845</v>
      </c>
      <c r="C17" s="647">
        <v>5.227852328643931</v>
      </c>
      <c r="D17" s="647">
        <v>18.277607903123855</v>
      </c>
      <c r="E17" s="647">
        <v>55.90321752516911</v>
      </c>
      <c r="F17" s="648">
        <v>57221.93</v>
      </c>
      <c r="G17" s="649"/>
      <c r="H17" s="650"/>
      <c r="I17" s="213"/>
      <c r="J17" s="213"/>
      <c r="K17" s="213"/>
      <c r="L17" s="213"/>
      <c r="M17" s="213"/>
      <c r="N17" s="213"/>
      <c r="O17" s="213"/>
    </row>
    <row r="18" spans="1:15" s="21" customFormat="1" ht="20.1" customHeight="1">
      <c r="A18" s="85" t="s">
        <v>36</v>
      </c>
      <c r="B18" s="647">
        <v>71.41978847034316</v>
      </c>
      <c r="C18" s="647">
        <v>28.58021365363622</v>
      </c>
      <c r="D18" s="647" t="s">
        <v>67</v>
      </c>
      <c r="E18" s="647" t="s">
        <v>67</v>
      </c>
      <c r="F18" s="648">
        <v>47081.436</v>
      </c>
      <c r="G18" s="649"/>
      <c r="H18" s="213"/>
      <c r="I18" s="213"/>
      <c r="J18" s="213"/>
      <c r="K18" s="213"/>
      <c r="L18" s="213"/>
      <c r="M18" s="213"/>
      <c r="N18" s="213"/>
      <c r="O18" s="213"/>
    </row>
    <row r="19" spans="1:15" s="623" customFormat="1" ht="30" customHeight="1" thickBot="1">
      <c r="A19" s="90" t="s">
        <v>37</v>
      </c>
      <c r="B19" s="651">
        <v>54.01838480353487</v>
      </c>
      <c r="C19" s="651">
        <v>25.753382791190443</v>
      </c>
      <c r="D19" s="651">
        <v>6.706691918705007</v>
      </c>
      <c r="E19" s="651">
        <v>13.521540552270878</v>
      </c>
      <c r="F19" s="652">
        <v>3044083.7670000005</v>
      </c>
      <c r="G19" s="649"/>
      <c r="H19" s="653"/>
      <c r="I19" s="653"/>
      <c r="J19" s="653"/>
      <c r="K19" s="653"/>
      <c r="L19" s="653"/>
      <c r="M19" s="653"/>
      <c r="N19" s="653"/>
      <c r="O19" s="653"/>
    </row>
    <row r="20" spans="1:8" ht="5.25" customHeight="1">
      <c r="A20" s="15"/>
      <c r="B20" s="654"/>
      <c r="C20" s="654"/>
      <c r="D20" s="654"/>
      <c r="E20" s="654"/>
      <c r="F20" s="31"/>
      <c r="G20" s="655"/>
      <c r="H20" s="656"/>
    </row>
    <row r="21" spans="1:8" ht="15">
      <c r="A21" s="89" t="s">
        <v>582</v>
      </c>
      <c r="B21" s="15"/>
      <c r="C21" s="15"/>
      <c r="D21" s="15"/>
      <c r="E21" s="15"/>
      <c r="F21" s="657"/>
      <c r="G21" s="25"/>
      <c r="H21" s="371"/>
    </row>
    <row r="22" spans="1:8" ht="15">
      <c r="A22" s="229" t="s">
        <v>69</v>
      </c>
      <c r="B22" s="654"/>
      <c r="C22" s="654"/>
      <c r="D22" s="654"/>
      <c r="E22" s="654"/>
      <c r="F22" s="31"/>
      <c r="G22" s="655"/>
      <c r="H22" s="656"/>
    </row>
    <row r="23" spans="1:8" ht="15">
      <c r="A23" s="15"/>
      <c r="B23" s="15"/>
      <c r="C23" s="15"/>
      <c r="D23" s="15"/>
      <c r="E23" s="15"/>
      <c r="F23" s="16"/>
      <c r="G23" s="25"/>
      <c r="H23" s="371"/>
    </row>
    <row r="24" spans="1:8" ht="15">
      <c r="A24" s="15"/>
      <c r="B24" s="15"/>
      <c r="C24" s="15"/>
      <c r="D24" s="15"/>
      <c r="E24" s="15"/>
      <c r="F24" s="16"/>
      <c r="G24" s="25"/>
      <c r="H24" s="371"/>
    </row>
    <row r="25" spans="1:8" ht="15">
      <c r="A25" s="15"/>
      <c r="B25" s="15"/>
      <c r="C25" s="15"/>
      <c r="D25" s="15"/>
      <c r="E25" s="15"/>
      <c r="F25" s="15"/>
      <c r="G25" s="25"/>
      <c r="H25" s="371"/>
    </row>
    <row r="26" ht="15">
      <c r="H26" s="371"/>
    </row>
    <row r="27" ht="15">
      <c r="H27" s="371"/>
    </row>
    <row r="28" ht="15">
      <c r="H28" s="371"/>
    </row>
    <row r="29" ht="15">
      <c r="D29" s="582"/>
    </row>
    <row r="33" s="7" customFormat="1" ht="15"/>
    <row r="34" s="7" customFormat="1" ht="15"/>
    <row r="35" s="7" customFormat="1" ht="15"/>
    <row r="36" s="7"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55ED3-51D2-4179-A278-3BD5B25203E7}">
  <dimension ref="A1:E198"/>
  <sheetViews>
    <sheetView showGridLines="0" workbookViewId="0" topLeftCell="A1">
      <selection activeCell="A5" sqref="A5"/>
    </sheetView>
  </sheetViews>
  <sheetFormatPr defaultColWidth="37.140625" defaultRowHeight="15"/>
  <cols>
    <col min="1" max="1" width="37.140625" style="663" customWidth="1"/>
    <col min="2" max="4" width="15.7109375" style="663" customWidth="1"/>
    <col min="5" max="255" width="11.57421875" style="663" customWidth="1"/>
    <col min="256" max="257" width="37.140625" style="663" customWidth="1"/>
    <col min="258" max="260" width="15.7109375" style="663" customWidth="1"/>
    <col min="261" max="511" width="11.57421875" style="663" customWidth="1"/>
    <col min="512" max="513" width="37.140625" style="663" customWidth="1"/>
    <col min="514" max="516" width="15.7109375" style="663" customWidth="1"/>
    <col min="517" max="767" width="11.57421875" style="663" customWidth="1"/>
    <col min="768" max="769" width="37.140625" style="663" customWidth="1"/>
    <col min="770" max="772" width="15.7109375" style="663" customWidth="1"/>
    <col min="773" max="1023" width="11.57421875" style="663" customWidth="1"/>
    <col min="1024" max="1025" width="37.140625" style="663" customWidth="1"/>
    <col min="1026" max="1028" width="15.7109375" style="663" customWidth="1"/>
    <col min="1029" max="1279" width="11.57421875" style="663" customWidth="1"/>
    <col min="1280" max="1281" width="37.140625" style="663" customWidth="1"/>
    <col min="1282" max="1284" width="15.7109375" style="663" customWidth="1"/>
    <col min="1285" max="1535" width="11.57421875" style="663" customWidth="1"/>
    <col min="1536" max="1537" width="37.140625" style="663" customWidth="1"/>
    <col min="1538" max="1540" width="15.7109375" style="663" customWidth="1"/>
    <col min="1541" max="1791" width="11.57421875" style="663" customWidth="1"/>
    <col min="1792" max="1793" width="37.140625" style="663" customWidth="1"/>
    <col min="1794" max="1796" width="15.7109375" style="663" customWidth="1"/>
    <col min="1797" max="2047" width="11.57421875" style="663" customWidth="1"/>
    <col min="2048" max="2049" width="37.140625" style="663" customWidth="1"/>
    <col min="2050" max="2052" width="15.7109375" style="663" customWidth="1"/>
    <col min="2053" max="2303" width="11.57421875" style="663" customWidth="1"/>
    <col min="2304" max="2305" width="37.140625" style="663" customWidth="1"/>
    <col min="2306" max="2308" width="15.7109375" style="663" customWidth="1"/>
    <col min="2309" max="2559" width="11.57421875" style="663" customWidth="1"/>
    <col min="2560" max="2561" width="37.140625" style="663" customWidth="1"/>
    <col min="2562" max="2564" width="15.7109375" style="663" customWidth="1"/>
    <col min="2565" max="2815" width="11.57421875" style="663" customWidth="1"/>
    <col min="2816" max="2817" width="37.140625" style="663" customWidth="1"/>
    <col min="2818" max="2820" width="15.7109375" style="663" customWidth="1"/>
    <col min="2821" max="3071" width="11.57421875" style="663" customWidth="1"/>
    <col min="3072" max="3073" width="37.140625" style="663" customWidth="1"/>
    <col min="3074" max="3076" width="15.7109375" style="663" customWidth="1"/>
    <col min="3077" max="3327" width="11.57421875" style="663" customWidth="1"/>
    <col min="3328" max="3329" width="37.140625" style="663" customWidth="1"/>
    <col min="3330" max="3332" width="15.7109375" style="663" customWidth="1"/>
    <col min="3333" max="3583" width="11.57421875" style="663" customWidth="1"/>
    <col min="3584" max="3585" width="37.140625" style="663" customWidth="1"/>
    <col min="3586" max="3588" width="15.7109375" style="663" customWidth="1"/>
    <col min="3589" max="3839" width="11.57421875" style="663" customWidth="1"/>
    <col min="3840" max="3841" width="37.140625" style="663" customWidth="1"/>
    <col min="3842" max="3844" width="15.7109375" style="663" customWidth="1"/>
    <col min="3845" max="4095" width="11.57421875" style="663" customWidth="1"/>
    <col min="4096" max="4097" width="37.140625" style="663" customWidth="1"/>
    <col min="4098" max="4100" width="15.7109375" style="663" customWidth="1"/>
    <col min="4101" max="4351" width="11.57421875" style="663" customWidth="1"/>
    <col min="4352" max="4353" width="37.140625" style="663" customWidth="1"/>
    <col min="4354" max="4356" width="15.7109375" style="663" customWidth="1"/>
    <col min="4357" max="4607" width="11.57421875" style="663" customWidth="1"/>
    <col min="4608" max="4609" width="37.140625" style="663" customWidth="1"/>
    <col min="4610" max="4612" width="15.7109375" style="663" customWidth="1"/>
    <col min="4613" max="4863" width="11.57421875" style="663" customWidth="1"/>
    <col min="4864" max="4865" width="37.140625" style="663" customWidth="1"/>
    <col min="4866" max="4868" width="15.7109375" style="663" customWidth="1"/>
    <col min="4869" max="5119" width="11.57421875" style="663" customWidth="1"/>
    <col min="5120" max="5121" width="37.140625" style="663" customWidth="1"/>
    <col min="5122" max="5124" width="15.7109375" style="663" customWidth="1"/>
    <col min="5125" max="5375" width="11.57421875" style="663" customWidth="1"/>
    <col min="5376" max="5377" width="37.140625" style="663" customWidth="1"/>
    <col min="5378" max="5380" width="15.7109375" style="663" customWidth="1"/>
    <col min="5381" max="5631" width="11.57421875" style="663" customWidth="1"/>
    <col min="5632" max="5633" width="37.140625" style="663" customWidth="1"/>
    <col min="5634" max="5636" width="15.7109375" style="663" customWidth="1"/>
    <col min="5637" max="5887" width="11.57421875" style="663" customWidth="1"/>
    <col min="5888" max="5889" width="37.140625" style="663" customWidth="1"/>
    <col min="5890" max="5892" width="15.7109375" style="663" customWidth="1"/>
    <col min="5893" max="6143" width="11.57421875" style="663" customWidth="1"/>
    <col min="6144" max="6145" width="37.140625" style="663" customWidth="1"/>
    <col min="6146" max="6148" width="15.7109375" style="663" customWidth="1"/>
    <col min="6149" max="6399" width="11.57421875" style="663" customWidth="1"/>
    <col min="6400" max="6401" width="37.140625" style="663" customWidth="1"/>
    <col min="6402" max="6404" width="15.7109375" style="663" customWidth="1"/>
    <col min="6405" max="6655" width="11.57421875" style="663" customWidth="1"/>
    <col min="6656" max="6657" width="37.140625" style="663" customWidth="1"/>
    <col min="6658" max="6660" width="15.7109375" style="663" customWidth="1"/>
    <col min="6661" max="6911" width="11.57421875" style="663" customWidth="1"/>
    <col min="6912" max="6913" width="37.140625" style="663" customWidth="1"/>
    <col min="6914" max="6916" width="15.7109375" style="663" customWidth="1"/>
    <col min="6917" max="7167" width="11.57421875" style="663" customWidth="1"/>
    <col min="7168" max="7169" width="37.140625" style="663" customWidth="1"/>
    <col min="7170" max="7172" width="15.7109375" style="663" customWidth="1"/>
    <col min="7173" max="7423" width="11.57421875" style="663" customWidth="1"/>
    <col min="7424" max="7425" width="37.140625" style="663" customWidth="1"/>
    <col min="7426" max="7428" width="15.7109375" style="663" customWidth="1"/>
    <col min="7429" max="7679" width="11.57421875" style="663" customWidth="1"/>
    <col min="7680" max="7681" width="37.140625" style="663" customWidth="1"/>
    <col min="7682" max="7684" width="15.7109375" style="663" customWidth="1"/>
    <col min="7685" max="7935" width="11.57421875" style="663" customWidth="1"/>
    <col min="7936" max="7937" width="37.140625" style="663" customWidth="1"/>
    <col min="7938" max="7940" width="15.7109375" style="663" customWidth="1"/>
    <col min="7941" max="8191" width="11.57421875" style="663" customWidth="1"/>
    <col min="8192" max="8193" width="37.140625" style="663" customWidth="1"/>
    <col min="8194" max="8196" width="15.7109375" style="663" customWidth="1"/>
    <col min="8197" max="8447" width="11.57421875" style="663" customWidth="1"/>
    <col min="8448" max="8449" width="37.140625" style="663" customWidth="1"/>
    <col min="8450" max="8452" width="15.7109375" style="663" customWidth="1"/>
    <col min="8453" max="8703" width="11.57421875" style="663" customWidth="1"/>
    <col min="8704" max="8705" width="37.140625" style="663" customWidth="1"/>
    <col min="8706" max="8708" width="15.7109375" style="663" customWidth="1"/>
    <col min="8709" max="8959" width="11.57421875" style="663" customWidth="1"/>
    <col min="8960" max="8961" width="37.140625" style="663" customWidth="1"/>
    <col min="8962" max="8964" width="15.7109375" style="663" customWidth="1"/>
    <col min="8965" max="9215" width="11.57421875" style="663" customWidth="1"/>
    <col min="9216" max="9217" width="37.140625" style="663" customWidth="1"/>
    <col min="9218" max="9220" width="15.7109375" style="663" customWidth="1"/>
    <col min="9221" max="9471" width="11.57421875" style="663" customWidth="1"/>
    <col min="9472" max="9473" width="37.140625" style="663" customWidth="1"/>
    <col min="9474" max="9476" width="15.7109375" style="663" customWidth="1"/>
    <col min="9477" max="9727" width="11.57421875" style="663" customWidth="1"/>
    <col min="9728" max="9729" width="37.140625" style="663" customWidth="1"/>
    <col min="9730" max="9732" width="15.7109375" style="663" customWidth="1"/>
    <col min="9733" max="9983" width="11.57421875" style="663" customWidth="1"/>
    <col min="9984" max="9985" width="37.140625" style="663" customWidth="1"/>
    <col min="9986" max="9988" width="15.7109375" style="663" customWidth="1"/>
    <col min="9989" max="10239" width="11.57421875" style="663" customWidth="1"/>
    <col min="10240" max="10241" width="37.140625" style="663" customWidth="1"/>
    <col min="10242" max="10244" width="15.7109375" style="663" customWidth="1"/>
    <col min="10245" max="10495" width="11.57421875" style="663" customWidth="1"/>
    <col min="10496" max="10497" width="37.140625" style="663" customWidth="1"/>
    <col min="10498" max="10500" width="15.7109375" style="663" customWidth="1"/>
    <col min="10501" max="10751" width="11.57421875" style="663" customWidth="1"/>
    <col min="10752" max="10753" width="37.140625" style="663" customWidth="1"/>
    <col min="10754" max="10756" width="15.7109375" style="663" customWidth="1"/>
    <col min="10757" max="11007" width="11.57421875" style="663" customWidth="1"/>
    <col min="11008" max="11009" width="37.140625" style="663" customWidth="1"/>
    <col min="11010" max="11012" width="15.7109375" style="663" customWidth="1"/>
    <col min="11013" max="11263" width="11.57421875" style="663" customWidth="1"/>
    <col min="11264" max="11265" width="37.140625" style="663" customWidth="1"/>
    <col min="11266" max="11268" width="15.7109375" style="663" customWidth="1"/>
    <col min="11269" max="11519" width="11.57421875" style="663" customWidth="1"/>
    <col min="11520" max="11521" width="37.140625" style="663" customWidth="1"/>
    <col min="11522" max="11524" width="15.7109375" style="663" customWidth="1"/>
    <col min="11525" max="11775" width="11.57421875" style="663" customWidth="1"/>
    <col min="11776" max="11777" width="37.140625" style="663" customWidth="1"/>
    <col min="11778" max="11780" width="15.7109375" style="663" customWidth="1"/>
    <col min="11781" max="12031" width="11.57421875" style="663" customWidth="1"/>
    <col min="12032" max="12033" width="37.140625" style="663" customWidth="1"/>
    <col min="12034" max="12036" width="15.7109375" style="663" customWidth="1"/>
    <col min="12037" max="12287" width="11.57421875" style="663" customWidth="1"/>
    <col min="12288" max="12289" width="37.140625" style="663" customWidth="1"/>
    <col min="12290" max="12292" width="15.7109375" style="663" customWidth="1"/>
    <col min="12293" max="12543" width="11.57421875" style="663" customWidth="1"/>
    <col min="12544" max="12545" width="37.140625" style="663" customWidth="1"/>
    <col min="12546" max="12548" width="15.7109375" style="663" customWidth="1"/>
    <col min="12549" max="12799" width="11.57421875" style="663" customWidth="1"/>
    <col min="12800" max="12801" width="37.140625" style="663" customWidth="1"/>
    <col min="12802" max="12804" width="15.7109375" style="663" customWidth="1"/>
    <col min="12805" max="13055" width="11.57421875" style="663" customWidth="1"/>
    <col min="13056" max="13057" width="37.140625" style="663" customWidth="1"/>
    <col min="13058" max="13060" width="15.7109375" style="663" customWidth="1"/>
    <col min="13061" max="13311" width="11.57421875" style="663" customWidth="1"/>
    <col min="13312" max="13313" width="37.140625" style="663" customWidth="1"/>
    <col min="13314" max="13316" width="15.7109375" style="663" customWidth="1"/>
    <col min="13317" max="13567" width="11.57421875" style="663" customWidth="1"/>
    <col min="13568" max="13569" width="37.140625" style="663" customWidth="1"/>
    <col min="13570" max="13572" width="15.7109375" style="663" customWidth="1"/>
    <col min="13573" max="13823" width="11.57421875" style="663" customWidth="1"/>
    <col min="13824" max="13825" width="37.140625" style="663" customWidth="1"/>
    <col min="13826" max="13828" width="15.7109375" style="663" customWidth="1"/>
    <col min="13829" max="14079" width="11.57421875" style="663" customWidth="1"/>
    <col min="14080" max="14081" width="37.140625" style="663" customWidth="1"/>
    <col min="14082" max="14084" width="15.7109375" style="663" customWidth="1"/>
    <col min="14085" max="14335" width="11.57421875" style="663" customWidth="1"/>
    <col min="14336" max="14337" width="37.140625" style="663" customWidth="1"/>
    <col min="14338" max="14340" width="15.7109375" style="663" customWidth="1"/>
    <col min="14341" max="14591" width="11.57421875" style="663" customWidth="1"/>
    <col min="14592" max="14593" width="37.140625" style="663" customWidth="1"/>
    <col min="14594" max="14596" width="15.7109375" style="663" customWidth="1"/>
    <col min="14597" max="14847" width="11.57421875" style="663" customWidth="1"/>
    <col min="14848" max="14849" width="37.140625" style="663" customWidth="1"/>
    <col min="14850" max="14852" width="15.7109375" style="663" customWidth="1"/>
    <col min="14853" max="15103" width="11.57421875" style="663" customWidth="1"/>
    <col min="15104" max="15105" width="37.140625" style="663" customWidth="1"/>
    <col min="15106" max="15108" width="15.7109375" style="663" customWidth="1"/>
    <col min="15109" max="15359" width="11.57421875" style="663" customWidth="1"/>
    <col min="15360" max="15361" width="37.140625" style="663" customWidth="1"/>
    <col min="15362" max="15364" width="15.7109375" style="663" customWidth="1"/>
    <col min="15365" max="15615" width="11.57421875" style="663" customWidth="1"/>
    <col min="15616" max="15617" width="37.140625" style="663" customWidth="1"/>
    <col min="15618" max="15620" width="15.7109375" style="663" customWidth="1"/>
    <col min="15621" max="15871" width="11.57421875" style="663" customWidth="1"/>
    <col min="15872" max="15873" width="37.140625" style="663" customWidth="1"/>
    <col min="15874" max="15876" width="15.7109375" style="663" customWidth="1"/>
    <col min="15877" max="16127" width="11.57421875" style="663" customWidth="1"/>
    <col min="16128" max="16129" width="37.140625" style="663" customWidth="1"/>
    <col min="16130" max="16132" width="15.7109375" style="663" customWidth="1"/>
    <col min="16133" max="16383" width="11.57421875" style="663" customWidth="1"/>
    <col min="16384" max="16384" width="37.140625" style="663" customWidth="1"/>
  </cols>
  <sheetData>
    <row r="1" ht="18" customHeight="1">
      <c r="A1" s="1190" t="s">
        <v>1057</v>
      </c>
    </row>
    <row r="2" spans="1:4" ht="24.75" customHeight="1">
      <c r="A2" s="664" t="s">
        <v>688</v>
      </c>
      <c r="B2" s="664"/>
      <c r="C2" s="664"/>
      <c r="D2" s="664"/>
    </row>
    <row r="3" spans="1:4" ht="20.25" customHeight="1">
      <c r="A3" s="665">
        <v>45077</v>
      </c>
      <c r="B3" s="665"/>
      <c r="C3" s="665"/>
      <c r="D3" s="665"/>
    </row>
    <row r="4" spans="1:4" ht="18" customHeight="1">
      <c r="A4" s="666" t="s">
        <v>71</v>
      </c>
      <c r="B4" s="666"/>
      <c r="C4" s="666"/>
      <c r="D4" s="666"/>
    </row>
    <row r="5" spans="1:4" ht="13.8" thickBot="1">
      <c r="A5" s="667"/>
      <c r="B5" s="668"/>
      <c r="C5" s="668"/>
      <c r="D5" s="668"/>
    </row>
    <row r="6" spans="1:4" ht="18" customHeight="1">
      <c r="A6" s="669"/>
      <c r="B6" s="670" t="s">
        <v>689</v>
      </c>
      <c r="C6" s="670"/>
      <c r="D6" s="670"/>
    </row>
    <row r="7" spans="1:4" ht="13.8">
      <c r="A7" s="671"/>
      <c r="B7" s="672" t="s">
        <v>690</v>
      </c>
      <c r="C7" s="672" t="s">
        <v>691</v>
      </c>
      <c r="D7" s="673" t="s">
        <v>427</v>
      </c>
    </row>
    <row r="8" spans="1:4" ht="13.8">
      <c r="A8" s="674" t="s">
        <v>692</v>
      </c>
      <c r="B8" s="675"/>
      <c r="C8" s="675"/>
      <c r="D8" s="676"/>
    </row>
    <row r="9" spans="1:4" ht="13.8">
      <c r="A9" s="677"/>
      <c r="B9" s="678" t="s">
        <v>693</v>
      </c>
      <c r="C9" s="678" t="s">
        <v>694</v>
      </c>
      <c r="D9" s="678" t="s">
        <v>695</v>
      </c>
    </row>
    <row r="10" spans="1:4" ht="10.5" customHeight="1">
      <c r="A10" s="679"/>
      <c r="B10" s="680"/>
      <c r="C10" s="681"/>
      <c r="D10" s="682"/>
    </row>
    <row r="11" spans="1:5" ht="24.9" customHeight="1">
      <c r="A11" s="683" t="s">
        <v>28</v>
      </c>
      <c r="B11" s="683">
        <v>750965.5</v>
      </c>
      <c r="C11" s="683">
        <v>102166.419</v>
      </c>
      <c r="D11" s="684">
        <v>853131.919</v>
      </c>
      <c r="E11" s="685"/>
    </row>
    <row r="12" spans="1:5" ht="24.9" customHeight="1">
      <c r="A12" s="683" t="s">
        <v>29</v>
      </c>
      <c r="B12" s="683">
        <v>728468.651</v>
      </c>
      <c r="C12" s="683">
        <v>46978.542</v>
      </c>
      <c r="D12" s="684">
        <v>775447.193</v>
      </c>
      <c r="E12" s="685"/>
    </row>
    <row r="13" spans="1:5" ht="24.9" customHeight="1">
      <c r="A13" s="683" t="s">
        <v>30</v>
      </c>
      <c r="B13" s="683">
        <v>386273.709</v>
      </c>
      <c r="C13" s="683">
        <v>28977.943</v>
      </c>
      <c r="D13" s="684">
        <v>415251.652</v>
      </c>
      <c r="E13" s="685"/>
    </row>
    <row r="14" spans="1:5" ht="24.9" customHeight="1">
      <c r="A14" s="683" t="s">
        <v>31</v>
      </c>
      <c r="B14" s="683">
        <v>290485.713</v>
      </c>
      <c r="C14" s="683">
        <v>14603.251</v>
      </c>
      <c r="D14" s="684">
        <v>305088.964</v>
      </c>
      <c r="E14" s="685"/>
    </row>
    <row r="15" spans="1:5" ht="24.9" customHeight="1">
      <c r="A15" s="683" t="s">
        <v>32</v>
      </c>
      <c r="B15" s="683">
        <v>36445.015</v>
      </c>
      <c r="C15" s="683">
        <v>4348.751</v>
      </c>
      <c r="D15" s="684">
        <v>40793.766</v>
      </c>
      <c r="E15" s="685"/>
    </row>
    <row r="16" spans="1:5" ht="24.9" customHeight="1">
      <c r="A16" s="229" t="s">
        <v>33</v>
      </c>
      <c r="B16" s="683">
        <v>299530.744</v>
      </c>
      <c r="C16" s="683">
        <v>24942.634</v>
      </c>
      <c r="D16" s="684">
        <v>324473.378</v>
      </c>
      <c r="E16" s="685"/>
    </row>
    <row r="17" spans="1:5" ht="24.9" customHeight="1">
      <c r="A17" s="683" t="s">
        <v>34</v>
      </c>
      <c r="B17" s="683">
        <v>277982.629</v>
      </c>
      <c r="C17" s="683">
        <v>19677.514</v>
      </c>
      <c r="D17" s="684">
        <v>297660.14300000004</v>
      </c>
      <c r="E17" s="685"/>
    </row>
    <row r="18" spans="1:5" ht="24.9" customHeight="1">
      <c r="A18" s="683" t="s">
        <v>35</v>
      </c>
      <c r="B18" s="683">
        <v>73340.313</v>
      </c>
      <c r="C18" s="683">
        <v>11315.809</v>
      </c>
      <c r="D18" s="684">
        <v>84656.12199999999</v>
      </c>
      <c r="E18" s="685"/>
    </row>
    <row r="19" spans="1:5" ht="24.9" customHeight="1">
      <c r="A19" s="683" t="s">
        <v>36</v>
      </c>
      <c r="B19" s="683">
        <v>66309.857</v>
      </c>
      <c r="C19" s="683">
        <v>822.914</v>
      </c>
      <c r="D19" s="684">
        <v>67132.77100000001</v>
      </c>
      <c r="E19" s="685"/>
    </row>
    <row r="20" spans="1:5" ht="31.5" customHeight="1" thickBot="1">
      <c r="A20" s="686" t="s">
        <v>696</v>
      </c>
      <c r="B20" s="687">
        <v>2909802.131</v>
      </c>
      <c r="C20" s="687">
        <v>253833.77699999997</v>
      </c>
      <c r="D20" s="687">
        <v>3163635.9080000003</v>
      </c>
      <c r="E20" s="685"/>
    </row>
    <row r="21" spans="1:4" ht="15">
      <c r="A21" s="688" t="s">
        <v>697</v>
      </c>
      <c r="B21" s="689"/>
      <c r="C21" s="689"/>
      <c r="D21" s="689"/>
    </row>
    <row r="22" spans="1:4" ht="15">
      <c r="A22" s="690" t="s">
        <v>698</v>
      </c>
      <c r="B22" s="690"/>
      <c r="C22" s="690"/>
      <c r="D22" s="690"/>
    </row>
    <row r="23" spans="1:4" ht="15">
      <c r="A23" s="690"/>
      <c r="B23" s="690"/>
      <c r="C23" s="690"/>
      <c r="D23" s="690"/>
    </row>
    <row r="198" ht="15">
      <c r="C198" s="663" t="s">
        <v>56</v>
      </c>
    </row>
  </sheetData>
  <mergeCells count="8">
    <mergeCell ref="A22:D23"/>
    <mergeCell ref="A2:D2"/>
    <mergeCell ref="A3:D3"/>
    <mergeCell ref="A4:D4"/>
    <mergeCell ref="B6:D6"/>
    <mergeCell ref="B7:B8"/>
    <mergeCell ref="C7:C8"/>
    <mergeCell ref="D7:D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F4E8-3631-4B8F-A1DC-E1DE19B8AE87}">
  <dimension ref="A1:M25"/>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190" t="s">
        <v>1057</v>
      </c>
      <c r="B1" s="1190" t="s">
        <v>1057</v>
      </c>
      <c r="C1" s="68"/>
      <c r="D1" s="68"/>
      <c r="E1" s="68"/>
      <c r="F1" s="68"/>
      <c r="G1" s="68"/>
      <c r="H1" s="68"/>
      <c r="I1" s="68"/>
      <c r="J1" s="68"/>
      <c r="K1" s="68"/>
      <c r="L1" s="68"/>
    </row>
    <row r="2" spans="2:12" s="508" customFormat="1" ht="26.25" customHeight="1">
      <c r="B2" s="3" t="s">
        <v>596</v>
      </c>
      <c r="C2" s="3"/>
      <c r="D2" s="3"/>
      <c r="E2" s="3"/>
      <c r="F2" s="3"/>
      <c r="G2" s="3"/>
      <c r="H2" s="3"/>
      <c r="I2" s="3"/>
      <c r="J2" s="3"/>
      <c r="K2" s="3"/>
      <c r="L2" s="3"/>
    </row>
    <row r="3" spans="2:12" s="509" customFormat="1" ht="24.75" customHeight="1">
      <c r="B3" s="123">
        <v>45077</v>
      </c>
      <c r="C3" s="123"/>
      <c r="D3" s="123"/>
      <c r="E3" s="123"/>
      <c r="F3" s="123"/>
      <c r="G3" s="123"/>
      <c r="H3" s="123"/>
      <c r="I3" s="123"/>
      <c r="J3" s="123"/>
      <c r="K3" s="123"/>
      <c r="L3" s="123"/>
    </row>
    <row r="4" spans="2:12" s="104" customFormat="1" ht="22.5" customHeight="1">
      <c r="B4" s="510" t="s">
        <v>63</v>
      </c>
      <c r="C4" s="510"/>
      <c r="D4" s="510"/>
      <c r="E4" s="510"/>
      <c r="F4" s="510"/>
      <c r="G4" s="510"/>
      <c r="H4" s="510"/>
      <c r="I4" s="510"/>
      <c r="J4" s="510"/>
      <c r="K4" s="510"/>
      <c r="L4" s="510"/>
    </row>
    <row r="5" spans="2:11" s="94" customFormat="1" ht="10.5" customHeight="1" thickBot="1">
      <c r="B5" s="546"/>
      <c r="C5" s="546"/>
      <c r="D5" s="546"/>
      <c r="E5" s="546"/>
      <c r="F5" s="546"/>
      <c r="G5" s="546"/>
      <c r="H5" s="546"/>
      <c r="I5" s="546"/>
      <c r="J5" s="546"/>
      <c r="K5" s="546"/>
    </row>
    <row r="6" spans="2:12" s="94" customFormat="1" ht="30.75" customHeight="1">
      <c r="B6" s="105" t="s">
        <v>64</v>
      </c>
      <c r="C6" s="547" t="s">
        <v>597</v>
      </c>
      <c r="D6" s="547"/>
      <c r="E6" s="547"/>
      <c r="F6" s="547"/>
      <c r="G6" s="205" t="s">
        <v>598</v>
      </c>
      <c r="H6" s="205" t="s">
        <v>599</v>
      </c>
      <c r="I6" s="205" t="s">
        <v>600</v>
      </c>
      <c r="J6" s="205" t="s">
        <v>601</v>
      </c>
      <c r="K6" s="205" t="s">
        <v>602</v>
      </c>
      <c r="L6" s="204" t="s">
        <v>603</v>
      </c>
    </row>
    <row r="7" spans="2:12" s="94" customFormat="1" ht="50.25" customHeight="1">
      <c r="B7" s="224"/>
      <c r="C7" s="535" t="s">
        <v>460</v>
      </c>
      <c r="D7" s="535" t="s">
        <v>604</v>
      </c>
      <c r="E7" s="535" t="s">
        <v>605</v>
      </c>
      <c r="F7" s="535" t="s">
        <v>606</v>
      </c>
      <c r="G7" s="208"/>
      <c r="H7" s="208"/>
      <c r="I7" s="208"/>
      <c r="J7" s="208"/>
      <c r="K7" s="208"/>
      <c r="L7" s="548"/>
    </row>
    <row r="8" spans="2:12" s="94" customFormat="1" ht="4.5" customHeight="1">
      <c r="B8" s="15"/>
      <c r="C8" s="15"/>
      <c r="D8" s="15"/>
      <c r="E8" s="15"/>
      <c r="F8" s="15"/>
      <c r="G8" s="15"/>
      <c r="H8" s="15"/>
      <c r="I8" s="15"/>
      <c r="J8" s="15"/>
      <c r="K8" s="15"/>
      <c r="L8" s="16"/>
    </row>
    <row r="9" spans="1:13" s="15" customFormat="1" ht="20.1" customHeight="1">
      <c r="A9" s="549"/>
      <c r="B9" s="85" t="s">
        <v>28</v>
      </c>
      <c r="C9" s="213">
        <v>1.371607483249614</v>
      </c>
      <c r="D9" s="213">
        <v>0.38302869189846134</v>
      </c>
      <c r="E9" s="213">
        <v>1.6604319488115975</v>
      </c>
      <c r="F9" s="213">
        <v>96.38249753124309</v>
      </c>
      <c r="G9" s="213" t="s">
        <v>67</v>
      </c>
      <c r="H9" s="213" t="s">
        <v>67</v>
      </c>
      <c r="I9" s="213">
        <v>0.20243434479724293</v>
      </c>
      <c r="J9" s="213" t="s">
        <v>67</v>
      </c>
      <c r="K9" s="213" t="s">
        <v>67</v>
      </c>
      <c r="L9" s="550">
        <v>290141.972</v>
      </c>
      <c r="M9" s="551"/>
    </row>
    <row r="10" spans="1:13" s="15" customFormat="1" ht="20.1" customHeight="1">
      <c r="A10" s="549"/>
      <c r="B10" s="21" t="s">
        <v>384</v>
      </c>
      <c r="C10" s="213">
        <v>1.025715060974502</v>
      </c>
      <c r="D10" s="213" t="s">
        <v>67</v>
      </c>
      <c r="E10" s="213">
        <v>1.769541618925412</v>
      </c>
      <c r="F10" s="213">
        <v>97.16213059871764</v>
      </c>
      <c r="G10" s="213" t="s">
        <v>67</v>
      </c>
      <c r="H10" s="213" t="s">
        <v>67</v>
      </c>
      <c r="I10" s="213">
        <v>0.04261272138244937</v>
      </c>
      <c r="J10" s="213" t="s">
        <v>67</v>
      </c>
      <c r="K10" s="213" t="s">
        <v>67</v>
      </c>
      <c r="L10" s="550">
        <v>480837.631</v>
      </c>
      <c r="M10" s="551"/>
    </row>
    <row r="11" spans="1:13" s="15" customFormat="1" ht="20.1" customHeight="1">
      <c r="A11" s="549"/>
      <c r="B11" s="21" t="s">
        <v>30</v>
      </c>
      <c r="C11" s="213">
        <v>1.624074319937891</v>
      </c>
      <c r="D11" s="213">
        <v>0.20828934245031894</v>
      </c>
      <c r="E11" s="213">
        <v>0.7673052399477973</v>
      </c>
      <c r="F11" s="213">
        <v>97.35702105149868</v>
      </c>
      <c r="G11" s="213" t="s">
        <v>67</v>
      </c>
      <c r="H11" s="213" t="s">
        <v>67</v>
      </c>
      <c r="I11" s="213">
        <v>0.043310046165324356</v>
      </c>
      <c r="J11" s="213" t="s">
        <v>67</v>
      </c>
      <c r="K11" s="213" t="s">
        <v>67</v>
      </c>
      <c r="L11" s="550">
        <v>228958.426</v>
      </c>
      <c r="M11" s="551"/>
    </row>
    <row r="12" spans="1:13" s="15" customFormat="1" ht="20.1" customHeight="1">
      <c r="A12" s="549"/>
      <c r="B12" s="21" t="s">
        <v>31</v>
      </c>
      <c r="C12" s="213">
        <v>2.0323511640080785</v>
      </c>
      <c r="D12" s="213" t="s">
        <v>67</v>
      </c>
      <c r="E12" s="213">
        <v>0.19827563358047004</v>
      </c>
      <c r="F12" s="213">
        <v>97.76937320241146</v>
      </c>
      <c r="G12" s="213" t="s">
        <v>67</v>
      </c>
      <c r="H12" s="213" t="s">
        <v>67</v>
      </c>
      <c r="I12" s="213" t="s">
        <v>67</v>
      </c>
      <c r="J12" s="213" t="s">
        <v>67</v>
      </c>
      <c r="K12" s="213" t="s">
        <v>67</v>
      </c>
      <c r="L12" s="550">
        <v>188080.095</v>
      </c>
      <c r="M12" s="551"/>
    </row>
    <row r="13" spans="1:13" s="15" customFormat="1" ht="20.1" customHeight="1">
      <c r="A13" s="549"/>
      <c r="B13" s="21" t="s">
        <v>32</v>
      </c>
      <c r="C13" s="213">
        <v>3.2281602834718175</v>
      </c>
      <c r="D13" s="213" t="s">
        <v>67</v>
      </c>
      <c r="E13" s="213">
        <v>1.2277275369905416</v>
      </c>
      <c r="F13" s="213">
        <v>91.90833269131676</v>
      </c>
      <c r="G13" s="213" t="s">
        <v>67</v>
      </c>
      <c r="H13" s="213" t="s">
        <v>67</v>
      </c>
      <c r="I13" s="213">
        <v>0.8880509021479466</v>
      </c>
      <c r="J13" s="213" t="s">
        <v>67</v>
      </c>
      <c r="K13" s="213">
        <v>2.747728586072921</v>
      </c>
      <c r="L13" s="550">
        <v>52464.898</v>
      </c>
      <c r="M13" s="551"/>
    </row>
    <row r="14" spans="1:13" s="15" customFormat="1" ht="20.1" customHeight="1">
      <c r="A14" s="549"/>
      <c r="B14" s="21" t="s">
        <v>33</v>
      </c>
      <c r="C14" s="213">
        <v>2.0320115069175313</v>
      </c>
      <c r="D14" s="213" t="s">
        <v>67</v>
      </c>
      <c r="E14" s="213" t="s">
        <v>67</v>
      </c>
      <c r="F14" s="213">
        <v>97.96798849308246</v>
      </c>
      <c r="G14" s="213" t="s">
        <v>67</v>
      </c>
      <c r="H14" s="213" t="s">
        <v>67</v>
      </c>
      <c r="I14" s="213" t="s">
        <v>67</v>
      </c>
      <c r="J14" s="213" t="s">
        <v>67</v>
      </c>
      <c r="K14" s="213" t="s">
        <v>67</v>
      </c>
      <c r="L14" s="550">
        <v>215710.24500000002</v>
      </c>
      <c r="M14" s="551"/>
    </row>
    <row r="15" spans="1:13" s="15" customFormat="1" ht="20.1" customHeight="1">
      <c r="A15" s="549"/>
      <c r="B15" s="21" t="s">
        <v>34</v>
      </c>
      <c r="C15" s="213">
        <v>0.9205283567405572</v>
      </c>
      <c r="D15" s="213" t="s">
        <v>67</v>
      </c>
      <c r="E15" s="213" t="s">
        <v>67</v>
      </c>
      <c r="F15" s="213">
        <v>88.34435583935503</v>
      </c>
      <c r="G15" s="213">
        <v>0.0231828350791313</v>
      </c>
      <c r="H15" s="213" t="s">
        <v>67</v>
      </c>
      <c r="I15" s="213">
        <v>10.711685888609304</v>
      </c>
      <c r="J15" s="213" t="s">
        <v>67</v>
      </c>
      <c r="K15" s="213">
        <v>0.000247080215974952</v>
      </c>
      <c r="L15" s="550">
        <v>98348.62700000001</v>
      </c>
      <c r="M15" s="551"/>
    </row>
    <row r="16" spans="1:13" s="15" customFormat="1" ht="20.1" customHeight="1">
      <c r="A16" s="549"/>
      <c r="B16" s="21" t="s">
        <v>35</v>
      </c>
      <c r="C16" s="213">
        <v>3.726602142745121</v>
      </c>
      <c r="D16" s="213" t="s">
        <v>67</v>
      </c>
      <c r="E16" s="213">
        <v>0.45552141861882517</v>
      </c>
      <c r="F16" s="213">
        <v>95.40454960091526</v>
      </c>
      <c r="G16" s="213" t="s">
        <v>67</v>
      </c>
      <c r="H16" s="213" t="s">
        <v>67</v>
      </c>
      <c r="I16" s="213">
        <v>0.41332683772078604</v>
      </c>
      <c r="J16" s="213" t="s">
        <v>67</v>
      </c>
      <c r="K16" s="213" t="s">
        <v>67</v>
      </c>
      <c r="L16" s="550">
        <v>55760.715</v>
      </c>
      <c r="M16" s="551"/>
    </row>
    <row r="17" spans="1:13" s="15" customFormat="1" ht="20.1" customHeight="1">
      <c r="A17" s="549"/>
      <c r="B17" s="21" t="s">
        <v>36</v>
      </c>
      <c r="C17" s="213">
        <v>4.024978934115022</v>
      </c>
      <c r="D17" s="213">
        <v>0.03881124967059137</v>
      </c>
      <c r="E17" s="213">
        <v>0.976139428504501</v>
      </c>
      <c r="F17" s="213">
        <v>94.82627558406996</v>
      </c>
      <c r="G17" s="213" t="s">
        <v>67</v>
      </c>
      <c r="H17" s="213" t="s">
        <v>67</v>
      </c>
      <c r="I17" s="213">
        <v>0.1337948036399247</v>
      </c>
      <c r="J17" s="213" t="s">
        <v>67</v>
      </c>
      <c r="K17" s="213" t="s">
        <v>67</v>
      </c>
      <c r="L17" s="550">
        <v>49179.04</v>
      </c>
      <c r="M17" s="551"/>
    </row>
    <row r="18" spans="1:13" s="15" customFormat="1" ht="31.5" customHeight="1" thickBot="1">
      <c r="A18" s="549">
        <v>10012</v>
      </c>
      <c r="B18" s="90" t="s">
        <v>37</v>
      </c>
      <c r="C18" s="552">
        <v>1.656673758132049</v>
      </c>
      <c r="D18" s="552">
        <v>0.09685614788018662</v>
      </c>
      <c r="E18" s="552">
        <v>1.0144217629730472</v>
      </c>
      <c r="F18" s="552">
        <v>96.40931992011438</v>
      </c>
      <c r="G18" s="552">
        <v>0.0013739229966019343</v>
      </c>
      <c r="H18" s="552" t="s">
        <v>67</v>
      </c>
      <c r="I18" s="552">
        <v>0.7344697669507039</v>
      </c>
      <c r="J18" s="552" t="s">
        <v>67</v>
      </c>
      <c r="K18" s="552">
        <v>0.08688472095300642</v>
      </c>
      <c r="L18" s="553">
        <v>1659481.6490000004</v>
      </c>
      <c r="M18" s="551"/>
    </row>
    <row r="19" spans="2:12" s="94" customFormat="1" ht="8.25" customHeight="1">
      <c r="B19" s="15"/>
      <c r="C19" s="15"/>
      <c r="D19" s="15"/>
      <c r="E19" s="15"/>
      <c r="F19" s="15"/>
      <c r="G19" s="15"/>
      <c r="H19" s="15"/>
      <c r="I19" s="15"/>
      <c r="J19" s="15"/>
      <c r="K19" s="15"/>
      <c r="L19" s="15"/>
    </row>
    <row r="20" spans="2:12" s="531" customFormat="1" ht="10.8">
      <c r="B20" s="15" t="s">
        <v>582</v>
      </c>
      <c r="C20" s="521"/>
      <c r="D20" s="521"/>
      <c r="E20" s="521"/>
      <c r="F20" s="521"/>
      <c r="G20" s="521"/>
      <c r="H20" s="521"/>
      <c r="I20" s="521"/>
      <c r="J20" s="521"/>
      <c r="K20" s="521"/>
      <c r="L20" s="15"/>
    </row>
    <row r="21" spans="2:12" s="531" customFormat="1" ht="10.8">
      <c r="B21" s="229" t="s">
        <v>69</v>
      </c>
      <c r="C21" s="521"/>
      <c r="D21" s="521"/>
      <c r="E21" s="521"/>
      <c r="F21" s="521"/>
      <c r="G21" s="521"/>
      <c r="H21" s="521"/>
      <c r="I21" s="521"/>
      <c r="J21" s="521"/>
      <c r="K21" s="521"/>
      <c r="L21" s="15"/>
    </row>
    <row r="22" spans="3:11" s="94" customFormat="1" ht="6" customHeight="1">
      <c r="C22" s="526"/>
      <c r="D22" s="526"/>
      <c r="E22" s="526"/>
      <c r="F22" s="526"/>
      <c r="G22" s="526"/>
      <c r="H22" s="526"/>
      <c r="I22" s="526"/>
      <c r="J22" s="526"/>
      <c r="K22" s="526"/>
    </row>
    <row r="23" spans="3:11" s="94" customFormat="1" ht="13.8">
      <c r="C23" s="526"/>
      <c r="D23" s="526"/>
      <c r="E23" s="526"/>
      <c r="F23" s="526"/>
      <c r="G23" s="526"/>
      <c r="H23" s="526"/>
      <c r="I23" s="526"/>
      <c r="J23" s="526"/>
      <c r="K23" s="526"/>
    </row>
    <row r="24" spans="3:11" s="94" customFormat="1" ht="13.8">
      <c r="C24" s="526"/>
      <c r="D24" s="526"/>
      <c r="E24" s="526"/>
      <c r="F24" s="526"/>
      <c r="G24" s="526"/>
      <c r="H24" s="526"/>
      <c r="I24" s="526"/>
      <c r="J24" s="526"/>
      <c r="K24" s="526"/>
    </row>
    <row r="25" spans="3:11" s="94" customFormat="1" ht="13.8">
      <c r="C25" s="526"/>
      <c r="D25" s="526"/>
      <c r="E25" s="526"/>
      <c r="F25" s="526"/>
      <c r="G25" s="526"/>
      <c r="H25" s="526"/>
      <c r="I25" s="526"/>
      <c r="J25" s="526"/>
      <c r="K25" s="526"/>
    </row>
    <row r="26" s="94" customFormat="1" ht="13.8"/>
    <row r="27" s="94" customFormat="1" ht="13.8"/>
    <row r="28" s="94" customFormat="1" ht="13.8"/>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75D1D-E9FD-4CC9-AE01-0F793DEDB843}">
  <dimension ref="A1:AN200"/>
  <sheetViews>
    <sheetView showGridLines="0" zoomScaleSheetLayoutView="100" workbookViewId="0" topLeftCell="A1">
      <selection activeCell="A1" sqref="A1:D1"/>
    </sheetView>
  </sheetViews>
  <sheetFormatPr defaultColWidth="11.421875" defaultRowHeight="15"/>
  <cols>
    <col min="1" max="1" width="52.57421875" style="474" customWidth="1"/>
    <col min="2" max="2" width="12.8515625" style="474" bestFit="1" customWidth="1"/>
    <col min="3" max="3" width="12.57421875" style="474" customWidth="1"/>
    <col min="4" max="4" width="13.8515625" style="474" bestFit="1" customWidth="1"/>
    <col min="5" max="5" width="2.57421875" style="474" customWidth="1"/>
    <col min="6" max="6" width="12.140625" style="474" customWidth="1"/>
    <col min="7" max="8" width="12.421875" style="474" bestFit="1" customWidth="1"/>
    <col min="9" max="9" width="1.57421875" style="474" customWidth="1"/>
    <col min="10" max="12" width="12.421875" style="474" customWidth="1"/>
    <col min="13" max="13" width="52.57421875" style="476" customWidth="1"/>
    <col min="14" max="15" width="10.57421875" style="476" customWidth="1"/>
    <col min="16" max="16" width="11.57421875" style="476" bestFit="1" customWidth="1"/>
    <col min="17" max="17" width="2.57421875" style="476" customWidth="1"/>
    <col min="18" max="20" width="11.57421875" style="476" bestFit="1" customWidth="1"/>
    <col min="21" max="21" width="3.421875" style="476" customWidth="1"/>
    <col min="22" max="24" width="11.57421875" style="476" customWidth="1"/>
    <col min="25" max="25" width="52.57421875" style="476" customWidth="1"/>
    <col min="26" max="28" width="11.57421875" style="476" customWidth="1"/>
    <col min="29" max="29" width="2.57421875" style="476" customWidth="1"/>
    <col min="30" max="30" width="11.57421875" style="476" bestFit="1" customWidth="1"/>
    <col min="31" max="32" width="11.57421875" style="476" customWidth="1"/>
    <col min="33" max="33" width="2.421875" style="476" customWidth="1"/>
    <col min="34" max="36" width="11.57421875" style="476" customWidth="1"/>
    <col min="37" max="37" width="52.57421875" style="476" customWidth="1"/>
    <col min="38" max="40" width="11.57421875" style="476" customWidth="1"/>
    <col min="41" max="16384" width="11.421875" style="477" customWidth="1"/>
  </cols>
  <sheetData>
    <row r="1" spans="1:40" s="384" customFormat="1" ht="15.9" customHeight="1">
      <c r="A1" s="381"/>
      <c r="B1" s="381"/>
      <c r="C1" s="381"/>
      <c r="D1" s="381"/>
      <c r="E1" s="381"/>
      <c r="F1" s="381"/>
      <c r="G1" s="381"/>
      <c r="H1" s="381"/>
      <c r="I1" s="381"/>
      <c r="J1" s="381"/>
      <c r="K1" s="381"/>
      <c r="L1" s="381"/>
      <c r="M1" s="382"/>
      <c r="N1" s="382"/>
      <c r="O1" s="382"/>
      <c r="P1" s="382"/>
      <c r="Q1" s="382"/>
      <c r="R1" s="382"/>
      <c r="S1" s="382"/>
      <c r="T1" s="382"/>
      <c r="U1" s="383"/>
      <c r="V1" s="383"/>
      <c r="W1" s="383"/>
      <c r="X1" s="383"/>
      <c r="Y1" s="382"/>
      <c r="Z1" s="382"/>
      <c r="AA1" s="382"/>
      <c r="AB1" s="382"/>
      <c r="AC1" s="382"/>
      <c r="AD1" s="382"/>
      <c r="AE1" s="382"/>
      <c r="AF1" s="382"/>
      <c r="AG1" s="383"/>
      <c r="AH1" s="383"/>
      <c r="AI1" s="383"/>
      <c r="AJ1" s="383"/>
      <c r="AK1" s="382"/>
      <c r="AL1" s="382"/>
      <c r="AM1" s="382"/>
      <c r="AN1" s="382"/>
    </row>
    <row r="2" spans="1:40" s="386" customFormat="1" ht="27" customHeight="1">
      <c r="A2" s="385" t="s">
        <v>418</v>
      </c>
      <c r="B2" s="385"/>
      <c r="C2" s="385"/>
      <c r="D2" s="385"/>
      <c r="E2" s="385"/>
      <c r="F2" s="385"/>
      <c r="G2" s="385"/>
      <c r="H2" s="385"/>
      <c r="I2" s="385"/>
      <c r="J2" s="385"/>
      <c r="K2" s="385"/>
      <c r="L2" s="385"/>
      <c r="M2" s="385" t="s">
        <v>418</v>
      </c>
      <c r="N2" s="385"/>
      <c r="O2" s="385"/>
      <c r="P2" s="385"/>
      <c r="Q2" s="385"/>
      <c r="R2" s="385"/>
      <c r="S2" s="385"/>
      <c r="T2" s="385"/>
      <c r="U2" s="385"/>
      <c r="V2" s="385"/>
      <c r="W2" s="385"/>
      <c r="X2" s="385"/>
      <c r="Y2" s="385" t="s">
        <v>418</v>
      </c>
      <c r="Z2" s="385"/>
      <c r="AA2" s="385"/>
      <c r="AB2" s="385"/>
      <c r="AC2" s="385"/>
      <c r="AD2" s="385"/>
      <c r="AE2" s="385"/>
      <c r="AF2" s="385"/>
      <c r="AG2" s="385"/>
      <c r="AH2" s="385"/>
      <c r="AI2" s="385"/>
      <c r="AJ2" s="385"/>
      <c r="AK2" s="385" t="s">
        <v>418</v>
      </c>
      <c r="AL2" s="385"/>
      <c r="AM2" s="385"/>
      <c r="AN2" s="385"/>
    </row>
    <row r="3" spans="1:40" s="389" customFormat="1" ht="18" customHeight="1">
      <c r="A3" s="387">
        <v>45077</v>
      </c>
      <c r="B3" s="387"/>
      <c r="C3" s="387"/>
      <c r="D3" s="387"/>
      <c r="E3" s="387"/>
      <c r="F3" s="387"/>
      <c r="G3" s="387"/>
      <c r="H3" s="387"/>
      <c r="I3" s="387"/>
      <c r="J3" s="387"/>
      <c r="K3" s="387"/>
      <c r="L3" s="387"/>
      <c r="M3" s="387">
        <v>45077</v>
      </c>
      <c r="N3" s="387"/>
      <c r="O3" s="387"/>
      <c r="P3" s="387"/>
      <c r="Q3" s="387"/>
      <c r="R3" s="387"/>
      <c r="S3" s="387"/>
      <c r="T3" s="387"/>
      <c r="U3" s="387"/>
      <c r="V3" s="387"/>
      <c r="W3" s="387"/>
      <c r="X3" s="387"/>
      <c r="Y3" s="387">
        <v>45077</v>
      </c>
      <c r="Z3" s="387"/>
      <c r="AA3" s="387"/>
      <c r="AB3" s="387"/>
      <c r="AC3" s="387"/>
      <c r="AD3" s="387"/>
      <c r="AE3" s="387"/>
      <c r="AF3" s="387"/>
      <c r="AG3" s="387"/>
      <c r="AH3" s="387"/>
      <c r="AI3" s="387"/>
      <c r="AJ3" s="387"/>
      <c r="AK3" s="388">
        <v>45077</v>
      </c>
      <c r="AL3" s="388"/>
      <c r="AM3" s="388"/>
      <c r="AN3" s="388"/>
    </row>
    <row r="4" spans="1:40" s="391" customFormat="1" ht="15" customHeight="1">
      <c r="A4" s="390" t="s">
        <v>419</v>
      </c>
      <c r="B4" s="390"/>
      <c r="C4" s="390"/>
      <c r="D4" s="390"/>
      <c r="E4" s="390"/>
      <c r="F4" s="390"/>
      <c r="G4" s="390"/>
      <c r="H4" s="390"/>
      <c r="I4" s="390"/>
      <c r="J4" s="390"/>
      <c r="K4" s="390"/>
      <c r="L4" s="390"/>
      <c r="M4" s="390" t="s">
        <v>419</v>
      </c>
      <c r="N4" s="390"/>
      <c r="O4" s="390"/>
      <c r="P4" s="390"/>
      <c r="Q4" s="390"/>
      <c r="R4" s="390"/>
      <c r="S4" s="390"/>
      <c r="T4" s="390"/>
      <c r="U4" s="390"/>
      <c r="V4" s="390"/>
      <c r="W4" s="390"/>
      <c r="X4" s="390"/>
      <c r="Y4" s="390" t="s">
        <v>419</v>
      </c>
      <c r="Z4" s="390"/>
      <c r="AA4" s="390"/>
      <c r="AB4" s="390"/>
      <c r="AC4" s="390"/>
      <c r="AD4" s="390"/>
      <c r="AE4" s="390"/>
      <c r="AF4" s="390"/>
      <c r="AG4" s="390"/>
      <c r="AH4" s="390"/>
      <c r="AI4" s="390"/>
      <c r="AJ4" s="390"/>
      <c r="AK4" s="390" t="s">
        <v>419</v>
      </c>
      <c r="AL4" s="390"/>
      <c r="AM4" s="390"/>
      <c r="AN4" s="390"/>
    </row>
    <row r="5" spans="1:40" s="384" customFormat="1" ht="3.9" customHeight="1" thickBot="1">
      <c r="A5" s="392"/>
      <c r="B5" s="393"/>
      <c r="C5" s="394"/>
      <c r="D5" s="394"/>
      <c r="E5" s="394"/>
      <c r="F5" s="394"/>
      <c r="G5" s="394"/>
      <c r="H5" s="395"/>
      <c r="I5" s="395"/>
      <c r="J5" s="395"/>
      <c r="K5" s="395"/>
      <c r="L5" s="395"/>
      <c r="M5" s="396"/>
      <c r="N5" s="397"/>
      <c r="O5" s="397"/>
      <c r="P5" s="397"/>
      <c r="Q5" s="397"/>
      <c r="R5" s="397"/>
      <c r="S5" s="397"/>
      <c r="T5" s="397"/>
      <c r="U5" s="397"/>
      <c r="V5" s="397"/>
      <c r="W5" s="397"/>
      <c r="X5" s="397"/>
      <c r="Y5" s="396"/>
      <c r="Z5" s="397"/>
      <c r="AA5" s="397"/>
      <c r="AB5" s="397"/>
      <c r="AC5" s="397"/>
      <c r="AD5" s="397"/>
      <c r="AE5" s="397"/>
      <c r="AF5" s="397"/>
      <c r="AG5" s="397"/>
      <c r="AH5" s="397"/>
      <c r="AI5" s="397"/>
      <c r="AJ5" s="397"/>
      <c r="AK5" s="396"/>
      <c r="AL5" s="397"/>
      <c r="AM5" s="397"/>
      <c r="AN5" s="398"/>
    </row>
    <row r="6" spans="1:40" s="405" customFormat="1" ht="27" customHeight="1" thickTop="1">
      <c r="A6" s="399" t="s">
        <v>420</v>
      </c>
      <c r="B6" s="400" t="s">
        <v>28</v>
      </c>
      <c r="C6" s="400"/>
      <c r="D6" s="400"/>
      <c r="E6" s="401"/>
      <c r="F6" s="400" t="s">
        <v>29</v>
      </c>
      <c r="G6" s="400"/>
      <c r="H6" s="400"/>
      <c r="I6" s="402"/>
      <c r="J6" s="400" t="s">
        <v>30</v>
      </c>
      <c r="K6" s="400"/>
      <c r="L6" s="400"/>
      <c r="M6" s="399" t="s">
        <v>420</v>
      </c>
      <c r="N6" s="400" t="s">
        <v>421</v>
      </c>
      <c r="O6" s="400"/>
      <c r="P6" s="400"/>
      <c r="Q6" s="403"/>
      <c r="R6" s="400" t="s">
        <v>32</v>
      </c>
      <c r="S6" s="400"/>
      <c r="T6" s="400"/>
      <c r="U6" s="402"/>
      <c r="V6" s="400" t="s">
        <v>33</v>
      </c>
      <c r="W6" s="400"/>
      <c r="X6" s="400"/>
      <c r="Y6" s="399" t="s">
        <v>420</v>
      </c>
      <c r="Z6" s="400" t="s">
        <v>422</v>
      </c>
      <c r="AA6" s="400"/>
      <c r="AB6" s="400"/>
      <c r="AC6" s="403"/>
      <c r="AD6" s="400" t="s">
        <v>423</v>
      </c>
      <c r="AE6" s="400"/>
      <c r="AF6" s="400"/>
      <c r="AG6" s="402"/>
      <c r="AH6" s="400" t="s">
        <v>36</v>
      </c>
      <c r="AI6" s="400"/>
      <c r="AJ6" s="400"/>
      <c r="AK6" s="399" t="s">
        <v>420</v>
      </c>
      <c r="AL6" s="404" t="s">
        <v>424</v>
      </c>
      <c r="AM6" s="404"/>
      <c r="AN6" s="404"/>
    </row>
    <row r="7" spans="1:40" s="405" customFormat="1" ht="13.5" customHeight="1">
      <c r="A7" s="406"/>
      <c r="B7" s="407" t="s">
        <v>425</v>
      </c>
      <c r="C7" s="408" t="s">
        <v>426</v>
      </c>
      <c r="D7" s="408" t="s">
        <v>427</v>
      </c>
      <c r="E7" s="407"/>
      <c r="F7" s="408" t="s">
        <v>425</v>
      </c>
      <c r="G7" s="408" t="s">
        <v>426</v>
      </c>
      <c r="H7" s="408" t="s">
        <v>427</v>
      </c>
      <c r="I7" s="407"/>
      <c r="J7" s="409" t="s">
        <v>425</v>
      </c>
      <c r="K7" s="410" t="s">
        <v>426</v>
      </c>
      <c r="L7" s="409" t="s">
        <v>427</v>
      </c>
      <c r="M7" s="406"/>
      <c r="N7" s="409" t="s">
        <v>425</v>
      </c>
      <c r="O7" s="410" t="s">
        <v>426</v>
      </c>
      <c r="P7" s="409" t="s">
        <v>427</v>
      </c>
      <c r="Q7" s="409"/>
      <c r="R7" s="409" t="s">
        <v>425</v>
      </c>
      <c r="S7" s="410" t="s">
        <v>426</v>
      </c>
      <c r="T7" s="410" t="s">
        <v>427</v>
      </c>
      <c r="U7" s="409"/>
      <c r="V7" s="409" t="s">
        <v>425</v>
      </c>
      <c r="W7" s="410" t="s">
        <v>426</v>
      </c>
      <c r="X7" s="409" t="s">
        <v>427</v>
      </c>
      <c r="Y7" s="406"/>
      <c r="Z7" s="410" t="s">
        <v>425</v>
      </c>
      <c r="AA7" s="410" t="s">
        <v>426</v>
      </c>
      <c r="AB7" s="410" t="s">
        <v>427</v>
      </c>
      <c r="AC7" s="409"/>
      <c r="AD7" s="409" t="s">
        <v>425</v>
      </c>
      <c r="AE7" s="410" t="s">
        <v>426</v>
      </c>
      <c r="AF7" s="410" t="s">
        <v>427</v>
      </c>
      <c r="AG7" s="409"/>
      <c r="AH7" s="410" t="s">
        <v>425</v>
      </c>
      <c r="AI7" s="410" t="s">
        <v>426</v>
      </c>
      <c r="AJ7" s="410" t="s">
        <v>427</v>
      </c>
      <c r="AK7" s="406"/>
      <c r="AL7" s="409" t="s">
        <v>425</v>
      </c>
      <c r="AM7" s="410" t="s">
        <v>426</v>
      </c>
      <c r="AN7" s="409" t="s">
        <v>427</v>
      </c>
    </row>
    <row r="8" spans="1:40" s="384" customFormat="1" ht="3.9" customHeight="1">
      <c r="A8" s="411"/>
      <c r="B8" s="412"/>
      <c r="C8" s="412"/>
      <c r="D8" s="412"/>
      <c r="E8" s="412"/>
      <c r="F8" s="412"/>
      <c r="G8" s="412"/>
      <c r="H8" s="412"/>
      <c r="I8" s="412"/>
      <c r="J8" s="412"/>
      <c r="K8" s="412"/>
      <c r="L8" s="412"/>
      <c r="M8" s="413"/>
      <c r="N8" s="412"/>
      <c r="O8" s="412"/>
      <c r="P8" s="412"/>
      <c r="Q8" s="412"/>
      <c r="R8" s="412"/>
      <c r="S8" s="412"/>
      <c r="T8" s="412"/>
      <c r="U8" s="412"/>
      <c r="V8" s="412"/>
      <c r="W8" s="412"/>
      <c r="X8" s="412"/>
      <c r="Y8" s="413"/>
      <c r="Z8" s="412"/>
      <c r="AA8" s="412"/>
      <c r="AB8" s="412"/>
      <c r="AC8" s="412"/>
      <c r="AD8" s="412"/>
      <c r="AE8" s="412"/>
      <c r="AF8" s="412"/>
      <c r="AG8" s="412"/>
      <c r="AH8" s="412"/>
      <c r="AI8" s="412"/>
      <c r="AJ8" s="412"/>
      <c r="AK8" s="413"/>
      <c r="AL8" s="412"/>
      <c r="AM8" s="412"/>
      <c r="AN8" s="412"/>
    </row>
    <row r="9" spans="1:40" s="416" customFormat="1" ht="9" customHeight="1">
      <c r="A9" s="414" t="s">
        <v>428</v>
      </c>
      <c r="B9" s="414">
        <v>129150.122</v>
      </c>
      <c r="C9" s="414">
        <v>68139.9</v>
      </c>
      <c r="D9" s="414">
        <v>197290.023</v>
      </c>
      <c r="E9" s="414"/>
      <c r="F9" s="414">
        <v>320283.112</v>
      </c>
      <c r="G9" s="414">
        <v>29877.505</v>
      </c>
      <c r="H9" s="414">
        <v>350160.617</v>
      </c>
      <c r="I9" s="414"/>
      <c r="J9" s="414">
        <v>217970.952</v>
      </c>
      <c r="K9" s="414">
        <v>19709.685</v>
      </c>
      <c r="L9" s="414">
        <v>237680.637</v>
      </c>
      <c r="M9" s="414" t="s">
        <v>428</v>
      </c>
      <c r="N9" s="414">
        <v>170286.127</v>
      </c>
      <c r="O9" s="414">
        <v>4825.882</v>
      </c>
      <c r="P9" s="414">
        <v>175112.01</v>
      </c>
      <c r="Q9" s="415"/>
      <c r="R9" s="414">
        <v>75043.56</v>
      </c>
      <c r="S9" s="414">
        <v>13738.705</v>
      </c>
      <c r="T9" s="414">
        <v>88782.265</v>
      </c>
      <c r="U9" s="414"/>
      <c r="V9" s="414">
        <v>273189.187</v>
      </c>
      <c r="W9" s="414">
        <v>51094.892</v>
      </c>
      <c r="X9" s="414">
        <v>324284.079</v>
      </c>
      <c r="Y9" s="414" t="s">
        <v>428</v>
      </c>
      <c r="Z9" s="414">
        <v>24237.397</v>
      </c>
      <c r="AA9" s="414">
        <v>21774.063</v>
      </c>
      <c r="AB9" s="414">
        <v>46011.461</v>
      </c>
      <c r="AC9" s="415"/>
      <c r="AD9" s="414">
        <v>106408.035</v>
      </c>
      <c r="AE9" s="414">
        <v>6346.842</v>
      </c>
      <c r="AF9" s="414">
        <v>112754.877</v>
      </c>
      <c r="AG9" s="414"/>
      <c r="AH9" s="414">
        <v>108198.089</v>
      </c>
      <c r="AI9" s="414">
        <v>25087.776</v>
      </c>
      <c r="AJ9" s="414">
        <v>133285.866</v>
      </c>
      <c r="AK9" s="414" t="s">
        <v>428</v>
      </c>
      <c r="AL9" s="414">
        <v>1424766.5809999998</v>
      </c>
      <c r="AM9" s="414">
        <v>240595.25</v>
      </c>
      <c r="AN9" s="414">
        <v>1665361.835</v>
      </c>
    </row>
    <row r="10" spans="1:40" s="416" customFormat="1" ht="9.9" customHeight="1">
      <c r="A10" s="417" t="s">
        <v>429</v>
      </c>
      <c r="B10" s="418">
        <v>46485.976</v>
      </c>
      <c r="C10" s="418">
        <v>8015.54</v>
      </c>
      <c r="D10" s="418">
        <v>54501.516</v>
      </c>
      <c r="E10" s="418"/>
      <c r="F10" s="418">
        <v>60152.244</v>
      </c>
      <c r="G10" s="418">
        <v>4080.996</v>
      </c>
      <c r="H10" s="418">
        <v>64233.241</v>
      </c>
      <c r="I10" s="418"/>
      <c r="J10" s="418">
        <v>52504.296</v>
      </c>
      <c r="K10" s="418">
        <v>5581.215</v>
      </c>
      <c r="L10" s="418">
        <v>58085.512</v>
      </c>
      <c r="M10" s="417" t="s">
        <v>429</v>
      </c>
      <c r="N10" s="418">
        <v>34.588</v>
      </c>
      <c r="O10" s="418">
        <v>0</v>
      </c>
      <c r="P10" s="418">
        <v>34.588</v>
      </c>
      <c r="Q10" s="419"/>
      <c r="R10" s="418">
        <v>17982.831</v>
      </c>
      <c r="S10" s="418">
        <v>1317.696</v>
      </c>
      <c r="T10" s="418">
        <v>19300.527</v>
      </c>
      <c r="U10" s="418"/>
      <c r="V10" s="418">
        <v>0</v>
      </c>
      <c r="W10" s="418">
        <v>0</v>
      </c>
      <c r="X10" s="418">
        <v>0</v>
      </c>
      <c r="Y10" s="417" t="s">
        <v>429</v>
      </c>
      <c r="Z10" s="418">
        <v>0</v>
      </c>
      <c r="AA10" s="418">
        <v>0</v>
      </c>
      <c r="AB10" s="418">
        <v>0</v>
      </c>
      <c r="AC10" s="419"/>
      <c r="AD10" s="418">
        <v>15082.809</v>
      </c>
      <c r="AE10" s="418">
        <v>1435.313</v>
      </c>
      <c r="AF10" s="418">
        <v>16518.123</v>
      </c>
      <c r="AG10" s="418"/>
      <c r="AH10" s="418">
        <v>39931.484</v>
      </c>
      <c r="AI10" s="418">
        <v>3011.577</v>
      </c>
      <c r="AJ10" s="418">
        <v>42943.062</v>
      </c>
      <c r="AK10" s="417" t="s">
        <v>429</v>
      </c>
      <c r="AL10" s="418">
        <v>232174.228</v>
      </c>
      <c r="AM10" s="418">
        <v>23442.337000000003</v>
      </c>
      <c r="AN10" s="418">
        <v>255616.56900000002</v>
      </c>
    </row>
    <row r="11" spans="1:40" s="416" customFormat="1" ht="9.9" customHeight="1">
      <c r="A11" s="420" t="s">
        <v>430</v>
      </c>
      <c r="B11" s="418">
        <v>81853.405</v>
      </c>
      <c r="C11" s="418">
        <v>59149.998</v>
      </c>
      <c r="D11" s="418">
        <v>141003.403</v>
      </c>
      <c r="E11" s="418"/>
      <c r="F11" s="418">
        <v>257789.175</v>
      </c>
      <c r="G11" s="418">
        <v>24150.252</v>
      </c>
      <c r="H11" s="418">
        <v>281939.427</v>
      </c>
      <c r="I11" s="418"/>
      <c r="J11" s="418">
        <v>165373.268</v>
      </c>
      <c r="K11" s="418">
        <v>14128.469</v>
      </c>
      <c r="L11" s="418">
        <v>179501.738</v>
      </c>
      <c r="M11" s="420" t="s">
        <v>430</v>
      </c>
      <c r="N11" s="418">
        <v>170245.438</v>
      </c>
      <c r="O11" s="418">
        <v>4825.882</v>
      </c>
      <c r="P11" s="418">
        <v>175071.321</v>
      </c>
      <c r="Q11" s="418"/>
      <c r="R11" s="418">
        <v>56702.801</v>
      </c>
      <c r="S11" s="418">
        <v>12421.008</v>
      </c>
      <c r="T11" s="418">
        <v>69123.81</v>
      </c>
      <c r="U11" s="418"/>
      <c r="V11" s="418">
        <v>273145.337</v>
      </c>
      <c r="W11" s="418">
        <v>50989.174</v>
      </c>
      <c r="X11" s="418">
        <v>324134.512</v>
      </c>
      <c r="Y11" s="420" t="s">
        <v>430</v>
      </c>
      <c r="Z11" s="418">
        <v>24236.7</v>
      </c>
      <c r="AA11" s="418">
        <v>21774.063</v>
      </c>
      <c r="AB11" s="418">
        <v>46010.763</v>
      </c>
      <c r="AC11" s="418"/>
      <c r="AD11" s="418">
        <v>91180.025</v>
      </c>
      <c r="AE11" s="418">
        <v>4911.528</v>
      </c>
      <c r="AF11" s="418">
        <v>96091.554</v>
      </c>
      <c r="AG11" s="418"/>
      <c r="AH11" s="418">
        <v>68208.721</v>
      </c>
      <c r="AI11" s="418">
        <v>21800.273</v>
      </c>
      <c r="AJ11" s="418">
        <v>90008.995</v>
      </c>
      <c r="AK11" s="420" t="s">
        <v>430</v>
      </c>
      <c r="AL11" s="418">
        <v>1188734.8699999996</v>
      </c>
      <c r="AM11" s="418">
        <v>214150.647</v>
      </c>
      <c r="AN11" s="418">
        <v>1402885.523</v>
      </c>
    </row>
    <row r="12" spans="1:40" s="416" customFormat="1" ht="9.9" customHeight="1">
      <c r="A12" s="420" t="s">
        <v>431</v>
      </c>
      <c r="B12" s="418">
        <v>9.526</v>
      </c>
      <c r="C12" s="418">
        <v>0</v>
      </c>
      <c r="D12" s="418">
        <v>9.526</v>
      </c>
      <c r="E12" s="418"/>
      <c r="F12" s="418">
        <v>186</v>
      </c>
      <c r="G12" s="418">
        <v>0</v>
      </c>
      <c r="H12" s="418">
        <v>186</v>
      </c>
      <c r="I12" s="418"/>
      <c r="J12" s="418">
        <v>0</v>
      </c>
      <c r="K12" s="418">
        <v>0</v>
      </c>
      <c r="L12" s="418">
        <v>0</v>
      </c>
      <c r="M12" s="420" t="s">
        <v>431</v>
      </c>
      <c r="N12" s="418">
        <v>0</v>
      </c>
      <c r="O12" s="418">
        <v>0</v>
      </c>
      <c r="P12" s="418">
        <v>0</v>
      </c>
      <c r="Q12" s="418"/>
      <c r="R12" s="418">
        <v>0</v>
      </c>
      <c r="S12" s="418">
        <v>0</v>
      </c>
      <c r="T12" s="418">
        <v>0</v>
      </c>
      <c r="U12" s="418"/>
      <c r="V12" s="418">
        <v>0</v>
      </c>
      <c r="W12" s="418">
        <v>0</v>
      </c>
      <c r="X12" s="418">
        <v>0</v>
      </c>
      <c r="Y12" s="420" t="s">
        <v>431</v>
      </c>
      <c r="Z12" s="418">
        <v>0</v>
      </c>
      <c r="AA12" s="418">
        <v>0</v>
      </c>
      <c r="AB12" s="418">
        <v>0</v>
      </c>
      <c r="AC12" s="418"/>
      <c r="AD12" s="418">
        <v>0</v>
      </c>
      <c r="AE12" s="418">
        <v>0</v>
      </c>
      <c r="AF12" s="418">
        <v>0</v>
      </c>
      <c r="AG12" s="418"/>
      <c r="AH12" s="418">
        <v>0</v>
      </c>
      <c r="AI12" s="418">
        <v>0</v>
      </c>
      <c r="AJ12" s="418">
        <v>0</v>
      </c>
      <c r="AK12" s="420" t="s">
        <v>431</v>
      </c>
      <c r="AL12" s="418">
        <v>195.526</v>
      </c>
      <c r="AM12" s="418">
        <v>0</v>
      </c>
      <c r="AN12" s="418">
        <v>195.526</v>
      </c>
    </row>
    <row r="13" spans="1:40" s="416" customFormat="1" ht="9.9" customHeight="1">
      <c r="A13" s="420" t="s">
        <v>432</v>
      </c>
      <c r="B13" s="418">
        <v>801.214</v>
      </c>
      <c r="C13" s="418">
        <v>974.361</v>
      </c>
      <c r="D13" s="418">
        <v>1775.576</v>
      </c>
      <c r="E13" s="418"/>
      <c r="F13" s="418">
        <v>2155.692</v>
      </c>
      <c r="G13" s="418">
        <v>1646.256</v>
      </c>
      <c r="H13" s="418">
        <v>3801.948</v>
      </c>
      <c r="I13" s="418"/>
      <c r="J13" s="418">
        <v>93.386</v>
      </c>
      <c r="K13" s="418">
        <v>0</v>
      </c>
      <c r="L13" s="418">
        <v>93.386</v>
      </c>
      <c r="M13" s="420" t="s">
        <v>432</v>
      </c>
      <c r="N13" s="418">
        <v>6.1</v>
      </c>
      <c r="O13" s="418">
        <v>0</v>
      </c>
      <c r="P13" s="418">
        <v>6.1</v>
      </c>
      <c r="Q13" s="418"/>
      <c r="R13" s="418">
        <v>357.927</v>
      </c>
      <c r="S13" s="418">
        <v>0</v>
      </c>
      <c r="T13" s="418">
        <v>357.927</v>
      </c>
      <c r="U13" s="418"/>
      <c r="V13" s="418">
        <v>43.85</v>
      </c>
      <c r="W13" s="418">
        <v>105.717</v>
      </c>
      <c r="X13" s="418">
        <v>149.567</v>
      </c>
      <c r="Y13" s="420" t="s">
        <v>432</v>
      </c>
      <c r="Z13" s="418">
        <v>0.697</v>
      </c>
      <c r="AA13" s="418">
        <v>0</v>
      </c>
      <c r="AB13" s="418">
        <v>0.697</v>
      </c>
      <c r="AC13" s="418"/>
      <c r="AD13" s="418">
        <v>145.2</v>
      </c>
      <c r="AE13" s="418">
        <v>0</v>
      </c>
      <c r="AF13" s="418">
        <v>145.2</v>
      </c>
      <c r="AG13" s="418"/>
      <c r="AH13" s="418">
        <v>57.883</v>
      </c>
      <c r="AI13" s="418">
        <v>275.925</v>
      </c>
      <c r="AJ13" s="418">
        <v>333.808</v>
      </c>
      <c r="AK13" s="420" t="s">
        <v>432</v>
      </c>
      <c r="AL13" s="418">
        <v>3661.9489999999996</v>
      </c>
      <c r="AM13" s="418">
        <v>3002.2590000000005</v>
      </c>
      <c r="AN13" s="418">
        <v>6664.209</v>
      </c>
    </row>
    <row r="14" spans="1:40" s="421" customFormat="1" ht="5.1" customHeight="1">
      <c r="A14" s="420"/>
      <c r="B14" s="418"/>
      <c r="C14" s="418"/>
      <c r="D14" s="418"/>
      <c r="E14" s="418"/>
      <c r="F14" s="418"/>
      <c r="G14" s="418"/>
      <c r="H14" s="418"/>
      <c r="I14" s="418"/>
      <c r="J14" s="418">
        <v>0</v>
      </c>
      <c r="K14" s="418">
        <v>0</v>
      </c>
      <c r="L14" s="418">
        <v>0</v>
      </c>
      <c r="M14" s="420"/>
      <c r="N14" s="418"/>
      <c r="O14" s="418"/>
      <c r="P14" s="418"/>
      <c r="Q14" s="418"/>
      <c r="R14" s="418"/>
      <c r="S14" s="418"/>
      <c r="T14" s="418"/>
      <c r="U14" s="418"/>
      <c r="V14" s="418">
        <v>0</v>
      </c>
      <c r="W14" s="418">
        <v>0</v>
      </c>
      <c r="X14" s="418">
        <v>0</v>
      </c>
      <c r="Y14" s="420"/>
      <c r="Z14" s="418"/>
      <c r="AA14" s="418"/>
      <c r="AB14" s="418"/>
      <c r="AC14" s="418"/>
      <c r="AD14" s="418"/>
      <c r="AE14" s="418"/>
      <c r="AF14" s="418"/>
      <c r="AG14" s="418"/>
      <c r="AH14" s="418">
        <v>0</v>
      </c>
      <c r="AI14" s="418">
        <v>0</v>
      </c>
      <c r="AJ14" s="418">
        <v>0</v>
      </c>
      <c r="AK14" s="420"/>
      <c r="AL14" s="418"/>
      <c r="AM14" s="418"/>
      <c r="AN14" s="418"/>
    </row>
    <row r="15" spans="1:40" s="416" customFormat="1" ht="9" customHeight="1">
      <c r="A15" s="422" t="s">
        <v>433</v>
      </c>
      <c r="B15" s="423">
        <v>104000</v>
      </c>
      <c r="C15" s="423">
        <v>0</v>
      </c>
      <c r="D15" s="423">
        <v>104000</v>
      </c>
      <c r="E15" s="423"/>
      <c r="F15" s="423">
        <v>0</v>
      </c>
      <c r="G15" s="423">
        <v>0</v>
      </c>
      <c r="H15" s="423">
        <v>0</v>
      </c>
      <c r="I15" s="423"/>
      <c r="J15" s="423">
        <v>0</v>
      </c>
      <c r="K15" s="423">
        <v>0</v>
      </c>
      <c r="L15" s="423">
        <v>0</v>
      </c>
      <c r="M15" s="422" t="s">
        <v>433</v>
      </c>
      <c r="N15" s="423">
        <v>0</v>
      </c>
      <c r="O15" s="423">
        <v>0</v>
      </c>
      <c r="P15" s="423">
        <v>0</v>
      </c>
      <c r="Q15" s="423"/>
      <c r="R15" s="423">
        <v>0</v>
      </c>
      <c r="S15" s="423">
        <v>0</v>
      </c>
      <c r="T15" s="423">
        <v>0</v>
      </c>
      <c r="U15" s="423"/>
      <c r="V15" s="423">
        <v>0</v>
      </c>
      <c r="W15" s="423">
        <v>0</v>
      </c>
      <c r="X15" s="423">
        <v>0</v>
      </c>
      <c r="Y15" s="422" t="s">
        <v>433</v>
      </c>
      <c r="Z15" s="423">
        <v>0</v>
      </c>
      <c r="AA15" s="423">
        <v>0</v>
      </c>
      <c r="AB15" s="423">
        <v>0</v>
      </c>
      <c r="AC15" s="423"/>
      <c r="AD15" s="423">
        <v>0</v>
      </c>
      <c r="AE15" s="423">
        <v>0</v>
      </c>
      <c r="AF15" s="423">
        <v>0</v>
      </c>
      <c r="AG15" s="423"/>
      <c r="AH15" s="423">
        <v>0</v>
      </c>
      <c r="AI15" s="423">
        <v>0</v>
      </c>
      <c r="AJ15" s="423">
        <v>0</v>
      </c>
      <c r="AK15" s="422" t="s">
        <v>433</v>
      </c>
      <c r="AL15" s="423">
        <v>104000</v>
      </c>
      <c r="AM15" s="423">
        <v>0</v>
      </c>
      <c r="AN15" s="423">
        <v>104000</v>
      </c>
    </row>
    <row r="16" spans="1:40" s="421" customFormat="1" ht="3.9" customHeight="1">
      <c r="A16" s="422"/>
      <c r="B16" s="423"/>
      <c r="C16" s="423"/>
      <c r="D16" s="423"/>
      <c r="E16" s="423"/>
      <c r="F16" s="423"/>
      <c r="G16" s="423"/>
      <c r="H16" s="423"/>
      <c r="I16" s="423"/>
      <c r="J16" s="423">
        <v>0</v>
      </c>
      <c r="K16" s="423">
        <v>0</v>
      </c>
      <c r="L16" s="423">
        <v>0</v>
      </c>
      <c r="M16" s="422"/>
      <c r="N16" s="423"/>
      <c r="O16" s="423"/>
      <c r="P16" s="423"/>
      <c r="Q16" s="423"/>
      <c r="R16" s="423"/>
      <c r="S16" s="423"/>
      <c r="T16" s="423"/>
      <c r="U16" s="423"/>
      <c r="V16" s="423">
        <v>0</v>
      </c>
      <c r="W16" s="423">
        <v>0</v>
      </c>
      <c r="X16" s="423">
        <v>0</v>
      </c>
      <c r="Y16" s="422"/>
      <c r="Z16" s="423"/>
      <c r="AA16" s="423"/>
      <c r="AB16" s="423"/>
      <c r="AC16" s="423"/>
      <c r="AD16" s="423"/>
      <c r="AE16" s="423"/>
      <c r="AF16" s="423"/>
      <c r="AG16" s="423"/>
      <c r="AH16" s="423">
        <v>0</v>
      </c>
      <c r="AI16" s="423">
        <v>0</v>
      </c>
      <c r="AJ16" s="423">
        <v>0</v>
      </c>
      <c r="AK16" s="422"/>
      <c r="AL16" s="423"/>
      <c r="AM16" s="423"/>
      <c r="AN16" s="423"/>
    </row>
    <row r="17" spans="1:40" s="416" customFormat="1" ht="9" customHeight="1">
      <c r="A17" s="414" t="s">
        <v>434</v>
      </c>
      <c r="B17" s="415">
        <v>147997.685</v>
      </c>
      <c r="C17" s="415">
        <v>0.003</v>
      </c>
      <c r="D17" s="415">
        <v>147997.689</v>
      </c>
      <c r="E17" s="415"/>
      <c r="F17" s="415">
        <v>267256.988</v>
      </c>
      <c r="G17" s="415">
        <v>0</v>
      </c>
      <c r="H17" s="415">
        <v>267256.988</v>
      </c>
      <c r="I17" s="415"/>
      <c r="J17" s="415">
        <v>39411.882</v>
      </c>
      <c r="K17" s="415">
        <v>28.217</v>
      </c>
      <c r="L17" s="415">
        <v>39440.099</v>
      </c>
      <c r="M17" s="414" t="s">
        <v>434</v>
      </c>
      <c r="N17" s="415">
        <v>9111.387</v>
      </c>
      <c r="O17" s="415">
        <v>0</v>
      </c>
      <c r="P17" s="415">
        <v>9111.387</v>
      </c>
      <c r="Q17" s="415"/>
      <c r="R17" s="415">
        <v>15182.088</v>
      </c>
      <c r="S17" s="415">
        <v>0</v>
      </c>
      <c r="T17" s="415">
        <v>15182.088</v>
      </c>
      <c r="U17" s="415"/>
      <c r="V17" s="415">
        <v>0</v>
      </c>
      <c r="W17" s="415">
        <v>0</v>
      </c>
      <c r="X17" s="415">
        <v>0</v>
      </c>
      <c r="Y17" s="414" t="s">
        <v>434</v>
      </c>
      <c r="Z17" s="415">
        <v>4560.001</v>
      </c>
      <c r="AA17" s="415">
        <v>0</v>
      </c>
      <c r="AB17" s="415">
        <v>4560.001</v>
      </c>
      <c r="AC17" s="415"/>
      <c r="AD17" s="415">
        <v>8796.147</v>
      </c>
      <c r="AE17" s="415">
        <v>0</v>
      </c>
      <c r="AF17" s="415">
        <v>8796.147</v>
      </c>
      <c r="AG17" s="415"/>
      <c r="AH17" s="415">
        <v>23.25</v>
      </c>
      <c r="AI17" s="415">
        <v>0</v>
      </c>
      <c r="AJ17" s="415">
        <v>23.25</v>
      </c>
      <c r="AK17" s="414" t="s">
        <v>434</v>
      </c>
      <c r="AL17" s="415">
        <v>492339.42799999996</v>
      </c>
      <c r="AM17" s="415">
        <v>28.22</v>
      </c>
      <c r="AN17" s="415">
        <v>492367.649</v>
      </c>
    </row>
    <row r="18" spans="1:40" s="416" customFormat="1" ht="9.9" customHeight="1">
      <c r="A18" s="420" t="s">
        <v>435</v>
      </c>
      <c r="B18" s="418">
        <v>0</v>
      </c>
      <c r="C18" s="418">
        <v>0</v>
      </c>
      <c r="D18" s="418">
        <v>0</v>
      </c>
      <c r="E18" s="418"/>
      <c r="F18" s="418">
        <v>0</v>
      </c>
      <c r="G18" s="418">
        <v>0</v>
      </c>
      <c r="H18" s="418">
        <v>0</v>
      </c>
      <c r="I18" s="418"/>
      <c r="J18" s="418">
        <v>0</v>
      </c>
      <c r="K18" s="418">
        <v>0</v>
      </c>
      <c r="L18" s="418">
        <v>0</v>
      </c>
      <c r="M18" s="420" t="s">
        <v>435</v>
      </c>
      <c r="N18" s="418">
        <v>0</v>
      </c>
      <c r="O18" s="418">
        <v>0</v>
      </c>
      <c r="P18" s="418">
        <v>0</v>
      </c>
      <c r="Q18" s="418"/>
      <c r="R18" s="418">
        <v>0</v>
      </c>
      <c r="S18" s="418">
        <v>0</v>
      </c>
      <c r="T18" s="418">
        <v>0</v>
      </c>
      <c r="U18" s="418"/>
      <c r="V18" s="418">
        <v>0</v>
      </c>
      <c r="W18" s="418">
        <v>0</v>
      </c>
      <c r="X18" s="418">
        <v>0</v>
      </c>
      <c r="Y18" s="420" t="s">
        <v>435</v>
      </c>
      <c r="Z18" s="418">
        <v>0</v>
      </c>
      <c r="AA18" s="418">
        <v>0</v>
      </c>
      <c r="AB18" s="418">
        <v>0</v>
      </c>
      <c r="AC18" s="418"/>
      <c r="AD18" s="418">
        <v>0</v>
      </c>
      <c r="AE18" s="418">
        <v>0</v>
      </c>
      <c r="AF18" s="418">
        <v>0</v>
      </c>
      <c r="AG18" s="418"/>
      <c r="AH18" s="418">
        <v>0</v>
      </c>
      <c r="AI18" s="418">
        <v>0</v>
      </c>
      <c r="AJ18" s="418">
        <v>0</v>
      </c>
      <c r="AK18" s="420" t="s">
        <v>435</v>
      </c>
      <c r="AL18" s="418">
        <v>0</v>
      </c>
      <c r="AM18" s="418">
        <v>0</v>
      </c>
      <c r="AN18" s="418">
        <v>0</v>
      </c>
    </row>
    <row r="19" spans="1:40" s="416" customFormat="1" ht="9.9" customHeight="1">
      <c r="A19" s="420" t="s">
        <v>436</v>
      </c>
      <c r="B19" s="418">
        <v>151592.598</v>
      </c>
      <c r="C19" s="418">
        <v>0.003</v>
      </c>
      <c r="D19" s="418">
        <v>151592.602</v>
      </c>
      <c r="E19" s="418"/>
      <c r="F19" s="418">
        <v>255169.9</v>
      </c>
      <c r="G19" s="418">
        <v>0</v>
      </c>
      <c r="H19" s="418">
        <v>255169.9</v>
      </c>
      <c r="I19" s="418"/>
      <c r="J19" s="418">
        <v>39390.65</v>
      </c>
      <c r="K19" s="418">
        <v>0</v>
      </c>
      <c r="L19" s="418">
        <v>39390.65</v>
      </c>
      <c r="M19" s="420" t="s">
        <v>436</v>
      </c>
      <c r="N19" s="418">
        <v>9111.387</v>
      </c>
      <c r="O19" s="418">
        <v>0</v>
      </c>
      <c r="P19" s="418">
        <v>9111.387</v>
      </c>
      <c r="Q19" s="418"/>
      <c r="R19" s="418">
        <v>9.239</v>
      </c>
      <c r="S19" s="418">
        <v>0</v>
      </c>
      <c r="T19" s="418">
        <v>9.239</v>
      </c>
      <c r="U19" s="418"/>
      <c r="V19" s="418">
        <v>0</v>
      </c>
      <c r="W19" s="418">
        <v>0</v>
      </c>
      <c r="X19" s="418">
        <v>0</v>
      </c>
      <c r="Y19" s="420" t="s">
        <v>436</v>
      </c>
      <c r="Z19" s="418">
        <v>0</v>
      </c>
      <c r="AA19" s="418">
        <v>0</v>
      </c>
      <c r="AB19" s="418">
        <v>0</v>
      </c>
      <c r="AC19" s="418"/>
      <c r="AD19" s="418">
        <v>0</v>
      </c>
      <c r="AE19" s="418">
        <v>0</v>
      </c>
      <c r="AF19" s="418">
        <v>0</v>
      </c>
      <c r="AG19" s="418"/>
      <c r="AH19" s="418">
        <v>465</v>
      </c>
      <c r="AI19" s="418">
        <v>0</v>
      </c>
      <c r="AJ19" s="418">
        <v>465</v>
      </c>
      <c r="AK19" s="420" t="s">
        <v>436</v>
      </c>
      <c r="AL19" s="418">
        <v>455738.77400000003</v>
      </c>
      <c r="AM19" s="418">
        <v>0.003</v>
      </c>
      <c r="AN19" s="418">
        <v>455738.778</v>
      </c>
    </row>
    <row r="20" spans="1:40" s="416" customFormat="1" ht="9.9" customHeight="1">
      <c r="A20" s="420" t="s">
        <v>437</v>
      </c>
      <c r="B20" s="418">
        <v>0</v>
      </c>
      <c r="C20" s="418">
        <v>0</v>
      </c>
      <c r="D20" s="418">
        <v>0</v>
      </c>
      <c r="E20" s="418"/>
      <c r="F20" s="418">
        <v>0</v>
      </c>
      <c r="G20" s="418">
        <v>0</v>
      </c>
      <c r="H20" s="418">
        <v>0</v>
      </c>
      <c r="I20" s="418"/>
      <c r="J20" s="418">
        <v>0</v>
      </c>
      <c r="K20" s="418">
        <v>0</v>
      </c>
      <c r="L20" s="418">
        <v>0</v>
      </c>
      <c r="M20" s="420" t="s">
        <v>437</v>
      </c>
      <c r="N20" s="418">
        <v>0</v>
      </c>
      <c r="O20" s="418">
        <v>0</v>
      </c>
      <c r="P20" s="418">
        <v>0</v>
      </c>
      <c r="Q20" s="418"/>
      <c r="R20" s="418">
        <v>15172.848</v>
      </c>
      <c r="S20" s="418">
        <v>0</v>
      </c>
      <c r="T20" s="418">
        <v>15172.848</v>
      </c>
      <c r="U20" s="418"/>
      <c r="V20" s="418">
        <v>0</v>
      </c>
      <c r="W20" s="418">
        <v>0</v>
      </c>
      <c r="X20" s="418">
        <v>0</v>
      </c>
      <c r="Y20" s="420" t="s">
        <v>437</v>
      </c>
      <c r="Z20" s="418">
        <v>0</v>
      </c>
      <c r="AA20" s="418">
        <v>0</v>
      </c>
      <c r="AB20" s="418">
        <v>0</v>
      </c>
      <c r="AC20" s="418"/>
      <c r="AD20" s="418">
        <v>8796.147</v>
      </c>
      <c r="AE20" s="418">
        <v>0</v>
      </c>
      <c r="AF20" s="418">
        <v>8796.147</v>
      </c>
      <c r="AG20" s="418"/>
      <c r="AH20" s="418">
        <v>0</v>
      </c>
      <c r="AI20" s="418">
        <v>0</v>
      </c>
      <c r="AJ20" s="418">
        <v>0</v>
      </c>
      <c r="AK20" s="420" t="s">
        <v>437</v>
      </c>
      <c r="AL20" s="418">
        <v>23968.995000000003</v>
      </c>
      <c r="AM20" s="418">
        <v>0</v>
      </c>
      <c r="AN20" s="418">
        <v>23968.995000000003</v>
      </c>
    </row>
    <row r="21" spans="1:40" s="416" customFormat="1" ht="9.9" customHeight="1">
      <c r="A21" s="420" t="s">
        <v>438</v>
      </c>
      <c r="B21" s="418">
        <v>0</v>
      </c>
      <c r="C21" s="418">
        <v>0</v>
      </c>
      <c r="D21" s="418">
        <v>0</v>
      </c>
      <c r="E21" s="418"/>
      <c r="F21" s="418">
        <v>12087.088</v>
      </c>
      <c r="G21" s="418">
        <v>0</v>
      </c>
      <c r="H21" s="418">
        <v>12087.088</v>
      </c>
      <c r="I21" s="418"/>
      <c r="J21" s="418">
        <v>21.232</v>
      </c>
      <c r="K21" s="418">
        <v>28.217</v>
      </c>
      <c r="L21" s="418">
        <v>49.449</v>
      </c>
      <c r="M21" s="420" t="s">
        <v>438</v>
      </c>
      <c r="N21" s="418">
        <v>0</v>
      </c>
      <c r="O21" s="418">
        <v>0</v>
      </c>
      <c r="P21" s="418">
        <v>0</v>
      </c>
      <c r="Q21" s="418"/>
      <c r="R21" s="418">
        <v>0</v>
      </c>
      <c r="S21" s="418">
        <v>0</v>
      </c>
      <c r="T21" s="418">
        <v>0</v>
      </c>
      <c r="U21" s="418"/>
      <c r="V21" s="418">
        <v>0</v>
      </c>
      <c r="W21" s="418">
        <v>0</v>
      </c>
      <c r="X21" s="418">
        <v>0</v>
      </c>
      <c r="Y21" s="420" t="s">
        <v>438</v>
      </c>
      <c r="Z21" s="418">
        <v>4560.001</v>
      </c>
      <c r="AA21" s="418">
        <v>0</v>
      </c>
      <c r="AB21" s="418">
        <v>4560.001</v>
      </c>
      <c r="AC21" s="418"/>
      <c r="AD21" s="418">
        <v>0</v>
      </c>
      <c r="AE21" s="418">
        <v>0</v>
      </c>
      <c r="AF21" s="418">
        <v>0</v>
      </c>
      <c r="AG21" s="418"/>
      <c r="AH21" s="418">
        <v>0</v>
      </c>
      <c r="AI21" s="418">
        <v>0</v>
      </c>
      <c r="AJ21" s="418">
        <v>0</v>
      </c>
      <c r="AK21" s="420" t="s">
        <v>438</v>
      </c>
      <c r="AL21" s="418">
        <v>16668.321</v>
      </c>
      <c r="AM21" s="418">
        <v>28.217</v>
      </c>
      <c r="AN21" s="418">
        <v>16696.538</v>
      </c>
    </row>
    <row r="22" spans="1:40" s="416" customFormat="1" ht="9.9" customHeight="1">
      <c r="A22" s="420" t="s">
        <v>439</v>
      </c>
      <c r="B22" s="418">
        <v>0</v>
      </c>
      <c r="C22" s="418">
        <v>0</v>
      </c>
      <c r="D22" s="418">
        <v>0</v>
      </c>
      <c r="E22" s="418"/>
      <c r="F22" s="418">
        <v>0</v>
      </c>
      <c r="G22" s="418">
        <v>0</v>
      </c>
      <c r="H22" s="418">
        <v>0</v>
      </c>
      <c r="I22" s="418"/>
      <c r="J22" s="418">
        <v>0</v>
      </c>
      <c r="K22" s="418">
        <v>0</v>
      </c>
      <c r="L22" s="418">
        <v>0</v>
      </c>
      <c r="M22" s="420" t="s">
        <v>439</v>
      </c>
      <c r="N22" s="418">
        <v>0</v>
      </c>
      <c r="O22" s="418">
        <v>0</v>
      </c>
      <c r="P22" s="418">
        <v>0</v>
      </c>
      <c r="Q22" s="418"/>
      <c r="R22" s="418">
        <v>0</v>
      </c>
      <c r="S22" s="418">
        <v>0</v>
      </c>
      <c r="T22" s="418">
        <v>0</v>
      </c>
      <c r="U22" s="418"/>
      <c r="V22" s="418">
        <v>0</v>
      </c>
      <c r="W22" s="418">
        <v>0</v>
      </c>
      <c r="X22" s="418">
        <v>0</v>
      </c>
      <c r="Y22" s="420" t="s">
        <v>439</v>
      </c>
      <c r="Z22" s="418">
        <v>0</v>
      </c>
      <c r="AA22" s="418">
        <v>0</v>
      </c>
      <c r="AB22" s="418">
        <v>0</v>
      </c>
      <c r="AC22" s="418"/>
      <c r="AD22" s="418">
        <v>0</v>
      </c>
      <c r="AE22" s="418">
        <v>0</v>
      </c>
      <c r="AF22" s="418">
        <v>0</v>
      </c>
      <c r="AG22" s="418"/>
      <c r="AH22" s="418">
        <v>0</v>
      </c>
      <c r="AI22" s="418">
        <v>0</v>
      </c>
      <c r="AJ22" s="418">
        <v>0</v>
      </c>
      <c r="AK22" s="420" t="s">
        <v>439</v>
      </c>
      <c r="AL22" s="418">
        <v>0</v>
      </c>
      <c r="AM22" s="418">
        <v>0</v>
      </c>
      <c r="AN22" s="418">
        <v>0</v>
      </c>
    </row>
    <row r="23" spans="1:40" s="416" customFormat="1" ht="9.9" customHeight="1">
      <c r="A23" s="420" t="s">
        <v>440</v>
      </c>
      <c r="B23" s="418">
        <v>-3594.913</v>
      </c>
      <c r="C23" s="418">
        <v>0</v>
      </c>
      <c r="D23" s="418">
        <v>-3594.913</v>
      </c>
      <c r="E23" s="418"/>
      <c r="F23" s="418">
        <v>0</v>
      </c>
      <c r="G23" s="418">
        <v>0</v>
      </c>
      <c r="H23" s="418">
        <v>0</v>
      </c>
      <c r="I23" s="418"/>
      <c r="J23" s="418">
        <v>0</v>
      </c>
      <c r="K23" s="418">
        <v>0</v>
      </c>
      <c r="L23" s="418">
        <v>0</v>
      </c>
      <c r="M23" s="420" t="s">
        <v>440</v>
      </c>
      <c r="N23" s="418">
        <v>0</v>
      </c>
      <c r="O23" s="418">
        <v>0</v>
      </c>
      <c r="P23" s="418">
        <v>0</v>
      </c>
      <c r="Q23" s="418"/>
      <c r="R23" s="418">
        <v>0</v>
      </c>
      <c r="S23" s="418">
        <v>0</v>
      </c>
      <c r="T23" s="418">
        <v>0</v>
      </c>
      <c r="U23" s="418"/>
      <c r="V23" s="418">
        <v>0</v>
      </c>
      <c r="W23" s="418">
        <v>0</v>
      </c>
      <c r="X23" s="418">
        <v>0</v>
      </c>
      <c r="Y23" s="420" t="s">
        <v>440</v>
      </c>
      <c r="Z23" s="418">
        <v>0</v>
      </c>
      <c r="AA23" s="418">
        <v>0</v>
      </c>
      <c r="AB23" s="418">
        <v>0</v>
      </c>
      <c r="AC23" s="418"/>
      <c r="AD23" s="418">
        <v>0</v>
      </c>
      <c r="AE23" s="418">
        <v>0</v>
      </c>
      <c r="AF23" s="418">
        <v>0</v>
      </c>
      <c r="AG23" s="418"/>
      <c r="AH23" s="418">
        <v>-441.75</v>
      </c>
      <c r="AI23" s="418">
        <v>0</v>
      </c>
      <c r="AJ23" s="418">
        <v>-441.75</v>
      </c>
      <c r="AK23" s="420" t="s">
        <v>440</v>
      </c>
      <c r="AL23" s="418">
        <v>-4036.663</v>
      </c>
      <c r="AM23" s="418">
        <v>0</v>
      </c>
      <c r="AN23" s="418">
        <v>-4036.663</v>
      </c>
    </row>
    <row r="24" spans="1:40" s="421" customFormat="1" ht="5.1" customHeight="1">
      <c r="A24" s="420"/>
      <c r="B24" s="418"/>
      <c r="C24" s="418"/>
      <c r="D24" s="418"/>
      <c r="E24" s="418"/>
      <c r="F24" s="418"/>
      <c r="G24" s="418"/>
      <c r="H24" s="418"/>
      <c r="I24" s="418"/>
      <c r="J24" s="418">
        <v>0</v>
      </c>
      <c r="K24" s="418">
        <v>0</v>
      </c>
      <c r="L24" s="418">
        <v>0</v>
      </c>
      <c r="M24" s="420"/>
      <c r="N24" s="418"/>
      <c r="O24" s="418"/>
      <c r="P24" s="418"/>
      <c r="Q24" s="418"/>
      <c r="R24" s="418"/>
      <c r="S24" s="418"/>
      <c r="T24" s="418"/>
      <c r="U24" s="418"/>
      <c r="V24" s="418">
        <v>0</v>
      </c>
      <c r="W24" s="418">
        <v>0</v>
      </c>
      <c r="X24" s="418">
        <v>0</v>
      </c>
      <c r="Y24" s="420"/>
      <c r="Z24" s="418"/>
      <c r="AA24" s="418"/>
      <c r="AB24" s="418"/>
      <c r="AC24" s="418"/>
      <c r="AD24" s="418"/>
      <c r="AE24" s="418"/>
      <c r="AF24" s="418"/>
      <c r="AG24" s="418"/>
      <c r="AH24" s="418">
        <v>0</v>
      </c>
      <c r="AI24" s="418">
        <v>0</v>
      </c>
      <c r="AJ24" s="418">
        <v>0</v>
      </c>
      <c r="AK24" s="420"/>
      <c r="AL24" s="418"/>
      <c r="AM24" s="418"/>
      <c r="AN24" s="418"/>
    </row>
    <row r="25" spans="1:40" s="416" customFormat="1" ht="9" customHeight="1">
      <c r="A25" s="414" t="s">
        <v>441</v>
      </c>
      <c r="B25" s="414">
        <v>2175192.509</v>
      </c>
      <c r="C25" s="414">
        <v>75.031</v>
      </c>
      <c r="D25" s="414">
        <v>2175267.541</v>
      </c>
      <c r="E25" s="414"/>
      <c r="F25" s="414">
        <v>3385367.489</v>
      </c>
      <c r="G25" s="414">
        <v>0</v>
      </c>
      <c r="H25" s="414">
        <v>3385367.489</v>
      </c>
      <c r="I25" s="414"/>
      <c r="J25" s="414">
        <v>2067908.179</v>
      </c>
      <c r="K25" s="414">
        <v>306.184</v>
      </c>
      <c r="L25" s="414">
        <v>2068214.363</v>
      </c>
      <c r="M25" s="414" t="s">
        <v>441</v>
      </c>
      <c r="N25" s="414">
        <v>1073091.222</v>
      </c>
      <c r="O25" s="414">
        <v>52.686</v>
      </c>
      <c r="P25" s="414">
        <v>1073143.909</v>
      </c>
      <c r="Q25" s="415"/>
      <c r="R25" s="414">
        <v>295713.111</v>
      </c>
      <c r="S25" s="414">
        <v>0</v>
      </c>
      <c r="T25" s="414">
        <v>295713.111</v>
      </c>
      <c r="U25" s="414"/>
      <c r="V25" s="414">
        <v>1511986.759</v>
      </c>
      <c r="W25" s="414">
        <v>0</v>
      </c>
      <c r="X25" s="414">
        <v>1511986.759</v>
      </c>
      <c r="Y25" s="414" t="s">
        <v>441</v>
      </c>
      <c r="Z25" s="414">
        <v>895150.427</v>
      </c>
      <c r="AA25" s="414">
        <v>254790.123</v>
      </c>
      <c r="AB25" s="414">
        <v>1149940.55</v>
      </c>
      <c r="AC25" s="415"/>
      <c r="AD25" s="414">
        <v>550343.811</v>
      </c>
      <c r="AE25" s="414">
        <v>4173.29</v>
      </c>
      <c r="AF25" s="414">
        <v>554517.101</v>
      </c>
      <c r="AG25" s="414"/>
      <c r="AH25" s="414">
        <v>481648.246</v>
      </c>
      <c r="AI25" s="414">
        <v>490.162</v>
      </c>
      <c r="AJ25" s="414">
        <v>482138.409</v>
      </c>
      <c r="AK25" s="414" t="s">
        <v>441</v>
      </c>
      <c r="AL25" s="414">
        <v>12436401.752999999</v>
      </c>
      <c r="AM25" s="414">
        <v>259887.47600000002</v>
      </c>
      <c r="AN25" s="414">
        <v>12696289.232</v>
      </c>
    </row>
    <row r="26" spans="1:40" s="416" customFormat="1" ht="9.9" customHeight="1">
      <c r="A26" s="422" t="s">
        <v>442</v>
      </c>
      <c r="B26" s="422">
        <v>2184247.248</v>
      </c>
      <c r="C26" s="422">
        <v>351.637</v>
      </c>
      <c r="D26" s="422">
        <v>2184598.885</v>
      </c>
      <c r="E26" s="422"/>
      <c r="F26" s="422">
        <v>3462628.766</v>
      </c>
      <c r="G26" s="422">
        <v>0</v>
      </c>
      <c r="H26" s="422">
        <v>3462628.766</v>
      </c>
      <c r="I26" s="422"/>
      <c r="J26" s="422">
        <v>2094463.296</v>
      </c>
      <c r="K26" s="422">
        <v>298.088</v>
      </c>
      <c r="L26" s="422">
        <v>2094761.385</v>
      </c>
      <c r="M26" s="422" t="s">
        <v>442</v>
      </c>
      <c r="N26" s="422">
        <v>1156949</v>
      </c>
      <c r="O26" s="422">
        <v>50.129</v>
      </c>
      <c r="P26" s="422">
        <v>1156999.129</v>
      </c>
      <c r="Q26" s="423"/>
      <c r="R26" s="422">
        <v>300300.93</v>
      </c>
      <c r="S26" s="422">
        <v>0</v>
      </c>
      <c r="T26" s="422">
        <v>300300.93</v>
      </c>
      <c r="U26" s="422"/>
      <c r="V26" s="422">
        <v>1568589.181</v>
      </c>
      <c r="W26" s="422">
        <v>0</v>
      </c>
      <c r="X26" s="422">
        <v>1568589.181</v>
      </c>
      <c r="Y26" s="422" t="s">
        <v>442</v>
      </c>
      <c r="Z26" s="422">
        <v>920284.859</v>
      </c>
      <c r="AA26" s="422">
        <v>260506.104</v>
      </c>
      <c r="AB26" s="422">
        <v>1180790.964</v>
      </c>
      <c r="AC26" s="423"/>
      <c r="AD26" s="422">
        <v>527555.836</v>
      </c>
      <c r="AE26" s="422">
        <v>4216.733</v>
      </c>
      <c r="AF26" s="422">
        <v>531772.57</v>
      </c>
      <c r="AG26" s="422"/>
      <c r="AH26" s="422">
        <v>462321.446</v>
      </c>
      <c r="AI26" s="422">
        <v>207.565</v>
      </c>
      <c r="AJ26" s="422">
        <v>462529.012</v>
      </c>
      <c r="AK26" s="422" t="s">
        <v>442</v>
      </c>
      <c r="AL26" s="422">
        <v>12677340.561999999</v>
      </c>
      <c r="AM26" s="422">
        <v>265630.256</v>
      </c>
      <c r="AN26" s="422">
        <v>12942970.821999999</v>
      </c>
    </row>
    <row r="27" spans="1:40" s="416" customFormat="1" ht="9.9" customHeight="1">
      <c r="A27" s="420" t="s">
        <v>443</v>
      </c>
      <c r="B27" s="418">
        <v>0</v>
      </c>
      <c r="C27" s="418">
        <v>0</v>
      </c>
      <c r="D27" s="418">
        <v>0</v>
      </c>
      <c r="E27" s="418"/>
      <c r="F27" s="418">
        <v>0</v>
      </c>
      <c r="G27" s="418">
        <v>0</v>
      </c>
      <c r="H27" s="418">
        <v>0</v>
      </c>
      <c r="I27" s="418"/>
      <c r="J27" s="418">
        <v>0</v>
      </c>
      <c r="K27" s="418">
        <v>0</v>
      </c>
      <c r="L27" s="418">
        <v>0</v>
      </c>
      <c r="M27" s="420" t="s">
        <v>443</v>
      </c>
      <c r="N27" s="418">
        <v>0</v>
      </c>
      <c r="O27" s="418">
        <v>0</v>
      </c>
      <c r="P27" s="418">
        <v>0</v>
      </c>
      <c r="Q27" s="418"/>
      <c r="R27" s="418">
        <v>0</v>
      </c>
      <c r="S27" s="418">
        <v>0</v>
      </c>
      <c r="T27" s="418">
        <v>0</v>
      </c>
      <c r="U27" s="418"/>
      <c r="V27" s="418">
        <v>0</v>
      </c>
      <c r="W27" s="418">
        <v>0</v>
      </c>
      <c r="X27" s="418">
        <v>0</v>
      </c>
      <c r="Y27" s="420" t="s">
        <v>443</v>
      </c>
      <c r="Z27" s="418">
        <v>0</v>
      </c>
      <c r="AA27" s="418">
        <v>0</v>
      </c>
      <c r="AB27" s="418">
        <v>0</v>
      </c>
      <c r="AC27" s="418"/>
      <c r="AD27" s="418">
        <v>0</v>
      </c>
      <c r="AE27" s="418">
        <v>0</v>
      </c>
      <c r="AF27" s="418">
        <v>0</v>
      </c>
      <c r="AG27" s="418"/>
      <c r="AH27" s="418">
        <v>0</v>
      </c>
      <c r="AI27" s="418">
        <v>0</v>
      </c>
      <c r="AJ27" s="418">
        <v>0</v>
      </c>
      <c r="AK27" s="420" t="s">
        <v>443</v>
      </c>
      <c r="AL27" s="418">
        <v>0</v>
      </c>
      <c r="AM27" s="418">
        <v>0</v>
      </c>
      <c r="AN27" s="418">
        <v>0</v>
      </c>
    </row>
    <row r="28" spans="1:40" s="416" customFormat="1" ht="9.9" customHeight="1">
      <c r="A28" s="420" t="s">
        <v>444</v>
      </c>
      <c r="B28" s="418">
        <v>303560.374</v>
      </c>
      <c r="C28" s="418">
        <v>0</v>
      </c>
      <c r="D28" s="418">
        <v>303560.374</v>
      </c>
      <c r="E28" s="418"/>
      <c r="F28" s="418">
        <v>0</v>
      </c>
      <c r="G28" s="418">
        <v>0</v>
      </c>
      <c r="H28" s="418">
        <v>0</v>
      </c>
      <c r="I28" s="418"/>
      <c r="J28" s="418">
        <v>0</v>
      </c>
      <c r="K28" s="418">
        <v>0</v>
      </c>
      <c r="L28" s="418">
        <v>0</v>
      </c>
      <c r="M28" s="420" t="s">
        <v>444</v>
      </c>
      <c r="N28" s="418">
        <v>5.122</v>
      </c>
      <c r="O28" s="418">
        <v>0</v>
      </c>
      <c r="P28" s="418">
        <v>5.122</v>
      </c>
      <c r="Q28" s="418"/>
      <c r="R28" s="418">
        <v>0</v>
      </c>
      <c r="S28" s="418">
        <v>0</v>
      </c>
      <c r="T28" s="418">
        <v>0</v>
      </c>
      <c r="U28" s="418"/>
      <c r="V28" s="418">
        <v>1537269.603</v>
      </c>
      <c r="W28" s="418">
        <v>0</v>
      </c>
      <c r="X28" s="418">
        <v>1537269.603</v>
      </c>
      <c r="Y28" s="420" t="s">
        <v>444</v>
      </c>
      <c r="Z28" s="418">
        <v>0</v>
      </c>
      <c r="AA28" s="418">
        <v>0</v>
      </c>
      <c r="AB28" s="418">
        <v>0</v>
      </c>
      <c r="AC28" s="418"/>
      <c r="AD28" s="418">
        <v>0</v>
      </c>
      <c r="AE28" s="418">
        <v>0</v>
      </c>
      <c r="AF28" s="418">
        <v>0</v>
      </c>
      <c r="AG28" s="418"/>
      <c r="AH28" s="418">
        <v>0</v>
      </c>
      <c r="AI28" s="418">
        <v>0</v>
      </c>
      <c r="AJ28" s="418">
        <v>0</v>
      </c>
      <c r="AK28" s="420" t="s">
        <v>444</v>
      </c>
      <c r="AL28" s="418">
        <v>1840835.099</v>
      </c>
      <c r="AM28" s="418">
        <v>0</v>
      </c>
      <c r="AN28" s="418">
        <v>1840835.099</v>
      </c>
    </row>
    <row r="29" spans="1:40" s="416" customFormat="1" ht="9.9" customHeight="1">
      <c r="A29" s="420" t="s">
        <v>445</v>
      </c>
      <c r="B29" s="418">
        <v>0</v>
      </c>
      <c r="C29" s="418">
        <v>0</v>
      </c>
      <c r="D29" s="418">
        <v>0</v>
      </c>
      <c r="E29" s="418"/>
      <c r="F29" s="418">
        <v>0</v>
      </c>
      <c r="G29" s="418">
        <v>0</v>
      </c>
      <c r="H29" s="418">
        <v>0</v>
      </c>
      <c r="I29" s="418"/>
      <c r="J29" s="418">
        <v>0</v>
      </c>
      <c r="K29" s="418">
        <v>0</v>
      </c>
      <c r="L29" s="418">
        <v>0</v>
      </c>
      <c r="M29" s="420" t="s">
        <v>445</v>
      </c>
      <c r="N29" s="418">
        <v>0</v>
      </c>
      <c r="O29" s="418">
        <v>0</v>
      </c>
      <c r="P29" s="418">
        <v>0</v>
      </c>
      <c r="Q29" s="418"/>
      <c r="R29" s="418">
        <v>0</v>
      </c>
      <c r="S29" s="418">
        <v>0</v>
      </c>
      <c r="T29" s="418">
        <v>0</v>
      </c>
      <c r="U29" s="418"/>
      <c r="V29" s="418">
        <v>0</v>
      </c>
      <c r="W29" s="418">
        <v>0</v>
      </c>
      <c r="X29" s="418">
        <v>0</v>
      </c>
      <c r="Y29" s="420" t="s">
        <v>445</v>
      </c>
      <c r="Z29" s="418">
        <v>0</v>
      </c>
      <c r="AA29" s="418">
        <v>0</v>
      </c>
      <c r="AB29" s="418">
        <v>0</v>
      </c>
      <c r="AC29" s="418"/>
      <c r="AD29" s="418">
        <v>0</v>
      </c>
      <c r="AE29" s="418">
        <v>0</v>
      </c>
      <c r="AF29" s="418">
        <v>0</v>
      </c>
      <c r="AG29" s="418"/>
      <c r="AH29" s="418">
        <v>0</v>
      </c>
      <c r="AI29" s="418">
        <v>0</v>
      </c>
      <c r="AJ29" s="418">
        <v>0</v>
      </c>
      <c r="AK29" s="420" t="s">
        <v>445</v>
      </c>
      <c r="AL29" s="418">
        <v>0</v>
      </c>
      <c r="AM29" s="418">
        <v>0</v>
      </c>
      <c r="AN29" s="418">
        <v>0</v>
      </c>
    </row>
    <row r="30" spans="1:40" s="416" customFormat="1" ht="9.9" customHeight="1">
      <c r="A30" s="420" t="s">
        <v>446</v>
      </c>
      <c r="B30" s="418">
        <v>0</v>
      </c>
      <c r="C30" s="418">
        <v>0</v>
      </c>
      <c r="D30" s="418">
        <v>0</v>
      </c>
      <c r="E30" s="418"/>
      <c r="F30" s="418">
        <v>0</v>
      </c>
      <c r="G30" s="418">
        <v>0</v>
      </c>
      <c r="H30" s="418">
        <v>0</v>
      </c>
      <c r="I30" s="418"/>
      <c r="J30" s="418">
        <v>0</v>
      </c>
      <c r="K30" s="418">
        <v>0</v>
      </c>
      <c r="L30" s="418">
        <v>0</v>
      </c>
      <c r="M30" s="420" t="s">
        <v>446</v>
      </c>
      <c r="N30" s="418">
        <v>0</v>
      </c>
      <c r="O30" s="418">
        <v>0</v>
      </c>
      <c r="P30" s="418">
        <v>0</v>
      </c>
      <c r="Q30" s="418"/>
      <c r="R30" s="418">
        <v>0</v>
      </c>
      <c r="S30" s="418">
        <v>0</v>
      </c>
      <c r="T30" s="418">
        <v>0</v>
      </c>
      <c r="U30" s="418"/>
      <c r="V30" s="418">
        <v>0</v>
      </c>
      <c r="W30" s="418">
        <v>0</v>
      </c>
      <c r="X30" s="418">
        <v>0</v>
      </c>
      <c r="Y30" s="420" t="s">
        <v>446</v>
      </c>
      <c r="Z30" s="418">
        <v>0</v>
      </c>
      <c r="AA30" s="418">
        <v>0</v>
      </c>
      <c r="AB30" s="418">
        <v>0</v>
      </c>
      <c r="AC30" s="418"/>
      <c r="AD30" s="418">
        <v>2782.793</v>
      </c>
      <c r="AE30" s="418">
        <v>0</v>
      </c>
      <c r="AF30" s="418">
        <v>2782.793</v>
      </c>
      <c r="AG30" s="418"/>
      <c r="AH30" s="418">
        <v>0</v>
      </c>
      <c r="AI30" s="418">
        <v>207.565</v>
      </c>
      <c r="AJ30" s="418">
        <v>207.565</v>
      </c>
      <c r="AK30" s="420" t="s">
        <v>446</v>
      </c>
      <c r="AL30" s="418">
        <v>2782.793</v>
      </c>
      <c r="AM30" s="418">
        <v>207.565</v>
      </c>
      <c r="AN30" s="418">
        <v>2990.358</v>
      </c>
    </row>
    <row r="31" spans="1:40" s="416" customFormat="1" ht="9.9" customHeight="1">
      <c r="A31" s="420" t="s">
        <v>447</v>
      </c>
      <c r="B31" s="418">
        <v>1139853.499</v>
      </c>
      <c r="C31" s="418">
        <v>0</v>
      </c>
      <c r="D31" s="418">
        <v>1139853.499</v>
      </c>
      <c r="E31" s="418"/>
      <c r="F31" s="418">
        <v>3462628.766</v>
      </c>
      <c r="G31" s="418">
        <v>0</v>
      </c>
      <c r="H31" s="418">
        <v>3462628.766</v>
      </c>
      <c r="I31" s="418"/>
      <c r="J31" s="418">
        <v>2094400.794</v>
      </c>
      <c r="K31" s="418">
        <v>99.248</v>
      </c>
      <c r="L31" s="418">
        <v>2094500.043</v>
      </c>
      <c r="M31" s="420" t="s">
        <v>447</v>
      </c>
      <c r="N31" s="418">
        <v>912341.723</v>
      </c>
      <c r="O31" s="418">
        <v>0</v>
      </c>
      <c r="P31" s="418">
        <v>912341.723</v>
      </c>
      <c r="Q31" s="418"/>
      <c r="R31" s="418">
        <v>279985.168</v>
      </c>
      <c r="S31" s="418">
        <v>0</v>
      </c>
      <c r="T31" s="418">
        <v>279985.168</v>
      </c>
      <c r="U31" s="418"/>
      <c r="V31" s="418">
        <v>31319.577</v>
      </c>
      <c r="W31" s="418">
        <v>0</v>
      </c>
      <c r="X31" s="418">
        <v>31319.577</v>
      </c>
      <c r="Y31" s="420" t="s">
        <v>447</v>
      </c>
      <c r="Z31" s="418">
        <v>919361.019</v>
      </c>
      <c r="AA31" s="418">
        <v>236376.901</v>
      </c>
      <c r="AB31" s="418">
        <v>1155737.921</v>
      </c>
      <c r="AC31" s="418"/>
      <c r="AD31" s="418">
        <v>524773.043</v>
      </c>
      <c r="AE31" s="418">
        <v>4216.733</v>
      </c>
      <c r="AF31" s="418">
        <v>528989.777</v>
      </c>
      <c r="AG31" s="418"/>
      <c r="AH31" s="418">
        <v>445477.904</v>
      </c>
      <c r="AI31" s="418">
        <v>0</v>
      </c>
      <c r="AJ31" s="418">
        <v>445477.904</v>
      </c>
      <c r="AK31" s="420" t="s">
        <v>447</v>
      </c>
      <c r="AL31" s="418">
        <v>9810141.492999997</v>
      </c>
      <c r="AM31" s="418">
        <v>240692.882</v>
      </c>
      <c r="AN31" s="418">
        <v>10050834.378</v>
      </c>
    </row>
    <row r="32" spans="1:40" s="416" customFormat="1" ht="9.9" customHeight="1">
      <c r="A32" s="420" t="s">
        <v>448</v>
      </c>
      <c r="B32" s="418">
        <v>0</v>
      </c>
      <c r="C32" s="418">
        <v>0</v>
      </c>
      <c r="D32" s="418">
        <v>0</v>
      </c>
      <c r="E32" s="418"/>
      <c r="F32" s="418">
        <v>0</v>
      </c>
      <c r="G32" s="418">
        <v>0</v>
      </c>
      <c r="H32" s="418">
        <v>0</v>
      </c>
      <c r="I32" s="418"/>
      <c r="J32" s="418">
        <v>0</v>
      </c>
      <c r="K32" s="418">
        <v>0</v>
      </c>
      <c r="L32" s="418">
        <v>0</v>
      </c>
      <c r="M32" s="420" t="s">
        <v>448</v>
      </c>
      <c r="N32" s="418">
        <v>0</v>
      </c>
      <c r="O32" s="418">
        <v>0</v>
      </c>
      <c r="P32" s="418">
        <v>0</v>
      </c>
      <c r="Q32" s="418"/>
      <c r="R32" s="418">
        <v>0</v>
      </c>
      <c r="S32" s="418">
        <v>0</v>
      </c>
      <c r="T32" s="418">
        <v>0</v>
      </c>
      <c r="U32" s="418"/>
      <c r="V32" s="418">
        <v>0</v>
      </c>
      <c r="W32" s="418">
        <v>0</v>
      </c>
      <c r="X32" s="418">
        <v>0</v>
      </c>
      <c r="Y32" s="420" t="s">
        <v>448</v>
      </c>
      <c r="Z32" s="418">
        <v>923.84</v>
      </c>
      <c r="AA32" s="418">
        <v>24129.202</v>
      </c>
      <c r="AB32" s="418">
        <v>25053.043</v>
      </c>
      <c r="AC32" s="418"/>
      <c r="AD32" s="418">
        <v>0</v>
      </c>
      <c r="AE32" s="418">
        <v>0</v>
      </c>
      <c r="AF32" s="418">
        <v>0</v>
      </c>
      <c r="AG32" s="418"/>
      <c r="AH32" s="418">
        <v>0</v>
      </c>
      <c r="AI32" s="418">
        <v>0</v>
      </c>
      <c r="AJ32" s="418">
        <v>0</v>
      </c>
      <c r="AK32" s="420" t="s">
        <v>448</v>
      </c>
      <c r="AL32" s="418">
        <v>923.84</v>
      </c>
      <c r="AM32" s="418">
        <v>24129.202</v>
      </c>
      <c r="AN32" s="418">
        <v>25053.043</v>
      </c>
    </row>
    <row r="33" spans="1:40" s="416" customFormat="1" ht="9.9" customHeight="1">
      <c r="A33" s="420" t="s">
        <v>449</v>
      </c>
      <c r="B33" s="418">
        <v>12722.2</v>
      </c>
      <c r="C33" s="418">
        <v>351.637</v>
      </c>
      <c r="D33" s="418">
        <v>13073.837</v>
      </c>
      <c r="E33" s="418"/>
      <c r="F33" s="418">
        <v>0</v>
      </c>
      <c r="G33" s="418">
        <v>0</v>
      </c>
      <c r="H33" s="418">
        <v>0</v>
      </c>
      <c r="I33" s="418"/>
      <c r="J33" s="418">
        <v>62.502</v>
      </c>
      <c r="K33" s="418">
        <v>198.839</v>
      </c>
      <c r="L33" s="418">
        <v>261.342</v>
      </c>
      <c r="M33" s="420" t="s">
        <v>449</v>
      </c>
      <c r="N33" s="418">
        <v>244421.863</v>
      </c>
      <c r="O33" s="418">
        <v>50.129</v>
      </c>
      <c r="P33" s="418">
        <v>244471.992</v>
      </c>
      <c r="Q33" s="418"/>
      <c r="R33" s="418">
        <v>0</v>
      </c>
      <c r="S33" s="418">
        <v>0</v>
      </c>
      <c r="T33" s="418">
        <v>0</v>
      </c>
      <c r="U33" s="418"/>
      <c r="V33" s="418">
        <v>0</v>
      </c>
      <c r="W33" s="418">
        <v>0</v>
      </c>
      <c r="X33" s="418">
        <v>0</v>
      </c>
      <c r="Y33" s="420" t="s">
        <v>449</v>
      </c>
      <c r="Z33" s="418">
        <v>0</v>
      </c>
      <c r="AA33" s="418">
        <v>0</v>
      </c>
      <c r="AB33" s="418">
        <v>0</v>
      </c>
      <c r="AC33" s="418"/>
      <c r="AD33" s="418">
        <v>0</v>
      </c>
      <c r="AE33" s="418">
        <v>0</v>
      </c>
      <c r="AF33" s="418">
        <v>0</v>
      </c>
      <c r="AG33" s="418"/>
      <c r="AH33" s="418">
        <v>16843.542</v>
      </c>
      <c r="AI33" s="418">
        <v>0</v>
      </c>
      <c r="AJ33" s="418">
        <v>16843.542</v>
      </c>
      <c r="AK33" s="420" t="s">
        <v>449</v>
      </c>
      <c r="AL33" s="418">
        <v>274050.107</v>
      </c>
      <c r="AM33" s="418">
        <v>600.605</v>
      </c>
      <c r="AN33" s="418">
        <v>274650.713</v>
      </c>
    </row>
    <row r="34" spans="1:40" s="416" customFormat="1" ht="9.9" customHeight="1">
      <c r="A34" s="420" t="s">
        <v>450</v>
      </c>
      <c r="B34" s="418">
        <v>0</v>
      </c>
      <c r="C34" s="418">
        <v>0</v>
      </c>
      <c r="D34" s="418">
        <v>0</v>
      </c>
      <c r="E34" s="418"/>
      <c r="F34" s="418">
        <v>0</v>
      </c>
      <c r="G34" s="418">
        <v>0</v>
      </c>
      <c r="H34" s="418">
        <v>0</v>
      </c>
      <c r="I34" s="418"/>
      <c r="J34" s="418">
        <v>0</v>
      </c>
      <c r="K34" s="418">
        <v>0</v>
      </c>
      <c r="L34" s="418">
        <v>0</v>
      </c>
      <c r="M34" s="420" t="s">
        <v>450</v>
      </c>
      <c r="N34" s="418">
        <v>0</v>
      </c>
      <c r="O34" s="418">
        <v>0</v>
      </c>
      <c r="P34" s="418">
        <v>0</v>
      </c>
      <c r="Q34" s="418"/>
      <c r="R34" s="418">
        <v>0</v>
      </c>
      <c r="S34" s="418">
        <v>0</v>
      </c>
      <c r="T34" s="418">
        <v>0</v>
      </c>
      <c r="U34" s="418"/>
      <c r="V34" s="418">
        <v>0</v>
      </c>
      <c r="W34" s="418">
        <v>0</v>
      </c>
      <c r="X34" s="418">
        <v>0</v>
      </c>
      <c r="Y34" s="420" t="s">
        <v>450</v>
      </c>
      <c r="Z34" s="418">
        <v>0</v>
      </c>
      <c r="AA34" s="418">
        <v>0</v>
      </c>
      <c r="AB34" s="418">
        <v>0</v>
      </c>
      <c r="AC34" s="418"/>
      <c r="AD34" s="418">
        <v>0</v>
      </c>
      <c r="AE34" s="418">
        <v>0</v>
      </c>
      <c r="AF34" s="418">
        <v>0</v>
      </c>
      <c r="AG34" s="418"/>
      <c r="AH34" s="418">
        <v>0</v>
      </c>
      <c r="AI34" s="418">
        <v>0</v>
      </c>
      <c r="AJ34" s="418">
        <v>0</v>
      </c>
      <c r="AK34" s="420" t="s">
        <v>450</v>
      </c>
      <c r="AL34" s="418">
        <v>0</v>
      </c>
      <c r="AM34" s="418">
        <v>0</v>
      </c>
      <c r="AN34" s="418">
        <v>0</v>
      </c>
    </row>
    <row r="35" spans="1:40" s="416" customFormat="1" ht="9.9" customHeight="1">
      <c r="A35" s="420" t="s">
        <v>451</v>
      </c>
      <c r="B35" s="418">
        <v>0</v>
      </c>
      <c r="C35" s="418">
        <v>0</v>
      </c>
      <c r="D35" s="418">
        <v>0</v>
      </c>
      <c r="E35" s="418"/>
      <c r="F35" s="418">
        <v>0</v>
      </c>
      <c r="G35" s="418">
        <v>0</v>
      </c>
      <c r="H35" s="418">
        <v>0</v>
      </c>
      <c r="I35" s="418"/>
      <c r="J35" s="418">
        <v>0</v>
      </c>
      <c r="K35" s="418">
        <v>0</v>
      </c>
      <c r="L35" s="418">
        <v>0</v>
      </c>
      <c r="M35" s="420" t="s">
        <v>451</v>
      </c>
      <c r="N35" s="418">
        <v>0</v>
      </c>
      <c r="O35" s="418">
        <v>0</v>
      </c>
      <c r="P35" s="418">
        <v>0</v>
      </c>
      <c r="Q35" s="418"/>
      <c r="R35" s="418">
        <v>0</v>
      </c>
      <c r="S35" s="418">
        <v>0</v>
      </c>
      <c r="T35" s="418">
        <v>0</v>
      </c>
      <c r="U35" s="418"/>
      <c r="V35" s="418">
        <v>0</v>
      </c>
      <c r="W35" s="418">
        <v>0</v>
      </c>
      <c r="X35" s="418">
        <v>0</v>
      </c>
      <c r="Y35" s="420" t="s">
        <v>451</v>
      </c>
      <c r="Z35" s="418">
        <v>0</v>
      </c>
      <c r="AA35" s="418">
        <v>0</v>
      </c>
      <c r="AB35" s="418">
        <v>0</v>
      </c>
      <c r="AC35" s="418"/>
      <c r="AD35" s="418">
        <v>0</v>
      </c>
      <c r="AE35" s="418">
        <v>0</v>
      </c>
      <c r="AF35" s="418">
        <v>0</v>
      </c>
      <c r="AG35" s="418"/>
      <c r="AH35" s="418">
        <v>0</v>
      </c>
      <c r="AI35" s="418">
        <v>0</v>
      </c>
      <c r="AJ35" s="418">
        <v>0</v>
      </c>
      <c r="AK35" s="420" t="s">
        <v>451</v>
      </c>
      <c r="AL35" s="418">
        <v>0</v>
      </c>
      <c r="AM35" s="418">
        <v>0</v>
      </c>
      <c r="AN35" s="418">
        <v>0</v>
      </c>
    </row>
    <row r="36" spans="1:40" s="416" customFormat="1" ht="9.9" customHeight="1">
      <c r="A36" s="420" t="s">
        <v>452</v>
      </c>
      <c r="B36" s="418">
        <v>728111.174</v>
      </c>
      <c r="C36" s="418">
        <v>0</v>
      </c>
      <c r="D36" s="418">
        <v>728111.174</v>
      </c>
      <c r="E36" s="418"/>
      <c r="F36" s="418">
        <v>0</v>
      </c>
      <c r="G36" s="418">
        <v>0</v>
      </c>
      <c r="H36" s="418">
        <v>0</v>
      </c>
      <c r="I36" s="418"/>
      <c r="J36" s="418">
        <v>0</v>
      </c>
      <c r="K36" s="418">
        <v>0</v>
      </c>
      <c r="L36" s="418">
        <v>0</v>
      </c>
      <c r="M36" s="420" t="s">
        <v>452</v>
      </c>
      <c r="N36" s="418">
        <v>180.29</v>
      </c>
      <c r="O36" s="418">
        <v>0</v>
      </c>
      <c r="P36" s="418">
        <v>180.29</v>
      </c>
      <c r="Q36" s="418"/>
      <c r="R36" s="418">
        <v>20315.761</v>
      </c>
      <c r="S36" s="418">
        <v>0</v>
      </c>
      <c r="T36" s="418">
        <v>20315.761</v>
      </c>
      <c r="U36" s="418"/>
      <c r="V36" s="418">
        <v>0</v>
      </c>
      <c r="W36" s="418">
        <v>0</v>
      </c>
      <c r="X36" s="418">
        <v>0</v>
      </c>
      <c r="Y36" s="420" t="s">
        <v>452</v>
      </c>
      <c r="Z36" s="418">
        <v>0</v>
      </c>
      <c r="AA36" s="418">
        <v>0</v>
      </c>
      <c r="AB36" s="418">
        <v>0</v>
      </c>
      <c r="AC36" s="418"/>
      <c r="AD36" s="418">
        <v>0</v>
      </c>
      <c r="AE36" s="418">
        <v>0</v>
      </c>
      <c r="AF36" s="418">
        <v>0</v>
      </c>
      <c r="AG36" s="418"/>
      <c r="AH36" s="418">
        <v>0</v>
      </c>
      <c r="AI36" s="418">
        <v>0</v>
      </c>
      <c r="AJ36" s="418">
        <v>0</v>
      </c>
      <c r="AK36" s="420" t="s">
        <v>452</v>
      </c>
      <c r="AL36" s="418">
        <v>748607.2250000001</v>
      </c>
      <c r="AM36" s="418">
        <v>0</v>
      </c>
      <c r="AN36" s="418">
        <v>748607.2250000001</v>
      </c>
    </row>
    <row r="37" spans="1:40" s="416" customFormat="1" ht="9.9" customHeight="1">
      <c r="A37" s="422" t="s">
        <v>453</v>
      </c>
      <c r="B37" s="422">
        <v>203655.689</v>
      </c>
      <c r="C37" s="422">
        <v>84.417</v>
      </c>
      <c r="D37" s="422">
        <v>203740.106</v>
      </c>
      <c r="E37" s="422"/>
      <c r="F37" s="422">
        <v>15864.777</v>
      </c>
      <c r="G37" s="422">
        <v>0</v>
      </c>
      <c r="H37" s="422">
        <v>15864.777</v>
      </c>
      <c r="I37" s="422"/>
      <c r="J37" s="422">
        <v>56107.229</v>
      </c>
      <c r="K37" s="422">
        <v>0</v>
      </c>
      <c r="L37" s="422">
        <v>56107.229</v>
      </c>
      <c r="M37" s="422" t="s">
        <v>453</v>
      </c>
      <c r="N37" s="422">
        <v>30706.789</v>
      </c>
      <c r="O37" s="422">
        <v>0</v>
      </c>
      <c r="P37" s="422">
        <v>30706.789</v>
      </c>
      <c r="Q37" s="423"/>
      <c r="R37" s="422">
        <v>5572.431</v>
      </c>
      <c r="S37" s="422">
        <v>0</v>
      </c>
      <c r="T37" s="422">
        <v>5572.431</v>
      </c>
      <c r="U37" s="422"/>
      <c r="V37" s="422">
        <v>9771.29</v>
      </c>
      <c r="W37" s="422">
        <v>0</v>
      </c>
      <c r="X37" s="422">
        <v>9771.29</v>
      </c>
      <c r="Y37" s="422" t="s">
        <v>453</v>
      </c>
      <c r="Z37" s="422">
        <v>7939.065</v>
      </c>
      <c r="AA37" s="422">
        <v>4339.199</v>
      </c>
      <c r="AB37" s="422">
        <v>12278.264</v>
      </c>
      <c r="AC37" s="423"/>
      <c r="AD37" s="422">
        <v>22764.386</v>
      </c>
      <c r="AE37" s="422">
        <v>0</v>
      </c>
      <c r="AF37" s="422">
        <v>22764.386</v>
      </c>
      <c r="AG37" s="422"/>
      <c r="AH37" s="422">
        <v>20985.629</v>
      </c>
      <c r="AI37" s="422">
        <v>12.209</v>
      </c>
      <c r="AJ37" s="422">
        <v>20997.839</v>
      </c>
      <c r="AK37" s="422" t="s">
        <v>453</v>
      </c>
      <c r="AL37" s="422">
        <v>373367.285</v>
      </c>
      <c r="AM37" s="422">
        <v>4435.825</v>
      </c>
      <c r="AN37" s="422">
        <v>377803.111</v>
      </c>
    </row>
    <row r="38" spans="1:40" s="416" customFormat="1" ht="9.9" customHeight="1">
      <c r="A38" s="422" t="s">
        <v>454</v>
      </c>
      <c r="B38" s="423">
        <v>121059.924</v>
      </c>
      <c r="C38" s="423">
        <v>9.49</v>
      </c>
      <c r="D38" s="423">
        <v>121069.414</v>
      </c>
      <c r="E38" s="423"/>
      <c r="F38" s="423">
        <v>263992.522</v>
      </c>
      <c r="G38" s="423">
        <v>0</v>
      </c>
      <c r="H38" s="423">
        <v>263992.522</v>
      </c>
      <c r="I38" s="423"/>
      <c r="J38" s="423">
        <v>157541.496</v>
      </c>
      <c r="K38" s="423">
        <v>47.313</v>
      </c>
      <c r="L38" s="423">
        <v>157588.809</v>
      </c>
      <c r="M38" s="422" t="s">
        <v>454</v>
      </c>
      <c r="N38" s="423">
        <v>41233.455</v>
      </c>
      <c r="O38" s="423">
        <v>5.984</v>
      </c>
      <c r="P38" s="423">
        <v>41239.44</v>
      </c>
      <c r="Q38" s="423"/>
      <c r="R38" s="423">
        <v>19169.223</v>
      </c>
      <c r="S38" s="423">
        <v>0</v>
      </c>
      <c r="T38" s="423">
        <v>19169.223</v>
      </c>
      <c r="U38" s="423"/>
      <c r="V38" s="423">
        <v>132180.095</v>
      </c>
      <c r="W38" s="423">
        <v>0</v>
      </c>
      <c r="X38" s="423">
        <v>132180.095</v>
      </c>
      <c r="Y38" s="422" t="s">
        <v>454</v>
      </c>
      <c r="Z38" s="423">
        <v>48235.286</v>
      </c>
      <c r="AA38" s="423">
        <v>9958.603</v>
      </c>
      <c r="AB38" s="423">
        <v>58193.89</v>
      </c>
      <c r="AC38" s="423"/>
      <c r="AD38" s="423">
        <v>57853.143</v>
      </c>
      <c r="AE38" s="423">
        <v>29.069</v>
      </c>
      <c r="AF38" s="423">
        <v>57882.213</v>
      </c>
      <c r="AG38" s="423"/>
      <c r="AH38" s="423">
        <v>71450.352</v>
      </c>
      <c r="AI38" s="423">
        <v>610.586</v>
      </c>
      <c r="AJ38" s="423">
        <v>72060.939</v>
      </c>
      <c r="AK38" s="422" t="s">
        <v>454</v>
      </c>
      <c r="AL38" s="423">
        <v>912715.4959999999</v>
      </c>
      <c r="AM38" s="423">
        <v>10661.044999999998</v>
      </c>
      <c r="AN38" s="423">
        <v>923376.545</v>
      </c>
    </row>
    <row r="39" spans="1:40" s="416" customFormat="1" ht="9.9" customHeight="1">
      <c r="A39" s="420" t="s">
        <v>455</v>
      </c>
      <c r="B39" s="420">
        <v>119396.496</v>
      </c>
      <c r="C39" s="420">
        <v>9.49</v>
      </c>
      <c r="D39" s="420">
        <v>119405.986</v>
      </c>
      <c r="E39" s="420"/>
      <c r="F39" s="420">
        <v>227478.945</v>
      </c>
      <c r="G39" s="420">
        <v>0</v>
      </c>
      <c r="H39" s="420">
        <v>227478.945</v>
      </c>
      <c r="I39" s="420"/>
      <c r="J39" s="420">
        <v>68918.107</v>
      </c>
      <c r="K39" s="420">
        <v>6.17</v>
      </c>
      <c r="L39" s="420">
        <v>68924.278</v>
      </c>
      <c r="M39" s="420" t="s">
        <v>455</v>
      </c>
      <c r="N39" s="420">
        <v>40139.484</v>
      </c>
      <c r="O39" s="420">
        <v>5.984</v>
      </c>
      <c r="P39" s="420">
        <v>40145.469</v>
      </c>
      <c r="Q39" s="418"/>
      <c r="R39" s="420">
        <v>16803.143</v>
      </c>
      <c r="S39" s="420">
        <v>0</v>
      </c>
      <c r="T39" s="420">
        <v>16803.143</v>
      </c>
      <c r="U39" s="420"/>
      <c r="V39" s="420">
        <v>132180.095</v>
      </c>
      <c r="W39" s="420">
        <v>0</v>
      </c>
      <c r="X39" s="420">
        <v>132180.095</v>
      </c>
      <c r="Y39" s="420" t="s">
        <v>455</v>
      </c>
      <c r="Z39" s="420">
        <v>19082.065</v>
      </c>
      <c r="AA39" s="420">
        <v>5852.864</v>
      </c>
      <c r="AB39" s="420">
        <v>24934.929</v>
      </c>
      <c r="AC39" s="418"/>
      <c r="AD39" s="420">
        <v>31971.353</v>
      </c>
      <c r="AE39" s="420">
        <v>0</v>
      </c>
      <c r="AF39" s="420">
        <v>31971.353</v>
      </c>
      <c r="AG39" s="420"/>
      <c r="AH39" s="420">
        <v>56463.564</v>
      </c>
      <c r="AI39" s="420">
        <v>289.794</v>
      </c>
      <c r="AJ39" s="420">
        <v>56753.358</v>
      </c>
      <c r="AK39" s="420" t="s">
        <v>455</v>
      </c>
      <c r="AL39" s="420">
        <v>712433.252</v>
      </c>
      <c r="AM39" s="420">
        <v>6164.302</v>
      </c>
      <c r="AN39" s="420">
        <v>718597.556</v>
      </c>
    </row>
    <row r="40" spans="1:40" s="416" customFormat="1" ht="9.9" customHeight="1">
      <c r="A40" s="420" t="s">
        <v>456</v>
      </c>
      <c r="B40" s="420">
        <v>1663.428</v>
      </c>
      <c r="C40" s="420">
        <v>0</v>
      </c>
      <c r="D40" s="420">
        <v>1663.428</v>
      </c>
      <c r="E40" s="420"/>
      <c r="F40" s="420">
        <v>36513.577</v>
      </c>
      <c r="G40" s="420">
        <v>0</v>
      </c>
      <c r="H40" s="420">
        <v>36513.577</v>
      </c>
      <c r="I40" s="420"/>
      <c r="J40" s="420">
        <v>88623.389</v>
      </c>
      <c r="K40" s="420">
        <v>41.142</v>
      </c>
      <c r="L40" s="420">
        <v>88664.531</v>
      </c>
      <c r="M40" s="420" t="s">
        <v>456</v>
      </c>
      <c r="N40" s="420">
        <v>1093.97</v>
      </c>
      <c r="O40" s="420">
        <v>0</v>
      </c>
      <c r="P40" s="420">
        <v>1093.97</v>
      </c>
      <c r="Q40" s="418"/>
      <c r="R40" s="420">
        <v>2366.08</v>
      </c>
      <c r="S40" s="420">
        <v>0</v>
      </c>
      <c r="T40" s="420">
        <v>2366.08</v>
      </c>
      <c r="U40" s="420"/>
      <c r="V40" s="420">
        <v>0</v>
      </c>
      <c r="W40" s="420">
        <v>0</v>
      </c>
      <c r="X40" s="420">
        <v>0</v>
      </c>
      <c r="Y40" s="420" t="s">
        <v>456</v>
      </c>
      <c r="Z40" s="420">
        <v>29153.221</v>
      </c>
      <c r="AA40" s="420">
        <v>4105.739</v>
      </c>
      <c r="AB40" s="420">
        <v>33258.961</v>
      </c>
      <c r="AC40" s="418"/>
      <c r="AD40" s="420">
        <v>25881.789</v>
      </c>
      <c r="AE40" s="420">
        <v>29.069</v>
      </c>
      <c r="AF40" s="420">
        <v>25910.859</v>
      </c>
      <c r="AG40" s="420"/>
      <c r="AH40" s="420">
        <v>14986.788</v>
      </c>
      <c r="AI40" s="420">
        <v>320.792</v>
      </c>
      <c r="AJ40" s="420">
        <v>15307.58</v>
      </c>
      <c r="AK40" s="420" t="s">
        <v>456</v>
      </c>
      <c r="AL40" s="420">
        <v>200282.242</v>
      </c>
      <c r="AM40" s="420">
        <v>4496.742</v>
      </c>
      <c r="AN40" s="420">
        <v>204778.98599999998</v>
      </c>
    </row>
    <row r="41" spans="1:40" s="416" customFormat="1" ht="9.9" customHeight="1">
      <c r="A41" s="422" t="s">
        <v>440</v>
      </c>
      <c r="B41" s="423">
        <v>-333029.779</v>
      </c>
      <c r="C41" s="423">
        <v>-370.357</v>
      </c>
      <c r="D41" s="423">
        <v>-333400.136</v>
      </c>
      <c r="E41" s="423"/>
      <c r="F41" s="423">
        <v>-341686.479</v>
      </c>
      <c r="G41" s="423">
        <v>0</v>
      </c>
      <c r="H41" s="423">
        <v>-341686.479</v>
      </c>
      <c r="I41" s="423"/>
      <c r="J41" s="423">
        <v>-233998.964</v>
      </c>
      <c r="K41" s="423">
        <v>-38.883</v>
      </c>
      <c r="L41" s="423">
        <v>-234037.848</v>
      </c>
      <c r="M41" s="422" t="s">
        <v>440</v>
      </c>
      <c r="N41" s="423">
        <v>-151508.722</v>
      </c>
      <c r="O41" s="423">
        <v>-2.604</v>
      </c>
      <c r="P41" s="423">
        <v>-151511.327</v>
      </c>
      <c r="Q41" s="423"/>
      <c r="R41" s="423">
        <v>-28136.9</v>
      </c>
      <c r="S41" s="423">
        <v>0</v>
      </c>
      <c r="T41" s="423">
        <v>-28136.9</v>
      </c>
      <c r="U41" s="423"/>
      <c r="V41" s="423">
        <v>-191589.098</v>
      </c>
      <c r="W41" s="423">
        <v>0</v>
      </c>
      <c r="X41" s="423">
        <v>-191589.098</v>
      </c>
      <c r="Y41" s="422" t="s">
        <v>440</v>
      </c>
      <c r="Z41" s="423">
        <v>-79898.05</v>
      </c>
      <c r="AA41" s="423">
        <v>-19441.669</v>
      </c>
      <c r="AB41" s="423">
        <v>-99339.719</v>
      </c>
      <c r="AC41" s="423"/>
      <c r="AD41" s="423">
        <v>-56761.867</v>
      </c>
      <c r="AE41" s="423">
        <v>-71.222</v>
      </c>
      <c r="AF41" s="423">
        <v>-56833.09</v>
      </c>
      <c r="AG41" s="423"/>
      <c r="AH41" s="423">
        <v>-71770.626</v>
      </c>
      <c r="AI41" s="423">
        <v>-340.199</v>
      </c>
      <c r="AJ41" s="423">
        <v>-72110.825</v>
      </c>
      <c r="AK41" s="422" t="s">
        <v>440</v>
      </c>
      <c r="AL41" s="423">
        <v>-1488380.4849999999</v>
      </c>
      <c r="AM41" s="423">
        <v>-20264.934000000005</v>
      </c>
      <c r="AN41" s="423">
        <v>-1508645.422</v>
      </c>
    </row>
    <row r="42" spans="1:40" s="416" customFormat="1" ht="9.9" customHeight="1">
      <c r="A42" s="422" t="s">
        <v>457</v>
      </c>
      <c r="B42" s="423">
        <v>-740.573</v>
      </c>
      <c r="C42" s="423">
        <v>-0.156</v>
      </c>
      <c r="D42" s="423">
        <v>-740.729</v>
      </c>
      <c r="E42" s="423"/>
      <c r="F42" s="423">
        <v>-15432.096</v>
      </c>
      <c r="G42" s="423">
        <v>0</v>
      </c>
      <c r="H42" s="423">
        <v>-15432.096</v>
      </c>
      <c r="I42" s="423"/>
      <c r="J42" s="423">
        <v>-6204.878</v>
      </c>
      <c r="K42" s="423">
        <v>-0.334</v>
      </c>
      <c r="L42" s="423">
        <v>-6205.212</v>
      </c>
      <c r="M42" s="422" t="s">
        <v>457</v>
      </c>
      <c r="N42" s="423">
        <v>-4289.3</v>
      </c>
      <c r="O42" s="423">
        <v>-0.822</v>
      </c>
      <c r="P42" s="423">
        <v>-4290.123</v>
      </c>
      <c r="Q42" s="423"/>
      <c r="R42" s="423">
        <v>-1192.572</v>
      </c>
      <c r="S42" s="423">
        <v>0</v>
      </c>
      <c r="T42" s="423">
        <v>-1192.572</v>
      </c>
      <c r="U42" s="423"/>
      <c r="V42" s="423">
        <v>-6964.709</v>
      </c>
      <c r="W42" s="423">
        <v>0</v>
      </c>
      <c r="X42" s="423">
        <v>-6964.709</v>
      </c>
      <c r="Y42" s="422" t="s">
        <v>457</v>
      </c>
      <c r="Z42" s="423">
        <v>-1410.733</v>
      </c>
      <c r="AA42" s="423">
        <v>-572.115</v>
      </c>
      <c r="AB42" s="423">
        <v>-1982.848</v>
      </c>
      <c r="AC42" s="423"/>
      <c r="AD42" s="423">
        <v>-1067.687</v>
      </c>
      <c r="AE42" s="423">
        <v>-1.29</v>
      </c>
      <c r="AF42" s="423">
        <v>-1068.978</v>
      </c>
      <c r="AG42" s="423"/>
      <c r="AH42" s="423">
        <v>-1338.555</v>
      </c>
      <c r="AI42" s="423">
        <v>0</v>
      </c>
      <c r="AJ42" s="423">
        <v>-1338.555</v>
      </c>
      <c r="AK42" s="422" t="s">
        <v>457</v>
      </c>
      <c r="AL42" s="423">
        <v>-38641.102999999996</v>
      </c>
      <c r="AM42" s="423">
        <v>-574.717</v>
      </c>
      <c r="AN42" s="423">
        <v>-39215.822</v>
      </c>
    </row>
    <row r="43" spans="1:40" s="421" customFormat="1" ht="5.1" customHeight="1">
      <c r="A43" s="422"/>
      <c r="B43" s="418"/>
      <c r="C43" s="418"/>
      <c r="D43" s="418"/>
      <c r="E43" s="418"/>
      <c r="F43" s="418"/>
      <c r="G43" s="418"/>
      <c r="H43" s="418"/>
      <c r="I43" s="418"/>
      <c r="J43" s="418">
        <v>0</v>
      </c>
      <c r="K43" s="418">
        <v>0</v>
      </c>
      <c r="L43" s="418">
        <v>0</v>
      </c>
      <c r="M43" s="422"/>
      <c r="N43" s="418"/>
      <c r="O43" s="418"/>
      <c r="P43" s="418"/>
      <c r="Q43" s="418"/>
      <c r="R43" s="418"/>
      <c r="S43" s="418"/>
      <c r="T43" s="418"/>
      <c r="U43" s="418"/>
      <c r="V43" s="418">
        <v>0</v>
      </c>
      <c r="W43" s="418">
        <v>0</v>
      </c>
      <c r="X43" s="418">
        <v>0</v>
      </c>
      <c r="Y43" s="422"/>
      <c r="Z43" s="418"/>
      <c r="AA43" s="418"/>
      <c r="AB43" s="418"/>
      <c r="AC43" s="418"/>
      <c r="AD43" s="418"/>
      <c r="AE43" s="418"/>
      <c r="AF43" s="418"/>
      <c r="AG43" s="418"/>
      <c r="AH43" s="418">
        <v>0</v>
      </c>
      <c r="AI43" s="418">
        <v>0</v>
      </c>
      <c r="AJ43" s="418">
        <v>0</v>
      </c>
      <c r="AK43" s="422"/>
      <c r="AL43" s="418"/>
      <c r="AM43" s="418"/>
      <c r="AN43" s="418"/>
    </row>
    <row r="44" spans="1:40" s="416" customFormat="1" ht="9.9" customHeight="1">
      <c r="A44" s="422" t="s">
        <v>458</v>
      </c>
      <c r="B44" s="423">
        <v>22153.779</v>
      </c>
      <c r="C44" s="423">
        <v>52.325</v>
      </c>
      <c r="D44" s="423">
        <v>22206.104</v>
      </c>
      <c r="E44" s="423"/>
      <c r="F44" s="423">
        <v>16854.623</v>
      </c>
      <c r="G44" s="423">
        <v>0.562</v>
      </c>
      <c r="H44" s="423">
        <v>16855.186</v>
      </c>
      <c r="I44" s="423"/>
      <c r="J44" s="423">
        <v>20081.761</v>
      </c>
      <c r="K44" s="423">
        <v>657.74</v>
      </c>
      <c r="L44" s="423">
        <v>20739.502</v>
      </c>
      <c r="M44" s="422" t="s">
        <v>458</v>
      </c>
      <c r="N44" s="423">
        <v>42174.191</v>
      </c>
      <c r="O44" s="423">
        <v>2.367</v>
      </c>
      <c r="P44" s="423">
        <v>42176.558</v>
      </c>
      <c r="Q44" s="423"/>
      <c r="R44" s="423">
        <v>2602.392</v>
      </c>
      <c r="S44" s="423">
        <v>595.663</v>
      </c>
      <c r="T44" s="423">
        <v>3198.055</v>
      </c>
      <c r="U44" s="423"/>
      <c r="V44" s="423">
        <v>114123.479</v>
      </c>
      <c r="W44" s="423">
        <v>165.028</v>
      </c>
      <c r="X44" s="423">
        <v>114288.507</v>
      </c>
      <c r="Y44" s="422" t="s">
        <v>458</v>
      </c>
      <c r="Z44" s="423">
        <v>3574.951</v>
      </c>
      <c r="AA44" s="423">
        <v>4477.824</v>
      </c>
      <c r="AB44" s="423">
        <v>8052.776</v>
      </c>
      <c r="AC44" s="423"/>
      <c r="AD44" s="423">
        <v>4085.213</v>
      </c>
      <c r="AE44" s="423">
        <v>321.551</v>
      </c>
      <c r="AF44" s="423">
        <v>4406.765</v>
      </c>
      <c r="AG44" s="423"/>
      <c r="AH44" s="423">
        <v>5887.406</v>
      </c>
      <c r="AI44" s="423">
        <v>216.687</v>
      </c>
      <c r="AJ44" s="423">
        <v>6104.094</v>
      </c>
      <c r="AK44" s="422" t="s">
        <v>458</v>
      </c>
      <c r="AL44" s="423">
        <v>231537.79499999995</v>
      </c>
      <c r="AM44" s="423">
        <v>6489.747</v>
      </c>
      <c r="AN44" s="423">
        <v>238027.54700000005</v>
      </c>
    </row>
    <row r="45" spans="1:40" s="421" customFormat="1" ht="5.1" customHeight="1">
      <c r="A45" s="422"/>
      <c r="B45" s="423"/>
      <c r="C45" s="423"/>
      <c r="D45" s="423"/>
      <c r="E45" s="423"/>
      <c r="F45" s="423"/>
      <c r="G45" s="423"/>
      <c r="H45" s="423"/>
      <c r="I45" s="423"/>
      <c r="J45" s="423">
        <v>0</v>
      </c>
      <c r="K45" s="423">
        <v>0</v>
      </c>
      <c r="L45" s="423">
        <v>0</v>
      </c>
      <c r="M45" s="422"/>
      <c r="N45" s="423"/>
      <c r="O45" s="423"/>
      <c r="P45" s="423"/>
      <c r="Q45" s="418"/>
      <c r="R45" s="423"/>
      <c r="S45" s="423"/>
      <c r="T45" s="423"/>
      <c r="U45" s="423"/>
      <c r="V45" s="423">
        <v>0</v>
      </c>
      <c r="W45" s="423">
        <v>0</v>
      </c>
      <c r="X45" s="423">
        <v>0</v>
      </c>
      <c r="Y45" s="422"/>
      <c r="Z45" s="423"/>
      <c r="AA45" s="423"/>
      <c r="AB45" s="423"/>
      <c r="AC45" s="418"/>
      <c r="AD45" s="423"/>
      <c r="AE45" s="423"/>
      <c r="AF45" s="423"/>
      <c r="AG45" s="423"/>
      <c r="AH45" s="423">
        <v>0</v>
      </c>
      <c r="AI45" s="423">
        <v>0</v>
      </c>
      <c r="AJ45" s="423">
        <v>0</v>
      </c>
      <c r="AK45" s="422"/>
      <c r="AL45" s="423"/>
      <c r="AM45" s="423"/>
      <c r="AN45" s="423"/>
    </row>
    <row r="46" spans="1:40" s="416" customFormat="1" ht="9.9" customHeight="1">
      <c r="A46" s="414" t="s">
        <v>459</v>
      </c>
      <c r="B46" s="415">
        <v>36737.749</v>
      </c>
      <c r="C46" s="415">
        <v>73.103</v>
      </c>
      <c r="D46" s="415">
        <v>36810.852</v>
      </c>
      <c r="E46" s="415"/>
      <c r="F46" s="415">
        <v>50425.342</v>
      </c>
      <c r="G46" s="415">
        <v>0</v>
      </c>
      <c r="H46" s="415">
        <v>50425.342</v>
      </c>
      <c r="I46" s="415"/>
      <c r="J46" s="415">
        <v>53956.745</v>
      </c>
      <c r="K46" s="415">
        <v>2.488</v>
      </c>
      <c r="L46" s="415">
        <v>53959.233</v>
      </c>
      <c r="M46" s="414" t="s">
        <v>459</v>
      </c>
      <c r="N46" s="415">
        <v>26704.488</v>
      </c>
      <c r="O46" s="415">
        <v>0.904</v>
      </c>
      <c r="P46" s="415">
        <v>26705.393</v>
      </c>
      <c r="Q46" s="415"/>
      <c r="R46" s="415">
        <v>8380.53</v>
      </c>
      <c r="S46" s="415">
        <v>0</v>
      </c>
      <c r="T46" s="415">
        <v>8380.53</v>
      </c>
      <c r="U46" s="415"/>
      <c r="V46" s="415">
        <v>29097.836</v>
      </c>
      <c r="W46" s="415">
        <v>0</v>
      </c>
      <c r="X46" s="415">
        <v>29097.836</v>
      </c>
      <c r="Y46" s="414" t="s">
        <v>459</v>
      </c>
      <c r="Z46" s="415">
        <v>9152.575</v>
      </c>
      <c r="AA46" s="415">
        <v>1746.376</v>
      </c>
      <c r="AB46" s="415">
        <v>10898.952</v>
      </c>
      <c r="AC46" s="415"/>
      <c r="AD46" s="415">
        <v>7043.142</v>
      </c>
      <c r="AE46" s="415">
        <v>39.669</v>
      </c>
      <c r="AF46" s="415">
        <v>7082.812</v>
      </c>
      <c r="AG46" s="415"/>
      <c r="AH46" s="415">
        <v>7524.343</v>
      </c>
      <c r="AI46" s="415">
        <v>1.289</v>
      </c>
      <c r="AJ46" s="415">
        <v>7525.633</v>
      </c>
      <c r="AK46" s="414" t="s">
        <v>459</v>
      </c>
      <c r="AL46" s="415">
        <v>229022.75000000003</v>
      </c>
      <c r="AM46" s="415">
        <v>1863.829</v>
      </c>
      <c r="AN46" s="415">
        <v>230886.583</v>
      </c>
    </row>
    <row r="47" spans="1:40" s="416" customFormat="1" ht="9.9" customHeight="1">
      <c r="A47" s="424" t="s">
        <v>460</v>
      </c>
      <c r="B47" s="418">
        <v>3.908</v>
      </c>
      <c r="C47" s="418">
        <v>71.897</v>
      </c>
      <c r="D47" s="418">
        <v>75.806</v>
      </c>
      <c r="E47" s="418"/>
      <c r="F47" s="418">
        <v>0</v>
      </c>
      <c r="G47" s="418">
        <v>0</v>
      </c>
      <c r="H47" s="418">
        <v>0</v>
      </c>
      <c r="I47" s="418"/>
      <c r="J47" s="418">
        <v>299.545</v>
      </c>
      <c r="K47" s="418">
        <v>0</v>
      </c>
      <c r="L47" s="418">
        <v>299.545</v>
      </c>
      <c r="M47" s="424" t="s">
        <v>460</v>
      </c>
      <c r="N47" s="418">
        <v>88.034</v>
      </c>
      <c r="O47" s="418">
        <v>0.601</v>
      </c>
      <c r="P47" s="418">
        <v>88.636</v>
      </c>
      <c r="Q47" s="418"/>
      <c r="R47" s="418">
        <v>0</v>
      </c>
      <c r="S47" s="418">
        <v>0</v>
      </c>
      <c r="T47" s="418">
        <v>0</v>
      </c>
      <c r="U47" s="418"/>
      <c r="V47" s="418">
        <v>0</v>
      </c>
      <c r="W47" s="418">
        <v>0</v>
      </c>
      <c r="X47" s="418">
        <v>0</v>
      </c>
      <c r="Y47" s="424" t="s">
        <v>460</v>
      </c>
      <c r="Z47" s="418">
        <v>0</v>
      </c>
      <c r="AA47" s="418">
        <v>0</v>
      </c>
      <c r="AB47" s="418">
        <v>0</v>
      </c>
      <c r="AC47" s="418"/>
      <c r="AD47" s="418">
        <v>45.557</v>
      </c>
      <c r="AE47" s="418">
        <v>0</v>
      </c>
      <c r="AF47" s="418">
        <v>45.557</v>
      </c>
      <c r="AG47" s="418"/>
      <c r="AH47" s="418">
        <v>0</v>
      </c>
      <c r="AI47" s="418">
        <v>0.684</v>
      </c>
      <c r="AJ47" s="418">
        <v>0.684</v>
      </c>
      <c r="AK47" s="424" t="s">
        <v>460</v>
      </c>
      <c r="AL47" s="418">
        <v>437.04400000000004</v>
      </c>
      <c r="AM47" s="418">
        <v>73.182</v>
      </c>
      <c r="AN47" s="418">
        <v>510.228</v>
      </c>
    </row>
    <row r="48" spans="1:40" s="416" customFormat="1" ht="9.9" customHeight="1">
      <c r="A48" s="420" t="s">
        <v>461</v>
      </c>
      <c r="B48" s="418">
        <v>21.565</v>
      </c>
      <c r="C48" s="418">
        <v>0</v>
      </c>
      <c r="D48" s="418">
        <v>21.565</v>
      </c>
      <c r="E48" s="418"/>
      <c r="F48" s="418">
        <v>0</v>
      </c>
      <c r="G48" s="418">
        <v>0</v>
      </c>
      <c r="H48" s="418">
        <v>0</v>
      </c>
      <c r="I48" s="418"/>
      <c r="J48" s="418">
        <v>0</v>
      </c>
      <c r="K48" s="418">
        <v>0</v>
      </c>
      <c r="L48" s="418">
        <v>0</v>
      </c>
      <c r="M48" s="420" t="s">
        <v>461</v>
      </c>
      <c r="N48" s="418">
        <v>0</v>
      </c>
      <c r="O48" s="418">
        <v>0</v>
      </c>
      <c r="P48" s="418">
        <v>0</v>
      </c>
      <c r="Q48" s="418"/>
      <c r="R48" s="418">
        <v>0</v>
      </c>
      <c r="S48" s="418">
        <v>0</v>
      </c>
      <c r="T48" s="418">
        <v>0</v>
      </c>
      <c r="U48" s="418"/>
      <c r="V48" s="418">
        <v>0</v>
      </c>
      <c r="W48" s="418">
        <v>0</v>
      </c>
      <c r="X48" s="418">
        <v>0</v>
      </c>
      <c r="Y48" s="420" t="s">
        <v>461</v>
      </c>
      <c r="Z48" s="418">
        <v>0</v>
      </c>
      <c r="AA48" s="418">
        <v>0</v>
      </c>
      <c r="AB48" s="418">
        <v>0</v>
      </c>
      <c r="AC48" s="418"/>
      <c r="AD48" s="418">
        <v>0</v>
      </c>
      <c r="AE48" s="418">
        <v>0</v>
      </c>
      <c r="AF48" s="418">
        <v>0</v>
      </c>
      <c r="AG48" s="418"/>
      <c r="AH48" s="418">
        <v>0</v>
      </c>
      <c r="AI48" s="418">
        <v>0</v>
      </c>
      <c r="AJ48" s="418">
        <v>0</v>
      </c>
      <c r="AK48" s="420" t="s">
        <v>461</v>
      </c>
      <c r="AL48" s="418">
        <v>21.565</v>
      </c>
      <c r="AM48" s="418">
        <v>0</v>
      </c>
      <c r="AN48" s="418">
        <v>21.565</v>
      </c>
    </row>
    <row r="49" spans="1:40" s="416" customFormat="1" ht="9.9" customHeight="1">
      <c r="A49" s="420" t="s">
        <v>462</v>
      </c>
      <c r="B49" s="418">
        <v>0</v>
      </c>
      <c r="C49" s="418">
        <v>0</v>
      </c>
      <c r="D49" s="418">
        <v>0</v>
      </c>
      <c r="E49" s="418"/>
      <c r="F49" s="418">
        <v>0</v>
      </c>
      <c r="G49" s="418">
        <v>0</v>
      </c>
      <c r="H49" s="418">
        <v>0</v>
      </c>
      <c r="I49" s="418"/>
      <c r="J49" s="418">
        <v>0</v>
      </c>
      <c r="K49" s="418">
        <v>0</v>
      </c>
      <c r="L49" s="418">
        <v>0</v>
      </c>
      <c r="M49" s="420" t="s">
        <v>462</v>
      </c>
      <c r="N49" s="418">
        <v>0</v>
      </c>
      <c r="O49" s="418">
        <v>0</v>
      </c>
      <c r="P49" s="418">
        <v>0</v>
      </c>
      <c r="Q49" s="418"/>
      <c r="R49" s="418">
        <v>0</v>
      </c>
      <c r="S49" s="418">
        <v>0</v>
      </c>
      <c r="T49" s="418">
        <v>0</v>
      </c>
      <c r="U49" s="418"/>
      <c r="V49" s="418">
        <v>0</v>
      </c>
      <c r="W49" s="418">
        <v>0</v>
      </c>
      <c r="X49" s="418">
        <v>0</v>
      </c>
      <c r="Y49" s="420" t="s">
        <v>462</v>
      </c>
      <c r="Z49" s="418">
        <v>0</v>
      </c>
      <c r="AA49" s="418">
        <v>0</v>
      </c>
      <c r="AB49" s="418">
        <v>0</v>
      </c>
      <c r="AC49" s="418"/>
      <c r="AD49" s="418">
        <v>0</v>
      </c>
      <c r="AE49" s="418">
        <v>0</v>
      </c>
      <c r="AF49" s="418">
        <v>0</v>
      </c>
      <c r="AG49" s="418"/>
      <c r="AH49" s="418">
        <v>0</v>
      </c>
      <c r="AI49" s="418">
        <v>0</v>
      </c>
      <c r="AJ49" s="418">
        <v>0</v>
      </c>
      <c r="AK49" s="420" t="s">
        <v>462</v>
      </c>
      <c r="AL49" s="418">
        <v>0</v>
      </c>
      <c r="AM49" s="418">
        <v>0</v>
      </c>
      <c r="AN49" s="418">
        <v>0</v>
      </c>
    </row>
    <row r="50" spans="1:40" s="416" customFormat="1" ht="9.9" customHeight="1">
      <c r="A50" s="420" t="s">
        <v>463</v>
      </c>
      <c r="B50" s="418">
        <v>36712.274</v>
      </c>
      <c r="C50" s="418">
        <v>1.205</v>
      </c>
      <c r="D50" s="418">
        <v>36713.479</v>
      </c>
      <c r="E50" s="418"/>
      <c r="F50" s="418">
        <v>50425.342</v>
      </c>
      <c r="G50" s="418">
        <v>0</v>
      </c>
      <c r="H50" s="418">
        <v>50425.342</v>
      </c>
      <c r="I50" s="418"/>
      <c r="J50" s="418">
        <v>53657.2</v>
      </c>
      <c r="K50" s="418">
        <v>2.488</v>
      </c>
      <c r="L50" s="418">
        <v>53659.688</v>
      </c>
      <c r="M50" s="420" t="s">
        <v>463</v>
      </c>
      <c r="N50" s="418">
        <v>26616.453</v>
      </c>
      <c r="O50" s="418">
        <v>0.302</v>
      </c>
      <c r="P50" s="418">
        <v>26616.756</v>
      </c>
      <c r="Q50" s="418"/>
      <c r="R50" s="418">
        <v>8380.53</v>
      </c>
      <c r="S50" s="418">
        <v>0</v>
      </c>
      <c r="T50" s="418">
        <v>8380.53</v>
      </c>
      <c r="U50" s="418"/>
      <c r="V50" s="418">
        <v>29097.836</v>
      </c>
      <c r="W50" s="418">
        <v>0</v>
      </c>
      <c r="X50" s="418">
        <v>29097.836</v>
      </c>
      <c r="Y50" s="420" t="s">
        <v>463</v>
      </c>
      <c r="Z50" s="418">
        <v>9152.575</v>
      </c>
      <c r="AA50" s="418">
        <v>1746.376</v>
      </c>
      <c r="AB50" s="418">
        <v>10898.952</v>
      </c>
      <c r="AC50" s="418"/>
      <c r="AD50" s="418">
        <v>6997.585</v>
      </c>
      <c r="AE50" s="418">
        <v>39.669</v>
      </c>
      <c r="AF50" s="418">
        <v>7037.255</v>
      </c>
      <c r="AG50" s="418"/>
      <c r="AH50" s="418">
        <v>7524.343</v>
      </c>
      <c r="AI50" s="418">
        <v>0.605</v>
      </c>
      <c r="AJ50" s="418">
        <v>7524.949</v>
      </c>
      <c r="AK50" s="420" t="s">
        <v>463</v>
      </c>
      <c r="AL50" s="418">
        <v>228564.138</v>
      </c>
      <c r="AM50" s="418">
        <v>1790.645</v>
      </c>
      <c r="AN50" s="418">
        <v>230354.78699999998</v>
      </c>
    </row>
    <row r="51" spans="1:40" s="416" customFormat="1" ht="9.9" customHeight="1">
      <c r="A51" s="420" t="s">
        <v>464</v>
      </c>
      <c r="B51" s="418">
        <v>0</v>
      </c>
      <c r="C51" s="418">
        <v>0</v>
      </c>
      <c r="D51" s="418">
        <v>0</v>
      </c>
      <c r="E51" s="418"/>
      <c r="F51" s="418">
        <v>0</v>
      </c>
      <c r="G51" s="418">
        <v>0</v>
      </c>
      <c r="H51" s="418">
        <v>0</v>
      </c>
      <c r="I51" s="418"/>
      <c r="J51" s="418">
        <v>0</v>
      </c>
      <c r="K51" s="418">
        <v>0</v>
      </c>
      <c r="L51" s="418">
        <v>0</v>
      </c>
      <c r="M51" s="420" t="s">
        <v>464</v>
      </c>
      <c r="N51" s="418">
        <v>0</v>
      </c>
      <c r="O51" s="418">
        <v>0</v>
      </c>
      <c r="P51" s="418">
        <v>0</v>
      </c>
      <c r="Q51" s="418"/>
      <c r="R51" s="418">
        <v>0</v>
      </c>
      <c r="S51" s="418">
        <v>0</v>
      </c>
      <c r="T51" s="418">
        <v>0</v>
      </c>
      <c r="U51" s="418"/>
      <c r="V51" s="418">
        <v>0</v>
      </c>
      <c r="W51" s="418">
        <v>0</v>
      </c>
      <c r="X51" s="418">
        <v>0</v>
      </c>
      <c r="Y51" s="420" t="s">
        <v>464</v>
      </c>
      <c r="Z51" s="418">
        <v>0</v>
      </c>
      <c r="AA51" s="418">
        <v>0</v>
      </c>
      <c r="AB51" s="418">
        <v>0</v>
      </c>
      <c r="AC51" s="418"/>
      <c r="AD51" s="418">
        <v>0</v>
      </c>
      <c r="AE51" s="418">
        <v>0</v>
      </c>
      <c r="AF51" s="418">
        <v>0</v>
      </c>
      <c r="AG51" s="418"/>
      <c r="AH51" s="418">
        <v>0</v>
      </c>
      <c r="AI51" s="418">
        <v>0</v>
      </c>
      <c r="AJ51" s="418">
        <v>0</v>
      </c>
      <c r="AK51" s="420" t="s">
        <v>464</v>
      </c>
      <c r="AL51" s="418">
        <v>0</v>
      </c>
      <c r="AM51" s="418">
        <v>0</v>
      </c>
      <c r="AN51" s="418">
        <v>0</v>
      </c>
    </row>
    <row r="52" spans="1:40" s="421" customFormat="1" ht="5.1" customHeight="1">
      <c r="A52" s="420"/>
      <c r="B52" s="418"/>
      <c r="C52" s="418"/>
      <c r="D52" s="418"/>
      <c r="E52" s="418"/>
      <c r="F52" s="418"/>
      <c r="G52" s="418"/>
      <c r="H52" s="418"/>
      <c r="I52" s="418"/>
      <c r="J52" s="418">
        <v>0</v>
      </c>
      <c r="K52" s="418">
        <v>0</v>
      </c>
      <c r="L52" s="418">
        <v>0</v>
      </c>
      <c r="M52" s="420"/>
      <c r="N52" s="418"/>
      <c r="O52" s="418"/>
      <c r="P52" s="418"/>
      <c r="Q52" s="418"/>
      <c r="R52" s="418"/>
      <c r="S52" s="418"/>
      <c r="T52" s="418"/>
      <c r="U52" s="418"/>
      <c r="V52" s="418">
        <v>0</v>
      </c>
      <c r="W52" s="418">
        <v>0</v>
      </c>
      <c r="X52" s="418">
        <v>0</v>
      </c>
      <c r="Y52" s="420"/>
      <c r="Z52" s="418"/>
      <c r="AA52" s="418"/>
      <c r="AB52" s="418"/>
      <c r="AC52" s="418"/>
      <c r="AD52" s="418"/>
      <c r="AE52" s="418"/>
      <c r="AF52" s="418"/>
      <c r="AG52" s="418"/>
      <c r="AH52" s="418">
        <v>0</v>
      </c>
      <c r="AI52" s="418">
        <v>0</v>
      </c>
      <c r="AJ52" s="418">
        <v>0</v>
      </c>
      <c r="AK52" s="420"/>
      <c r="AL52" s="418"/>
      <c r="AM52" s="418"/>
      <c r="AN52" s="418"/>
    </row>
    <row r="53" spans="1:40" s="416" customFormat="1" ht="9.9" customHeight="1">
      <c r="A53" s="425" t="s">
        <v>465</v>
      </c>
      <c r="B53" s="423">
        <v>165.297</v>
      </c>
      <c r="C53" s="423">
        <v>0</v>
      </c>
      <c r="D53" s="423">
        <v>165.297</v>
      </c>
      <c r="E53" s="423"/>
      <c r="F53" s="423">
        <v>0</v>
      </c>
      <c r="G53" s="423">
        <v>0</v>
      </c>
      <c r="H53" s="423">
        <v>0</v>
      </c>
      <c r="I53" s="423"/>
      <c r="J53" s="423">
        <v>0</v>
      </c>
      <c r="K53" s="423">
        <v>0</v>
      </c>
      <c r="L53" s="423">
        <v>0</v>
      </c>
      <c r="M53" s="425" t="s">
        <v>465</v>
      </c>
      <c r="N53" s="423">
        <v>461.048</v>
      </c>
      <c r="O53" s="423">
        <v>0</v>
      </c>
      <c r="P53" s="423">
        <v>461.048</v>
      </c>
      <c r="Q53" s="423"/>
      <c r="R53" s="423">
        <v>608.491</v>
      </c>
      <c r="S53" s="423">
        <v>0</v>
      </c>
      <c r="T53" s="423">
        <v>608.491</v>
      </c>
      <c r="U53" s="423"/>
      <c r="V53" s="423">
        <v>0</v>
      </c>
      <c r="W53" s="423">
        <v>0</v>
      </c>
      <c r="X53" s="423">
        <v>0</v>
      </c>
      <c r="Y53" s="425" t="s">
        <v>465</v>
      </c>
      <c r="Z53" s="423">
        <v>0</v>
      </c>
      <c r="AA53" s="423">
        <v>0</v>
      </c>
      <c r="AB53" s="423">
        <v>0</v>
      </c>
      <c r="AC53" s="423"/>
      <c r="AD53" s="423">
        <v>680.179</v>
      </c>
      <c r="AE53" s="423">
        <v>0</v>
      </c>
      <c r="AF53" s="423">
        <v>680.179</v>
      </c>
      <c r="AG53" s="423"/>
      <c r="AH53" s="423">
        <v>47637.779</v>
      </c>
      <c r="AI53" s="423">
        <v>0</v>
      </c>
      <c r="AJ53" s="423">
        <v>47637.779</v>
      </c>
      <c r="AK53" s="425" t="s">
        <v>465</v>
      </c>
      <c r="AL53" s="423">
        <v>49552.794</v>
      </c>
      <c r="AM53" s="423">
        <v>0</v>
      </c>
      <c r="AN53" s="423">
        <v>49552.794</v>
      </c>
    </row>
    <row r="54" spans="1:40" s="421" customFormat="1" ht="5.1" customHeight="1">
      <c r="A54" s="422"/>
      <c r="B54" s="423"/>
      <c r="C54" s="423"/>
      <c r="D54" s="423"/>
      <c r="E54" s="423"/>
      <c r="F54" s="423"/>
      <c r="G54" s="423"/>
      <c r="H54" s="423"/>
      <c r="I54" s="423"/>
      <c r="J54" s="423">
        <v>0</v>
      </c>
      <c r="K54" s="423">
        <v>0</v>
      </c>
      <c r="L54" s="423">
        <v>0</v>
      </c>
      <c r="M54" s="422"/>
      <c r="N54" s="423"/>
      <c r="O54" s="423"/>
      <c r="P54" s="423"/>
      <c r="Q54" s="423"/>
      <c r="R54" s="423"/>
      <c r="S54" s="423"/>
      <c r="T54" s="423"/>
      <c r="U54" s="423"/>
      <c r="V54" s="423">
        <v>0</v>
      </c>
      <c r="W54" s="423">
        <v>0</v>
      </c>
      <c r="X54" s="423">
        <v>0</v>
      </c>
      <c r="Y54" s="422"/>
      <c r="Z54" s="423"/>
      <c r="AA54" s="423"/>
      <c r="AB54" s="423"/>
      <c r="AC54" s="423"/>
      <c r="AD54" s="423"/>
      <c r="AE54" s="423"/>
      <c r="AF54" s="423"/>
      <c r="AG54" s="423"/>
      <c r="AH54" s="423">
        <v>0</v>
      </c>
      <c r="AI54" s="423">
        <v>0</v>
      </c>
      <c r="AJ54" s="423">
        <v>0</v>
      </c>
      <c r="AK54" s="422"/>
      <c r="AL54" s="423"/>
      <c r="AM54" s="423"/>
      <c r="AN54" s="423"/>
    </row>
    <row r="55" spans="1:40" s="416" customFormat="1" ht="9.9" customHeight="1">
      <c r="A55" s="422" t="s">
        <v>466</v>
      </c>
      <c r="B55" s="423">
        <v>14125.009</v>
      </c>
      <c r="C55" s="423">
        <v>0</v>
      </c>
      <c r="D55" s="423">
        <v>14125.009</v>
      </c>
      <c r="E55" s="423"/>
      <c r="F55" s="423">
        <v>39736.502</v>
      </c>
      <c r="G55" s="423">
        <v>0</v>
      </c>
      <c r="H55" s="423">
        <v>39736.502</v>
      </c>
      <c r="I55" s="423"/>
      <c r="J55" s="423">
        <v>18771.999</v>
      </c>
      <c r="K55" s="423">
        <v>0</v>
      </c>
      <c r="L55" s="423">
        <v>18771.999</v>
      </c>
      <c r="M55" s="422" t="s">
        <v>466</v>
      </c>
      <c r="N55" s="423">
        <v>2522.069</v>
      </c>
      <c r="O55" s="423">
        <v>0</v>
      </c>
      <c r="P55" s="423">
        <v>2522.069</v>
      </c>
      <c r="Q55" s="423"/>
      <c r="R55" s="423">
        <v>13806.618</v>
      </c>
      <c r="S55" s="423">
        <v>0</v>
      </c>
      <c r="T55" s="423">
        <v>13806.618</v>
      </c>
      <c r="U55" s="423"/>
      <c r="V55" s="423">
        <v>5605.548</v>
      </c>
      <c r="W55" s="423">
        <v>0</v>
      </c>
      <c r="X55" s="423">
        <v>5605.548</v>
      </c>
      <c r="Y55" s="422" t="s">
        <v>466</v>
      </c>
      <c r="Z55" s="423">
        <v>6493.17</v>
      </c>
      <c r="AA55" s="423">
        <v>0</v>
      </c>
      <c r="AB55" s="423">
        <v>6493.17</v>
      </c>
      <c r="AC55" s="423"/>
      <c r="AD55" s="423">
        <v>15364.619</v>
      </c>
      <c r="AE55" s="423">
        <v>0</v>
      </c>
      <c r="AF55" s="423">
        <v>15364.619</v>
      </c>
      <c r="AG55" s="423"/>
      <c r="AH55" s="423">
        <v>51587.901</v>
      </c>
      <c r="AI55" s="423">
        <v>0</v>
      </c>
      <c r="AJ55" s="423">
        <v>51587.901</v>
      </c>
      <c r="AK55" s="422" t="s">
        <v>466</v>
      </c>
      <c r="AL55" s="423">
        <v>168013.435</v>
      </c>
      <c r="AM55" s="423">
        <v>0</v>
      </c>
      <c r="AN55" s="423">
        <v>168013.435</v>
      </c>
    </row>
    <row r="56" spans="1:40" s="421" customFormat="1" ht="5.1" customHeight="1">
      <c r="A56" s="426"/>
      <c r="B56" s="423"/>
      <c r="C56" s="423"/>
      <c r="D56" s="423"/>
      <c r="E56" s="423"/>
      <c r="F56" s="423"/>
      <c r="G56" s="423"/>
      <c r="H56" s="423"/>
      <c r="I56" s="423"/>
      <c r="J56" s="423">
        <v>0</v>
      </c>
      <c r="K56" s="423">
        <v>0</v>
      </c>
      <c r="L56" s="423">
        <v>0</v>
      </c>
      <c r="M56" s="426"/>
      <c r="N56" s="423"/>
      <c r="O56" s="423"/>
      <c r="P56" s="423"/>
      <c r="Q56" s="423"/>
      <c r="R56" s="423"/>
      <c r="S56" s="423"/>
      <c r="T56" s="423"/>
      <c r="U56" s="423"/>
      <c r="V56" s="423">
        <v>0</v>
      </c>
      <c r="W56" s="423">
        <v>0</v>
      </c>
      <c r="X56" s="423">
        <v>0</v>
      </c>
      <c r="Y56" s="426"/>
      <c r="Z56" s="423"/>
      <c r="AA56" s="423"/>
      <c r="AB56" s="423"/>
      <c r="AC56" s="423"/>
      <c r="AD56" s="423"/>
      <c r="AE56" s="423"/>
      <c r="AF56" s="423"/>
      <c r="AG56" s="423"/>
      <c r="AH56" s="423">
        <v>0</v>
      </c>
      <c r="AI56" s="423">
        <v>0</v>
      </c>
      <c r="AJ56" s="423">
        <v>0</v>
      </c>
      <c r="AK56" s="426"/>
      <c r="AL56" s="423"/>
      <c r="AM56" s="423"/>
      <c r="AN56" s="423"/>
    </row>
    <row r="57" spans="1:40" s="416" customFormat="1" ht="9.9" customHeight="1">
      <c r="A57" s="422" t="s">
        <v>467</v>
      </c>
      <c r="B57" s="423">
        <v>160737.63</v>
      </c>
      <c r="C57" s="423">
        <v>459.916</v>
      </c>
      <c r="D57" s="423">
        <v>161197.547</v>
      </c>
      <c r="E57" s="423"/>
      <c r="F57" s="423">
        <v>138096.154</v>
      </c>
      <c r="G57" s="423">
        <v>0</v>
      </c>
      <c r="H57" s="423">
        <v>138096.154</v>
      </c>
      <c r="I57" s="423"/>
      <c r="J57" s="423">
        <v>65948.082</v>
      </c>
      <c r="K57" s="423">
        <v>28.906</v>
      </c>
      <c r="L57" s="423">
        <v>65976.989</v>
      </c>
      <c r="M57" s="422" t="s">
        <v>467</v>
      </c>
      <c r="N57" s="423">
        <v>75592.578</v>
      </c>
      <c r="O57" s="423">
        <v>2722.651</v>
      </c>
      <c r="P57" s="423">
        <v>78315.23</v>
      </c>
      <c r="Q57" s="423"/>
      <c r="R57" s="423">
        <v>25749.066</v>
      </c>
      <c r="S57" s="423">
        <v>1596.901</v>
      </c>
      <c r="T57" s="423">
        <v>27345.968</v>
      </c>
      <c r="U57" s="423"/>
      <c r="V57" s="423">
        <v>47034.784</v>
      </c>
      <c r="W57" s="423">
        <v>4313.709</v>
      </c>
      <c r="X57" s="423">
        <v>51348.494</v>
      </c>
      <c r="Y57" s="422" t="s">
        <v>467</v>
      </c>
      <c r="Z57" s="423">
        <v>66312.218</v>
      </c>
      <c r="AA57" s="423">
        <v>1599.794</v>
      </c>
      <c r="AB57" s="423">
        <v>67912.012</v>
      </c>
      <c r="AC57" s="423"/>
      <c r="AD57" s="423">
        <v>10933.424</v>
      </c>
      <c r="AE57" s="423">
        <v>672.462</v>
      </c>
      <c r="AF57" s="423">
        <v>11605.886</v>
      </c>
      <c r="AG57" s="423"/>
      <c r="AH57" s="423">
        <v>88181.089</v>
      </c>
      <c r="AI57" s="423">
        <v>211.115</v>
      </c>
      <c r="AJ57" s="423">
        <v>88392.205</v>
      </c>
      <c r="AK57" s="422" t="s">
        <v>467</v>
      </c>
      <c r="AL57" s="423">
        <v>678585.0249999999</v>
      </c>
      <c r="AM57" s="423">
        <v>11605.453999999998</v>
      </c>
      <c r="AN57" s="423">
        <v>690190.485</v>
      </c>
    </row>
    <row r="58" spans="1:40" s="421" customFormat="1" ht="5.1" customHeight="1">
      <c r="A58" s="422"/>
      <c r="B58" s="423"/>
      <c r="C58" s="423"/>
      <c r="D58" s="423"/>
      <c r="E58" s="423"/>
      <c r="F58" s="423"/>
      <c r="G58" s="423"/>
      <c r="H58" s="423"/>
      <c r="I58" s="423"/>
      <c r="J58" s="423">
        <v>0</v>
      </c>
      <c r="K58" s="423">
        <v>0</v>
      </c>
      <c r="L58" s="423">
        <v>0</v>
      </c>
      <c r="M58" s="422"/>
      <c r="N58" s="423"/>
      <c r="O58" s="423"/>
      <c r="P58" s="423"/>
      <c r="Q58" s="423"/>
      <c r="R58" s="423"/>
      <c r="S58" s="423"/>
      <c r="T58" s="423"/>
      <c r="U58" s="423"/>
      <c r="V58" s="423">
        <v>0</v>
      </c>
      <c r="W58" s="423">
        <v>0</v>
      </c>
      <c r="X58" s="423">
        <v>0</v>
      </c>
      <c r="Y58" s="422"/>
      <c r="Z58" s="423"/>
      <c r="AA58" s="423"/>
      <c r="AB58" s="423"/>
      <c r="AC58" s="423"/>
      <c r="AD58" s="423"/>
      <c r="AE58" s="423"/>
      <c r="AF58" s="423"/>
      <c r="AG58" s="423"/>
      <c r="AH58" s="423">
        <v>0</v>
      </c>
      <c r="AI58" s="423">
        <v>0</v>
      </c>
      <c r="AJ58" s="423">
        <v>0</v>
      </c>
      <c r="AK58" s="422"/>
      <c r="AL58" s="423"/>
      <c r="AM58" s="423"/>
      <c r="AN58" s="423"/>
    </row>
    <row r="59" spans="1:40" s="416" customFormat="1" ht="12.75" customHeight="1">
      <c r="A59" s="414" t="s">
        <v>468</v>
      </c>
      <c r="B59" s="423">
        <v>2790259.784</v>
      </c>
      <c r="C59" s="423">
        <v>68800.281</v>
      </c>
      <c r="D59" s="423">
        <v>2859060.066</v>
      </c>
      <c r="E59" s="423"/>
      <c r="F59" s="423">
        <v>4218020.213</v>
      </c>
      <c r="G59" s="423">
        <v>29878.068</v>
      </c>
      <c r="H59" s="423">
        <v>4247898.281</v>
      </c>
      <c r="I59" s="423"/>
      <c r="J59" s="423">
        <v>2484049.603</v>
      </c>
      <c r="K59" s="423">
        <v>20733.222</v>
      </c>
      <c r="L59" s="423">
        <v>2504782.826</v>
      </c>
      <c r="M59" s="414" t="s">
        <v>468</v>
      </c>
      <c r="N59" s="423">
        <v>1399943.114</v>
      </c>
      <c r="O59" s="423">
        <v>7604.493</v>
      </c>
      <c r="P59" s="423">
        <v>1407547.608</v>
      </c>
      <c r="Q59" s="423"/>
      <c r="R59" s="423">
        <v>437085.858</v>
      </c>
      <c r="S59" s="423">
        <v>15931.27</v>
      </c>
      <c r="T59" s="423">
        <v>453017.129</v>
      </c>
      <c r="U59" s="423"/>
      <c r="V59" s="423">
        <v>1981037.595</v>
      </c>
      <c r="W59" s="423">
        <v>55573.629</v>
      </c>
      <c r="X59" s="423">
        <v>2036611.224</v>
      </c>
      <c r="Y59" s="414" t="s">
        <v>468</v>
      </c>
      <c r="Z59" s="423">
        <v>1009480.742</v>
      </c>
      <c r="AA59" s="423">
        <v>284388.182</v>
      </c>
      <c r="AB59" s="423">
        <v>1293868.925</v>
      </c>
      <c r="AC59" s="423"/>
      <c r="AD59" s="423">
        <v>703654.574</v>
      </c>
      <c r="AE59" s="423">
        <v>11553.816</v>
      </c>
      <c r="AF59" s="423">
        <v>715208.391</v>
      </c>
      <c r="AG59" s="423"/>
      <c r="AH59" s="423">
        <v>790688.108</v>
      </c>
      <c r="AI59" s="423">
        <v>26007.032</v>
      </c>
      <c r="AJ59" s="423">
        <v>816695.14</v>
      </c>
      <c r="AK59" s="414" t="s">
        <v>468</v>
      </c>
      <c r="AL59" s="423">
        <v>15814219.591000002</v>
      </c>
      <c r="AM59" s="423">
        <v>520469.99299999996</v>
      </c>
      <c r="AN59" s="423">
        <v>16334689.590000002</v>
      </c>
    </row>
    <row r="60" spans="1:40" s="421" customFormat="1" ht="2.4" customHeight="1">
      <c r="A60" s="427"/>
      <c r="B60" s="428"/>
      <c r="C60" s="428"/>
      <c r="D60" s="428"/>
      <c r="E60" s="428"/>
      <c r="F60" s="428"/>
      <c r="G60" s="428"/>
      <c r="H60" s="428"/>
      <c r="I60" s="428"/>
      <c r="J60" s="428"/>
      <c r="K60" s="428"/>
      <c r="L60" s="428"/>
      <c r="M60" s="427"/>
      <c r="N60" s="428"/>
      <c r="O60" s="428"/>
      <c r="P60" s="428"/>
      <c r="Q60" s="428"/>
      <c r="R60" s="428"/>
      <c r="S60" s="428"/>
      <c r="T60" s="428"/>
      <c r="U60" s="428"/>
      <c r="V60" s="428"/>
      <c r="W60" s="428"/>
      <c r="X60" s="428"/>
      <c r="Y60" s="427"/>
      <c r="Z60" s="428"/>
      <c r="AA60" s="428"/>
      <c r="AB60" s="428"/>
      <c r="AC60" s="428"/>
      <c r="AD60" s="428"/>
      <c r="AE60" s="428"/>
      <c r="AF60" s="428"/>
      <c r="AG60" s="428"/>
      <c r="AH60" s="428"/>
      <c r="AI60" s="428"/>
      <c r="AJ60" s="428"/>
      <c r="AK60" s="427"/>
      <c r="AL60" s="428"/>
      <c r="AM60" s="428"/>
      <c r="AN60" s="428"/>
    </row>
    <row r="61" spans="1:40" s="384" customFormat="1" ht="7.5" customHeight="1" thickBot="1">
      <c r="A61" s="429"/>
      <c r="B61" s="430"/>
      <c r="C61" s="430"/>
      <c r="D61" s="430"/>
      <c r="E61" s="430"/>
      <c r="F61" s="430"/>
      <c r="G61" s="430"/>
      <c r="H61" s="430"/>
      <c r="I61" s="430"/>
      <c r="J61" s="430"/>
      <c r="K61" s="430"/>
      <c r="L61" s="430"/>
      <c r="M61" s="431"/>
      <c r="N61" s="430"/>
      <c r="O61" s="430"/>
      <c r="P61" s="430"/>
      <c r="Q61" s="432"/>
      <c r="R61" s="430"/>
      <c r="S61" s="430"/>
      <c r="T61" s="430"/>
      <c r="U61" s="430"/>
      <c r="V61" s="430"/>
      <c r="W61" s="430"/>
      <c r="X61" s="430"/>
      <c r="Y61" s="431"/>
      <c r="Z61" s="430"/>
      <c r="AA61" s="430"/>
      <c r="AB61" s="430"/>
      <c r="AC61" s="432"/>
      <c r="AD61" s="430"/>
      <c r="AE61" s="430"/>
      <c r="AF61" s="430"/>
      <c r="AG61" s="430"/>
      <c r="AH61" s="430"/>
      <c r="AI61" s="430"/>
      <c r="AJ61" s="430"/>
      <c r="AK61" s="431"/>
      <c r="AL61" s="430"/>
      <c r="AM61" s="430"/>
      <c r="AN61" s="430"/>
    </row>
    <row r="62" spans="1:40" s="438" customFormat="1" ht="15.75" customHeight="1" thickTop="1">
      <c r="A62" s="433" t="s">
        <v>469</v>
      </c>
      <c r="B62" s="423"/>
      <c r="C62" s="423"/>
      <c r="D62" s="423"/>
      <c r="E62" s="434"/>
      <c r="F62" s="423"/>
      <c r="G62" s="423"/>
      <c r="H62" s="423"/>
      <c r="I62" s="423"/>
      <c r="J62" s="423"/>
      <c r="K62" s="423"/>
      <c r="L62" s="423"/>
      <c r="M62" s="435" t="s">
        <v>469</v>
      </c>
      <c r="N62" s="423"/>
      <c r="O62" s="423"/>
      <c r="P62" s="423"/>
      <c r="Q62" s="436"/>
      <c r="R62" s="423"/>
      <c r="S62" s="423"/>
      <c r="T62" s="423"/>
      <c r="U62" s="423"/>
      <c r="V62" s="423"/>
      <c r="W62" s="423"/>
      <c r="X62" s="423"/>
      <c r="Y62" s="435" t="s">
        <v>469</v>
      </c>
      <c r="Z62" s="423"/>
      <c r="AA62" s="423"/>
      <c r="AB62" s="423"/>
      <c r="AC62" s="437"/>
      <c r="AD62" s="423"/>
      <c r="AE62" s="423"/>
      <c r="AF62" s="423"/>
      <c r="AG62" s="423"/>
      <c r="AH62" s="423"/>
      <c r="AI62" s="423"/>
      <c r="AJ62" s="423"/>
      <c r="AK62" s="435" t="s">
        <v>469</v>
      </c>
      <c r="AL62" s="423"/>
      <c r="AM62" s="423"/>
      <c r="AN62" s="423"/>
    </row>
    <row r="63" spans="1:40" s="438" customFormat="1" ht="12" customHeight="1">
      <c r="A63" s="439"/>
      <c r="B63" s="423"/>
      <c r="C63" s="423"/>
      <c r="D63" s="423"/>
      <c r="E63" s="434"/>
      <c r="F63" s="434"/>
      <c r="G63" s="434"/>
      <c r="H63" s="434"/>
      <c r="I63" s="434"/>
      <c r="J63" s="434"/>
      <c r="K63" s="434"/>
      <c r="L63" s="434"/>
      <c r="M63" s="435"/>
      <c r="N63" s="436"/>
      <c r="O63" s="436"/>
      <c r="P63" s="436"/>
      <c r="Q63" s="436"/>
      <c r="R63" s="436"/>
      <c r="S63" s="436"/>
      <c r="T63" s="436"/>
      <c r="U63" s="436"/>
      <c r="V63" s="436"/>
      <c r="W63" s="436"/>
      <c r="X63" s="436"/>
      <c r="Y63" s="435"/>
      <c r="Z63" s="437"/>
      <c r="AA63" s="437"/>
      <c r="AB63" s="437"/>
      <c r="AC63" s="437"/>
      <c r="AD63" s="437"/>
      <c r="AE63" s="437"/>
      <c r="AF63" s="434"/>
      <c r="AG63" s="434"/>
      <c r="AH63" s="434"/>
      <c r="AI63" s="434"/>
      <c r="AJ63" s="434"/>
      <c r="AK63" s="229"/>
      <c r="AL63" s="437"/>
      <c r="AM63" s="437"/>
      <c r="AN63" s="437"/>
    </row>
    <row r="64" spans="1:40" s="445" customFormat="1" ht="11.25" customHeight="1">
      <c r="A64" s="440"/>
      <c r="B64" s="441"/>
      <c r="C64" s="441"/>
      <c r="D64" s="441"/>
      <c r="E64" s="441"/>
      <c r="F64" s="441"/>
      <c r="G64" s="441"/>
      <c r="H64" s="441"/>
      <c r="I64" s="441"/>
      <c r="J64" s="441"/>
      <c r="K64" s="441"/>
      <c r="L64" s="441"/>
      <c r="M64" s="435"/>
      <c r="N64" s="442"/>
      <c r="O64" s="442"/>
      <c r="P64" s="442"/>
      <c r="Q64" s="442"/>
      <c r="R64" s="442"/>
      <c r="S64" s="442"/>
      <c r="T64" s="442"/>
      <c r="U64" s="442"/>
      <c r="V64" s="442"/>
      <c r="W64" s="442"/>
      <c r="X64" s="442"/>
      <c r="Y64" s="443"/>
      <c r="Z64" s="444"/>
      <c r="AA64" s="444"/>
      <c r="AB64" s="444"/>
      <c r="AC64" s="444"/>
      <c r="AD64" s="444"/>
      <c r="AE64" s="444"/>
      <c r="AF64" s="444"/>
      <c r="AG64" s="444"/>
      <c r="AH64" s="444"/>
      <c r="AI64" s="444"/>
      <c r="AJ64" s="444"/>
      <c r="AK64" s="435"/>
      <c r="AL64" s="444"/>
      <c r="AM64" s="444"/>
      <c r="AN64" s="444"/>
    </row>
    <row r="65" spans="1:40" s="384" customFormat="1" ht="0.75" customHeight="1" hidden="1">
      <c r="A65" s="446"/>
      <c r="B65" s="446"/>
      <c r="C65" s="446"/>
      <c r="D65" s="446"/>
      <c r="E65" s="446"/>
      <c r="F65" s="446"/>
      <c r="G65" s="446"/>
      <c r="H65" s="446"/>
      <c r="I65" s="446"/>
      <c r="J65" s="446"/>
      <c r="K65" s="446"/>
      <c r="L65" s="446"/>
      <c r="M65" s="447"/>
      <c r="N65" s="448"/>
      <c r="O65" s="448"/>
      <c r="P65" s="448"/>
      <c r="Q65" s="448"/>
      <c r="R65" s="448"/>
      <c r="S65" s="448"/>
      <c r="T65" s="448"/>
      <c r="U65" s="448"/>
      <c r="V65" s="448"/>
      <c r="W65" s="448"/>
      <c r="X65" s="448"/>
      <c r="Y65" s="447"/>
      <c r="Z65" s="449"/>
      <c r="AA65" s="449"/>
      <c r="AB65" s="449"/>
      <c r="AC65" s="449"/>
      <c r="AD65" s="449"/>
      <c r="AE65" s="449"/>
      <c r="AF65" s="449"/>
      <c r="AG65" s="449"/>
      <c r="AH65" s="449"/>
      <c r="AI65" s="449"/>
      <c r="AJ65" s="449"/>
      <c r="AK65" s="450"/>
      <c r="AL65" s="449"/>
      <c r="AM65" s="449"/>
      <c r="AN65" s="449"/>
    </row>
    <row r="66" spans="1:40" s="384" customFormat="1" ht="0.75" customHeight="1">
      <c r="A66" s="446"/>
      <c r="B66" s="446"/>
      <c r="C66" s="446"/>
      <c r="D66" s="446"/>
      <c r="E66" s="446"/>
      <c r="F66" s="446"/>
      <c r="G66" s="446"/>
      <c r="H66" s="446"/>
      <c r="I66" s="446"/>
      <c r="J66" s="446"/>
      <c r="K66" s="446"/>
      <c r="L66" s="446"/>
      <c r="M66" s="450"/>
      <c r="N66" s="448"/>
      <c r="O66" s="448"/>
      <c r="P66" s="448"/>
      <c r="Q66" s="448"/>
      <c r="R66" s="448"/>
      <c r="S66" s="448"/>
      <c r="T66" s="448"/>
      <c r="U66" s="448"/>
      <c r="V66" s="448"/>
      <c r="W66" s="448"/>
      <c r="X66" s="448"/>
      <c r="Y66" s="447"/>
      <c r="Z66" s="449"/>
      <c r="AA66" s="449"/>
      <c r="AB66" s="450"/>
      <c r="AC66" s="450"/>
      <c r="AD66" s="449"/>
      <c r="AE66" s="449"/>
      <c r="AF66" s="449"/>
      <c r="AG66" s="449"/>
      <c r="AH66" s="449"/>
      <c r="AI66" s="449"/>
      <c r="AJ66" s="449"/>
      <c r="AK66" s="450"/>
      <c r="AL66" s="449"/>
      <c r="AM66" s="449"/>
      <c r="AN66" s="449"/>
    </row>
    <row r="67" spans="1:40" s="384" customFormat="1" ht="0.75" customHeight="1">
      <c r="A67" s="451"/>
      <c r="B67" s="452"/>
      <c r="C67" s="452"/>
      <c r="D67" s="451"/>
      <c r="E67" s="451"/>
      <c r="F67" s="451"/>
      <c r="G67" s="451"/>
      <c r="H67" s="451"/>
      <c r="I67" s="451"/>
      <c r="J67" s="451"/>
      <c r="K67" s="451"/>
      <c r="L67" s="451"/>
      <c r="M67" s="396"/>
      <c r="N67" s="453"/>
      <c r="O67" s="453"/>
      <c r="P67" s="453"/>
      <c r="Q67" s="453"/>
      <c r="R67" s="453"/>
      <c r="S67" s="453"/>
      <c r="T67" s="453"/>
      <c r="U67" s="453"/>
      <c r="V67" s="453"/>
      <c r="W67" s="453"/>
      <c r="X67" s="453"/>
      <c r="Y67" s="396"/>
      <c r="Z67" s="454"/>
      <c r="AA67" s="454"/>
      <c r="AB67" s="455"/>
      <c r="AC67" s="455"/>
      <c r="AD67" s="455"/>
      <c r="AE67" s="455"/>
      <c r="AF67" s="455"/>
      <c r="AG67" s="455"/>
      <c r="AH67" s="455"/>
      <c r="AI67" s="455"/>
      <c r="AJ67" s="455"/>
      <c r="AK67" s="396"/>
      <c r="AL67" s="454"/>
      <c r="AM67" s="454"/>
      <c r="AN67" s="454"/>
    </row>
    <row r="68" spans="1:40" s="386" customFormat="1" ht="27" customHeight="1">
      <c r="A68" s="385" t="s">
        <v>418</v>
      </c>
      <c r="B68" s="385"/>
      <c r="C68" s="385"/>
      <c r="D68" s="385"/>
      <c r="E68" s="385"/>
      <c r="F68" s="385"/>
      <c r="G68" s="385"/>
      <c r="H68" s="385"/>
      <c r="I68" s="385"/>
      <c r="J68" s="385"/>
      <c r="K68" s="385"/>
      <c r="L68" s="385"/>
      <c r="M68" s="385" t="s">
        <v>418</v>
      </c>
      <c r="N68" s="385"/>
      <c r="O68" s="385"/>
      <c r="P68" s="385"/>
      <c r="Q68" s="385"/>
      <c r="R68" s="385"/>
      <c r="S68" s="385"/>
      <c r="T68" s="385"/>
      <c r="U68" s="385"/>
      <c r="V68" s="385"/>
      <c r="W68" s="385"/>
      <c r="X68" s="385"/>
      <c r="Y68" s="385" t="s">
        <v>418</v>
      </c>
      <c r="Z68" s="385"/>
      <c r="AA68" s="385"/>
      <c r="AB68" s="385"/>
      <c r="AC68" s="385"/>
      <c r="AD68" s="385"/>
      <c r="AE68" s="385"/>
      <c r="AF68" s="385"/>
      <c r="AG68" s="385"/>
      <c r="AH68" s="385"/>
      <c r="AI68" s="385"/>
      <c r="AJ68" s="385"/>
      <c r="AK68" s="385" t="s">
        <v>418</v>
      </c>
      <c r="AL68" s="385"/>
      <c r="AM68" s="385"/>
      <c r="AN68" s="385"/>
    </row>
    <row r="69" spans="1:40" s="389" customFormat="1" ht="18" customHeight="1">
      <c r="A69" s="387">
        <v>45077</v>
      </c>
      <c r="B69" s="387"/>
      <c r="C69" s="387"/>
      <c r="D69" s="387"/>
      <c r="E69" s="387"/>
      <c r="F69" s="387"/>
      <c r="G69" s="387"/>
      <c r="H69" s="387"/>
      <c r="I69" s="387"/>
      <c r="J69" s="387"/>
      <c r="K69" s="387"/>
      <c r="L69" s="387"/>
      <c r="M69" s="387">
        <v>45077</v>
      </c>
      <c r="N69" s="387"/>
      <c r="O69" s="387"/>
      <c r="P69" s="387"/>
      <c r="Q69" s="387"/>
      <c r="R69" s="387"/>
      <c r="S69" s="387"/>
      <c r="T69" s="387"/>
      <c r="U69" s="387"/>
      <c r="V69" s="387"/>
      <c r="W69" s="387"/>
      <c r="X69" s="387"/>
      <c r="Y69" s="388">
        <v>45077</v>
      </c>
      <c r="Z69" s="388"/>
      <c r="AA69" s="388"/>
      <c r="AB69" s="388"/>
      <c r="AC69" s="388"/>
      <c r="AD69" s="388"/>
      <c r="AE69" s="388"/>
      <c r="AF69" s="388"/>
      <c r="AG69" s="388"/>
      <c r="AH69" s="388"/>
      <c r="AI69" s="388"/>
      <c r="AJ69" s="388"/>
      <c r="AK69" s="388">
        <v>45077</v>
      </c>
      <c r="AL69" s="388"/>
      <c r="AM69" s="388"/>
      <c r="AN69" s="388"/>
    </row>
    <row r="70" spans="1:40" s="391" customFormat="1" ht="15" customHeight="1">
      <c r="A70" s="390" t="s">
        <v>419</v>
      </c>
      <c r="B70" s="390"/>
      <c r="C70" s="390"/>
      <c r="D70" s="390"/>
      <c r="E70" s="390"/>
      <c r="F70" s="390"/>
      <c r="G70" s="390"/>
      <c r="H70" s="390"/>
      <c r="I70" s="390"/>
      <c r="J70" s="390"/>
      <c r="K70" s="390"/>
      <c r="L70" s="390"/>
      <c r="M70" s="390" t="s">
        <v>419</v>
      </c>
      <c r="N70" s="390"/>
      <c r="O70" s="390"/>
      <c r="P70" s="390"/>
      <c r="Q70" s="390"/>
      <c r="R70" s="390"/>
      <c r="S70" s="390"/>
      <c r="T70" s="390"/>
      <c r="U70" s="390"/>
      <c r="V70" s="390"/>
      <c r="W70" s="390"/>
      <c r="X70" s="390"/>
      <c r="Y70" s="390" t="s">
        <v>419</v>
      </c>
      <c r="Z70" s="390"/>
      <c r="AA70" s="390"/>
      <c r="AB70" s="390"/>
      <c r="AC70" s="390"/>
      <c r="AD70" s="390"/>
      <c r="AE70" s="390"/>
      <c r="AF70" s="390"/>
      <c r="AG70" s="390"/>
      <c r="AH70" s="390"/>
      <c r="AI70" s="390"/>
      <c r="AJ70" s="390"/>
      <c r="AK70" s="390" t="s">
        <v>419</v>
      </c>
      <c r="AL70" s="390"/>
      <c r="AM70" s="390"/>
      <c r="AN70" s="390"/>
    </row>
    <row r="71" spans="1:40" s="384" customFormat="1" ht="3.9" customHeight="1" thickBot="1">
      <c r="A71" s="456"/>
      <c r="B71" s="456"/>
      <c r="C71" s="456"/>
      <c r="D71" s="456"/>
      <c r="E71" s="456"/>
      <c r="F71" s="456"/>
      <c r="G71" s="456"/>
      <c r="H71" s="456"/>
      <c r="I71" s="456"/>
      <c r="J71" s="456"/>
      <c r="K71" s="456"/>
      <c r="L71" s="456"/>
      <c r="M71" s="397"/>
      <c r="N71" s="457"/>
      <c r="O71" s="457"/>
      <c r="P71" s="457"/>
      <c r="Q71" s="457"/>
      <c r="R71" s="457"/>
      <c r="S71" s="457"/>
      <c r="T71" s="457"/>
      <c r="U71" s="457"/>
      <c r="V71" s="457"/>
      <c r="W71" s="457"/>
      <c r="X71" s="457"/>
      <c r="Y71" s="397"/>
      <c r="Z71" s="397"/>
      <c r="AA71" s="398"/>
      <c r="AB71" s="458"/>
      <c r="AC71" s="458"/>
      <c r="AD71" s="397"/>
      <c r="AE71" s="397"/>
      <c r="AF71" s="397"/>
      <c r="AG71" s="397"/>
      <c r="AH71" s="397"/>
      <c r="AI71" s="397"/>
      <c r="AJ71" s="397"/>
      <c r="AK71" s="397"/>
      <c r="AL71" s="397"/>
      <c r="AM71" s="397"/>
      <c r="AN71" s="396"/>
    </row>
    <row r="72" spans="1:40" s="384" customFormat="1" ht="29.25" customHeight="1" thickTop="1">
      <c r="A72" s="459" t="s">
        <v>470</v>
      </c>
      <c r="B72" s="400" t="s">
        <v>28</v>
      </c>
      <c r="C72" s="400"/>
      <c r="D72" s="400"/>
      <c r="E72" s="401"/>
      <c r="F72" s="400" t="s">
        <v>29</v>
      </c>
      <c r="G72" s="400"/>
      <c r="H72" s="400"/>
      <c r="I72" s="402"/>
      <c r="J72" s="400" t="s">
        <v>30</v>
      </c>
      <c r="K72" s="400"/>
      <c r="L72" s="400"/>
      <c r="M72" s="459" t="s">
        <v>470</v>
      </c>
      <c r="N72" s="400" t="s">
        <v>421</v>
      </c>
      <c r="O72" s="400"/>
      <c r="P72" s="400"/>
      <c r="Q72" s="403"/>
      <c r="R72" s="400" t="s">
        <v>32</v>
      </c>
      <c r="S72" s="400"/>
      <c r="T72" s="400"/>
      <c r="U72" s="402"/>
      <c r="V72" s="400" t="s">
        <v>33</v>
      </c>
      <c r="W72" s="400"/>
      <c r="X72" s="400"/>
      <c r="Y72" s="459" t="s">
        <v>470</v>
      </c>
      <c r="Z72" s="400" t="s">
        <v>422</v>
      </c>
      <c r="AA72" s="400"/>
      <c r="AB72" s="400"/>
      <c r="AC72" s="403"/>
      <c r="AD72" s="400" t="s">
        <v>423</v>
      </c>
      <c r="AE72" s="400"/>
      <c r="AF72" s="400"/>
      <c r="AG72" s="402"/>
      <c r="AH72" s="400" t="s">
        <v>36</v>
      </c>
      <c r="AI72" s="400"/>
      <c r="AJ72" s="400"/>
      <c r="AK72" s="459" t="s">
        <v>470</v>
      </c>
      <c r="AL72" s="404" t="s">
        <v>424</v>
      </c>
      <c r="AM72" s="404"/>
      <c r="AN72" s="404"/>
    </row>
    <row r="73" spans="1:40" s="384" customFormat="1" ht="12" customHeight="1">
      <c r="A73" s="460"/>
      <c r="B73" s="461" t="s">
        <v>425</v>
      </c>
      <c r="C73" s="462" t="s">
        <v>426</v>
      </c>
      <c r="D73" s="462" t="s">
        <v>427</v>
      </c>
      <c r="E73" s="461"/>
      <c r="F73" s="462" t="s">
        <v>425</v>
      </c>
      <c r="G73" s="462" t="s">
        <v>426</v>
      </c>
      <c r="H73" s="462" t="s">
        <v>427</v>
      </c>
      <c r="I73" s="461"/>
      <c r="J73" s="409" t="s">
        <v>425</v>
      </c>
      <c r="K73" s="410" t="s">
        <v>426</v>
      </c>
      <c r="L73" s="409" t="s">
        <v>427</v>
      </c>
      <c r="M73" s="460"/>
      <c r="N73" s="409" t="s">
        <v>425</v>
      </c>
      <c r="O73" s="410" t="s">
        <v>426</v>
      </c>
      <c r="P73" s="409" t="s">
        <v>427</v>
      </c>
      <c r="Q73" s="409"/>
      <c r="R73" s="409" t="s">
        <v>425</v>
      </c>
      <c r="S73" s="410" t="s">
        <v>426</v>
      </c>
      <c r="T73" s="409" t="s">
        <v>427</v>
      </c>
      <c r="U73" s="409"/>
      <c r="V73" s="410" t="s">
        <v>425</v>
      </c>
      <c r="W73" s="410" t="s">
        <v>426</v>
      </c>
      <c r="X73" s="410" t="s">
        <v>427</v>
      </c>
      <c r="Y73" s="460"/>
      <c r="Z73" s="409" t="s">
        <v>425</v>
      </c>
      <c r="AA73" s="410" t="s">
        <v>426</v>
      </c>
      <c r="AB73" s="409" t="s">
        <v>427</v>
      </c>
      <c r="AC73" s="409"/>
      <c r="AD73" s="410" t="s">
        <v>425</v>
      </c>
      <c r="AE73" s="410" t="s">
        <v>426</v>
      </c>
      <c r="AF73" s="410" t="s">
        <v>427</v>
      </c>
      <c r="AG73" s="409"/>
      <c r="AH73" s="409" t="s">
        <v>425</v>
      </c>
      <c r="AI73" s="410" t="s">
        <v>426</v>
      </c>
      <c r="AJ73" s="410" t="s">
        <v>427</v>
      </c>
      <c r="AK73" s="460"/>
      <c r="AL73" s="410" t="s">
        <v>425</v>
      </c>
      <c r="AM73" s="410" t="s">
        <v>426</v>
      </c>
      <c r="AN73" s="410" t="s">
        <v>427</v>
      </c>
    </row>
    <row r="74" spans="1:40" s="384" customFormat="1" ht="3" customHeight="1">
      <c r="A74" s="463"/>
      <c r="B74" s="464"/>
      <c r="C74" s="464"/>
      <c r="D74" s="464"/>
      <c r="E74" s="464"/>
      <c r="F74" s="464"/>
      <c r="G74" s="464"/>
      <c r="H74" s="464"/>
      <c r="I74" s="464"/>
      <c r="J74" s="464"/>
      <c r="K74" s="464"/>
      <c r="L74" s="464"/>
      <c r="M74" s="413"/>
      <c r="N74" s="465"/>
      <c r="O74" s="465"/>
      <c r="P74" s="465"/>
      <c r="Q74" s="465"/>
      <c r="R74" s="465"/>
      <c r="S74" s="465"/>
      <c r="T74" s="465"/>
      <c r="U74" s="465"/>
      <c r="V74" s="465"/>
      <c r="W74" s="465"/>
      <c r="X74" s="465"/>
      <c r="Y74" s="413"/>
      <c r="Z74" s="465"/>
      <c r="AA74" s="465"/>
      <c r="AB74" s="465"/>
      <c r="AC74" s="465"/>
      <c r="AD74" s="465"/>
      <c r="AE74" s="465"/>
      <c r="AF74" s="465"/>
      <c r="AG74" s="465"/>
      <c r="AH74" s="465"/>
      <c r="AI74" s="465"/>
      <c r="AJ74" s="465"/>
      <c r="AK74" s="413"/>
      <c r="AL74" s="465"/>
      <c r="AM74" s="465"/>
      <c r="AN74" s="465"/>
    </row>
    <row r="75" spans="1:40" s="416" customFormat="1" ht="9.9" customHeight="1">
      <c r="A75" s="414" t="s">
        <v>471</v>
      </c>
      <c r="B75" s="415">
        <v>1376953.789</v>
      </c>
      <c r="C75" s="415">
        <v>64101.943</v>
      </c>
      <c r="D75" s="415">
        <v>1441055.733</v>
      </c>
      <c r="E75" s="415"/>
      <c r="F75" s="415">
        <v>2251870.075</v>
      </c>
      <c r="G75" s="415">
        <v>17044.244</v>
      </c>
      <c r="H75" s="415">
        <v>2268914.32</v>
      </c>
      <c r="I75" s="415"/>
      <c r="J75" s="415">
        <v>1453692.411</v>
      </c>
      <c r="K75" s="415">
        <v>19450.795</v>
      </c>
      <c r="L75" s="415">
        <v>1473143.207</v>
      </c>
      <c r="M75" s="414" t="s">
        <v>471</v>
      </c>
      <c r="N75" s="415">
        <v>518402.04</v>
      </c>
      <c r="O75" s="415">
        <v>0</v>
      </c>
      <c r="P75" s="415">
        <v>518402.04</v>
      </c>
      <c r="Q75" s="415"/>
      <c r="R75" s="415">
        <v>359288.223</v>
      </c>
      <c r="S75" s="415">
        <v>16521.697</v>
      </c>
      <c r="T75" s="415">
        <v>375809.921</v>
      </c>
      <c r="U75" s="415"/>
      <c r="V75" s="415">
        <v>871602.734</v>
      </c>
      <c r="W75" s="415">
        <v>40681.255</v>
      </c>
      <c r="X75" s="415">
        <v>912283.989</v>
      </c>
      <c r="Y75" s="414" t="s">
        <v>471</v>
      </c>
      <c r="Z75" s="415">
        <v>0</v>
      </c>
      <c r="AA75" s="415">
        <v>0</v>
      </c>
      <c r="AB75" s="415">
        <v>0</v>
      </c>
      <c r="AC75" s="415"/>
      <c r="AD75" s="415">
        <v>538911.882</v>
      </c>
      <c r="AE75" s="415">
        <v>6232.293</v>
      </c>
      <c r="AF75" s="415">
        <v>545144.175</v>
      </c>
      <c r="AG75" s="415"/>
      <c r="AH75" s="415">
        <v>563550.143</v>
      </c>
      <c r="AI75" s="415">
        <v>25484.867</v>
      </c>
      <c r="AJ75" s="415">
        <v>589035.011</v>
      </c>
      <c r="AK75" s="414" t="s">
        <v>471</v>
      </c>
      <c r="AL75" s="415">
        <v>7934271.297000001</v>
      </c>
      <c r="AM75" s="415">
        <v>189517.094</v>
      </c>
      <c r="AN75" s="415">
        <v>8123788.396</v>
      </c>
    </row>
    <row r="76" spans="1:40" s="416" customFormat="1" ht="5.1" customHeight="1">
      <c r="A76" s="422"/>
      <c r="B76" s="423"/>
      <c r="C76" s="423"/>
      <c r="D76" s="423"/>
      <c r="E76" s="423"/>
      <c r="F76" s="423"/>
      <c r="G76" s="423"/>
      <c r="H76" s="423"/>
      <c r="I76" s="423"/>
      <c r="J76" s="423">
        <v>0</v>
      </c>
      <c r="K76" s="423">
        <v>0</v>
      </c>
      <c r="L76" s="423">
        <v>0</v>
      </c>
      <c r="M76" s="422"/>
      <c r="N76" s="423"/>
      <c r="O76" s="423"/>
      <c r="P76" s="423"/>
      <c r="Q76" s="423"/>
      <c r="R76" s="423"/>
      <c r="S76" s="423"/>
      <c r="T76" s="423"/>
      <c r="U76" s="423"/>
      <c r="V76" s="423">
        <v>0</v>
      </c>
      <c r="W76" s="423">
        <v>0</v>
      </c>
      <c r="X76" s="423">
        <v>0</v>
      </c>
      <c r="Y76" s="422"/>
      <c r="Z76" s="423"/>
      <c r="AA76" s="423"/>
      <c r="AB76" s="423"/>
      <c r="AC76" s="423"/>
      <c r="AD76" s="423"/>
      <c r="AE76" s="423"/>
      <c r="AF76" s="423"/>
      <c r="AG76" s="423"/>
      <c r="AH76" s="423">
        <v>0</v>
      </c>
      <c r="AI76" s="423">
        <v>0</v>
      </c>
      <c r="AJ76" s="423">
        <v>0</v>
      </c>
      <c r="AK76" s="422"/>
      <c r="AL76" s="423"/>
      <c r="AM76" s="423"/>
      <c r="AN76" s="423"/>
    </row>
    <row r="77" spans="1:40" s="416" customFormat="1" ht="9.9" customHeight="1">
      <c r="A77" s="422" t="s">
        <v>472</v>
      </c>
      <c r="B77" s="423">
        <v>583.765</v>
      </c>
      <c r="C77" s="423">
        <v>50.35</v>
      </c>
      <c r="D77" s="423">
        <v>634.116</v>
      </c>
      <c r="E77" s="423"/>
      <c r="F77" s="423">
        <v>0</v>
      </c>
      <c r="G77" s="423">
        <v>0</v>
      </c>
      <c r="H77" s="423">
        <v>0</v>
      </c>
      <c r="I77" s="423"/>
      <c r="J77" s="423">
        <v>0</v>
      </c>
      <c r="K77" s="423">
        <v>0</v>
      </c>
      <c r="L77" s="423">
        <v>0</v>
      </c>
      <c r="M77" s="422" t="s">
        <v>472</v>
      </c>
      <c r="N77" s="423">
        <v>0</v>
      </c>
      <c r="O77" s="423">
        <v>0</v>
      </c>
      <c r="P77" s="423">
        <v>0</v>
      </c>
      <c r="Q77" s="423"/>
      <c r="R77" s="423">
        <v>0</v>
      </c>
      <c r="S77" s="423">
        <v>0</v>
      </c>
      <c r="T77" s="423">
        <v>0</v>
      </c>
      <c r="U77" s="423"/>
      <c r="V77" s="423">
        <v>0</v>
      </c>
      <c r="W77" s="423">
        <v>0</v>
      </c>
      <c r="X77" s="423">
        <v>0</v>
      </c>
      <c r="Y77" s="422" t="s">
        <v>472</v>
      </c>
      <c r="Z77" s="423">
        <v>0</v>
      </c>
      <c r="AA77" s="423">
        <v>0</v>
      </c>
      <c r="AB77" s="423">
        <v>0</v>
      </c>
      <c r="AC77" s="423"/>
      <c r="AD77" s="423">
        <v>0</v>
      </c>
      <c r="AE77" s="423">
        <v>0</v>
      </c>
      <c r="AF77" s="423">
        <v>0</v>
      </c>
      <c r="AG77" s="423"/>
      <c r="AH77" s="423">
        <v>0</v>
      </c>
      <c r="AI77" s="423">
        <v>0</v>
      </c>
      <c r="AJ77" s="423">
        <v>0</v>
      </c>
      <c r="AK77" s="422" t="s">
        <v>472</v>
      </c>
      <c r="AL77" s="423">
        <v>583.765</v>
      </c>
      <c r="AM77" s="423">
        <v>50.35</v>
      </c>
      <c r="AN77" s="423">
        <v>634.116</v>
      </c>
    </row>
    <row r="78" spans="1:40" s="416" customFormat="1" ht="9.9" customHeight="1">
      <c r="A78" s="422" t="s">
        <v>473</v>
      </c>
      <c r="B78" s="423">
        <v>117827.723</v>
      </c>
      <c r="C78" s="423">
        <v>16299.288</v>
      </c>
      <c r="D78" s="423">
        <v>134127.011</v>
      </c>
      <c r="E78" s="423"/>
      <c r="F78" s="423">
        <v>325026.176</v>
      </c>
      <c r="G78" s="423">
        <v>3160.877</v>
      </c>
      <c r="H78" s="423">
        <v>328187.054</v>
      </c>
      <c r="I78" s="423"/>
      <c r="J78" s="423">
        <v>200043.35</v>
      </c>
      <c r="K78" s="423">
        <v>11165.739</v>
      </c>
      <c r="L78" s="423">
        <v>211209.089</v>
      </c>
      <c r="M78" s="422" t="s">
        <v>473</v>
      </c>
      <c r="N78" s="423">
        <v>4399.433</v>
      </c>
      <c r="O78" s="423">
        <v>0</v>
      </c>
      <c r="P78" s="423">
        <v>4399.433</v>
      </c>
      <c r="Q78" s="423"/>
      <c r="R78" s="423">
        <v>150727.568</v>
      </c>
      <c r="S78" s="423">
        <v>837.508</v>
      </c>
      <c r="T78" s="423">
        <v>151565.077</v>
      </c>
      <c r="U78" s="423"/>
      <c r="V78" s="423">
        <v>310606.18</v>
      </c>
      <c r="W78" s="423">
        <v>0</v>
      </c>
      <c r="X78" s="423">
        <v>310606.18</v>
      </c>
      <c r="Y78" s="422" t="s">
        <v>473</v>
      </c>
      <c r="Z78" s="423">
        <v>0</v>
      </c>
      <c r="AA78" s="423">
        <v>0</v>
      </c>
      <c r="AB78" s="423">
        <v>0</v>
      </c>
      <c r="AC78" s="423"/>
      <c r="AD78" s="423">
        <v>16134.741</v>
      </c>
      <c r="AE78" s="423">
        <v>4872.566</v>
      </c>
      <c r="AF78" s="423">
        <v>21007.307</v>
      </c>
      <c r="AG78" s="423"/>
      <c r="AH78" s="423">
        <v>92315.17</v>
      </c>
      <c r="AI78" s="423">
        <v>5978.727</v>
      </c>
      <c r="AJ78" s="423">
        <v>98293.897</v>
      </c>
      <c r="AK78" s="422" t="s">
        <v>473</v>
      </c>
      <c r="AL78" s="423">
        <v>1217080.3409999998</v>
      </c>
      <c r="AM78" s="423">
        <v>42314.705</v>
      </c>
      <c r="AN78" s="423">
        <v>1259395.048</v>
      </c>
    </row>
    <row r="79" spans="1:40" s="416" customFormat="1" ht="9.9" customHeight="1">
      <c r="A79" s="422" t="s">
        <v>474</v>
      </c>
      <c r="B79" s="423">
        <v>1245596.918</v>
      </c>
      <c r="C79" s="423">
        <v>47485.879</v>
      </c>
      <c r="D79" s="423">
        <v>1293082.797</v>
      </c>
      <c r="E79" s="423"/>
      <c r="F79" s="423">
        <v>1904631.518</v>
      </c>
      <c r="G79" s="423">
        <v>13780.073</v>
      </c>
      <c r="H79" s="423">
        <v>1918411.591</v>
      </c>
      <c r="I79" s="423"/>
      <c r="J79" s="423">
        <v>1228755.579</v>
      </c>
      <c r="K79" s="423">
        <v>8019.713</v>
      </c>
      <c r="L79" s="423">
        <v>1236775.292</v>
      </c>
      <c r="M79" s="422" t="s">
        <v>474</v>
      </c>
      <c r="N79" s="423">
        <v>514002.606</v>
      </c>
      <c r="O79" s="423">
        <v>0</v>
      </c>
      <c r="P79" s="423">
        <v>514002.606</v>
      </c>
      <c r="Q79" s="423"/>
      <c r="R79" s="423">
        <v>206497.971</v>
      </c>
      <c r="S79" s="423">
        <v>15549.223</v>
      </c>
      <c r="T79" s="423">
        <v>222047.194</v>
      </c>
      <c r="U79" s="423"/>
      <c r="V79" s="423">
        <v>533185.022</v>
      </c>
      <c r="W79" s="423">
        <v>40681.255</v>
      </c>
      <c r="X79" s="423">
        <v>573866.278</v>
      </c>
      <c r="Y79" s="422" t="s">
        <v>474</v>
      </c>
      <c r="Z79" s="423">
        <v>0</v>
      </c>
      <c r="AA79" s="423">
        <v>0</v>
      </c>
      <c r="AB79" s="423">
        <v>0</v>
      </c>
      <c r="AC79" s="423"/>
      <c r="AD79" s="423">
        <v>519850.211</v>
      </c>
      <c r="AE79" s="423">
        <v>1309.655</v>
      </c>
      <c r="AF79" s="423">
        <v>521159.866</v>
      </c>
      <c r="AG79" s="423"/>
      <c r="AH79" s="423">
        <v>444079.458</v>
      </c>
      <c r="AI79" s="423">
        <v>15639.674</v>
      </c>
      <c r="AJ79" s="423">
        <v>459719.132</v>
      </c>
      <c r="AK79" s="422" t="s">
        <v>474</v>
      </c>
      <c r="AL79" s="423">
        <v>6596599.282999999</v>
      </c>
      <c r="AM79" s="423">
        <v>142465.472</v>
      </c>
      <c r="AN79" s="423">
        <v>6739064.756</v>
      </c>
    </row>
    <row r="80" spans="1:40" s="416" customFormat="1" ht="9.9" customHeight="1">
      <c r="A80" s="420" t="s">
        <v>475</v>
      </c>
      <c r="B80" s="418">
        <v>0</v>
      </c>
      <c r="C80" s="418">
        <v>0</v>
      </c>
      <c r="D80" s="418">
        <v>0</v>
      </c>
      <c r="E80" s="418"/>
      <c r="F80" s="418">
        <v>0</v>
      </c>
      <c r="G80" s="418">
        <v>0</v>
      </c>
      <c r="H80" s="418">
        <v>0</v>
      </c>
      <c r="I80" s="418"/>
      <c r="J80" s="418">
        <v>0</v>
      </c>
      <c r="K80" s="418">
        <v>0</v>
      </c>
      <c r="L80" s="418">
        <v>0</v>
      </c>
      <c r="M80" s="420" t="s">
        <v>475</v>
      </c>
      <c r="N80" s="418">
        <v>0</v>
      </c>
      <c r="O80" s="418">
        <v>0</v>
      </c>
      <c r="P80" s="418">
        <v>0</v>
      </c>
      <c r="Q80" s="418"/>
      <c r="R80" s="418">
        <v>0</v>
      </c>
      <c r="S80" s="418">
        <v>0</v>
      </c>
      <c r="T80" s="418">
        <v>0</v>
      </c>
      <c r="U80" s="418"/>
      <c r="V80" s="418">
        <v>0</v>
      </c>
      <c r="W80" s="418">
        <v>0</v>
      </c>
      <c r="X80" s="418">
        <v>0</v>
      </c>
      <c r="Y80" s="420" t="s">
        <v>475</v>
      </c>
      <c r="Z80" s="418">
        <v>0</v>
      </c>
      <c r="AA80" s="418">
        <v>0</v>
      </c>
      <c r="AB80" s="418">
        <v>0</v>
      </c>
      <c r="AC80" s="418"/>
      <c r="AD80" s="418">
        <v>0</v>
      </c>
      <c r="AE80" s="418">
        <v>0</v>
      </c>
      <c r="AF80" s="418">
        <v>0</v>
      </c>
      <c r="AG80" s="418"/>
      <c r="AH80" s="418">
        <v>0</v>
      </c>
      <c r="AI80" s="418">
        <v>0</v>
      </c>
      <c r="AJ80" s="418">
        <v>0</v>
      </c>
      <c r="AK80" s="420" t="s">
        <v>475</v>
      </c>
      <c r="AL80" s="418">
        <v>0</v>
      </c>
      <c r="AM80" s="418">
        <v>0</v>
      </c>
      <c r="AN80" s="418">
        <v>0</v>
      </c>
    </row>
    <row r="81" spans="1:40" s="416" customFormat="1" ht="9.9" customHeight="1">
      <c r="A81" s="420" t="s">
        <v>476</v>
      </c>
      <c r="B81" s="418">
        <v>1206037.585</v>
      </c>
      <c r="C81" s="418">
        <v>39756.699</v>
      </c>
      <c r="D81" s="418">
        <v>1245794.285</v>
      </c>
      <c r="E81" s="418"/>
      <c r="F81" s="418">
        <v>1861210.36</v>
      </c>
      <c r="G81" s="418">
        <v>13629.541</v>
      </c>
      <c r="H81" s="418">
        <v>1874839.902</v>
      </c>
      <c r="I81" s="418"/>
      <c r="J81" s="418">
        <v>1061044.038</v>
      </c>
      <c r="K81" s="418">
        <v>3434.695</v>
      </c>
      <c r="L81" s="418">
        <v>1064478.734</v>
      </c>
      <c r="M81" s="420" t="s">
        <v>476</v>
      </c>
      <c r="N81" s="418">
        <v>514002.606</v>
      </c>
      <c r="O81" s="418">
        <v>0</v>
      </c>
      <c r="P81" s="418">
        <v>514002.606</v>
      </c>
      <c r="Q81" s="418"/>
      <c r="R81" s="418">
        <v>191182.942</v>
      </c>
      <c r="S81" s="418">
        <v>15358.214</v>
      </c>
      <c r="T81" s="418">
        <v>206541.157</v>
      </c>
      <c r="U81" s="418"/>
      <c r="V81" s="418">
        <v>426998.475</v>
      </c>
      <c r="W81" s="418">
        <v>40681.255</v>
      </c>
      <c r="X81" s="418">
        <v>467679.73</v>
      </c>
      <c r="Y81" s="420" t="s">
        <v>476</v>
      </c>
      <c r="Z81" s="418">
        <v>0</v>
      </c>
      <c r="AA81" s="418">
        <v>0</v>
      </c>
      <c r="AB81" s="418">
        <v>0</v>
      </c>
      <c r="AC81" s="418"/>
      <c r="AD81" s="418">
        <v>415362.433</v>
      </c>
      <c r="AE81" s="418">
        <v>818.483</v>
      </c>
      <c r="AF81" s="418">
        <v>416180.917</v>
      </c>
      <c r="AG81" s="418"/>
      <c r="AH81" s="418">
        <v>390698.778</v>
      </c>
      <c r="AI81" s="418">
        <v>11890.638</v>
      </c>
      <c r="AJ81" s="418">
        <v>402589.417</v>
      </c>
      <c r="AK81" s="420" t="s">
        <v>476</v>
      </c>
      <c r="AL81" s="418">
        <v>6066537.216999999</v>
      </c>
      <c r="AM81" s="418">
        <v>125569.52500000001</v>
      </c>
      <c r="AN81" s="418">
        <v>6192106.748</v>
      </c>
    </row>
    <row r="82" spans="1:40" s="416" customFormat="1" ht="9.9" customHeight="1">
      <c r="A82" s="420" t="s">
        <v>477</v>
      </c>
      <c r="B82" s="418">
        <v>39407.651</v>
      </c>
      <c r="C82" s="418">
        <v>7685.236</v>
      </c>
      <c r="D82" s="418">
        <v>47092.887</v>
      </c>
      <c r="E82" s="418"/>
      <c r="F82" s="418">
        <v>43421.157</v>
      </c>
      <c r="G82" s="418">
        <v>150.531</v>
      </c>
      <c r="H82" s="418">
        <v>43571.689</v>
      </c>
      <c r="I82" s="418"/>
      <c r="J82" s="418">
        <v>167711.541</v>
      </c>
      <c r="K82" s="418">
        <v>4585.017</v>
      </c>
      <c r="L82" s="418">
        <v>172296.558</v>
      </c>
      <c r="M82" s="420" t="s">
        <v>477</v>
      </c>
      <c r="N82" s="418">
        <v>0</v>
      </c>
      <c r="O82" s="418">
        <v>0</v>
      </c>
      <c r="P82" s="418">
        <v>0</v>
      </c>
      <c r="Q82" s="418"/>
      <c r="R82" s="418">
        <v>15315.028</v>
      </c>
      <c r="S82" s="418">
        <v>191.009</v>
      </c>
      <c r="T82" s="418">
        <v>15506.037</v>
      </c>
      <c r="U82" s="418"/>
      <c r="V82" s="418">
        <v>106186.547</v>
      </c>
      <c r="W82" s="418">
        <v>0</v>
      </c>
      <c r="X82" s="418">
        <v>106186.547</v>
      </c>
      <c r="Y82" s="420" t="s">
        <v>477</v>
      </c>
      <c r="Z82" s="418">
        <v>0</v>
      </c>
      <c r="AA82" s="418">
        <v>0</v>
      </c>
      <c r="AB82" s="418">
        <v>0</v>
      </c>
      <c r="AC82" s="418"/>
      <c r="AD82" s="418">
        <v>104487.778</v>
      </c>
      <c r="AE82" s="418">
        <v>491.171</v>
      </c>
      <c r="AF82" s="418">
        <v>104978.949</v>
      </c>
      <c r="AG82" s="418"/>
      <c r="AH82" s="418">
        <v>53380.679</v>
      </c>
      <c r="AI82" s="418">
        <v>3749.035</v>
      </c>
      <c r="AJ82" s="418">
        <v>57129.715</v>
      </c>
      <c r="AK82" s="420" t="s">
        <v>477</v>
      </c>
      <c r="AL82" s="418">
        <v>529910.3809999999</v>
      </c>
      <c r="AM82" s="418">
        <v>16851.999</v>
      </c>
      <c r="AN82" s="418">
        <v>546762.382</v>
      </c>
    </row>
    <row r="83" spans="1:40" s="416" customFormat="1" ht="9.9" customHeight="1">
      <c r="A83" s="420" t="s">
        <v>478</v>
      </c>
      <c r="B83" s="418">
        <v>151.681</v>
      </c>
      <c r="C83" s="418">
        <v>43.943</v>
      </c>
      <c r="D83" s="418">
        <v>195.624</v>
      </c>
      <c r="E83" s="418"/>
      <c r="F83" s="418">
        <v>0</v>
      </c>
      <c r="G83" s="418">
        <v>0</v>
      </c>
      <c r="H83" s="418">
        <v>0</v>
      </c>
      <c r="I83" s="418"/>
      <c r="J83" s="418">
        <v>0</v>
      </c>
      <c r="K83" s="418">
        <v>0</v>
      </c>
      <c r="L83" s="418">
        <v>0</v>
      </c>
      <c r="M83" s="420" t="s">
        <v>478</v>
      </c>
      <c r="N83" s="418">
        <v>0</v>
      </c>
      <c r="O83" s="418">
        <v>0</v>
      </c>
      <c r="P83" s="418">
        <v>0</v>
      </c>
      <c r="Q83" s="418"/>
      <c r="R83" s="418">
        <v>0</v>
      </c>
      <c r="S83" s="418">
        <v>0</v>
      </c>
      <c r="T83" s="418">
        <v>0</v>
      </c>
      <c r="U83" s="418"/>
      <c r="V83" s="418">
        <v>0</v>
      </c>
      <c r="W83" s="418">
        <v>0</v>
      </c>
      <c r="X83" s="418">
        <v>0</v>
      </c>
      <c r="Y83" s="420" t="s">
        <v>478</v>
      </c>
      <c r="Z83" s="418">
        <v>0</v>
      </c>
      <c r="AA83" s="418">
        <v>0</v>
      </c>
      <c r="AB83" s="418">
        <v>0</v>
      </c>
      <c r="AC83" s="418"/>
      <c r="AD83" s="418">
        <v>0</v>
      </c>
      <c r="AE83" s="418">
        <v>0</v>
      </c>
      <c r="AF83" s="418">
        <v>0</v>
      </c>
      <c r="AG83" s="418"/>
      <c r="AH83" s="418">
        <v>0</v>
      </c>
      <c r="AI83" s="418">
        <v>0</v>
      </c>
      <c r="AJ83" s="418">
        <v>0</v>
      </c>
      <c r="AK83" s="420" t="s">
        <v>478</v>
      </c>
      <c r="AL83" s="418">
        <v>151.681</v>
      </c>
      <c r="AM83" s="418">
        <v>43.943</v>
      </c>
      <c r="AN83" s="418">
        <v>195.624</v>
      </c>
    </row>
    <row r="84" spans="1:40" s="416" customFormat="1" ht="9.9" customHeight="1">
      <c r="A84" s="422" t="s">
        <v>479</v>
      </c>
      <c r="B84" s="423">
        <v>4038.151</v>
      </c>
      <c r="C84" s="423">
        <v>80.565</v>
      </c>
      <c r="D84" s="423">
        <v>4118.717</v>
      </c>
      <c r="E84" s="423"/>
      <c r="F84" s="423">
        <v>548.645</v>
      </c>
      <c r="G84" s="423">
        <v>48.108</v>
      </c>
      <c r="H84" s="423">
        <v>596.754</v>
      </c>
      <c r="I84" s="423"/>
      <c r="J84" s="423">
        <v>22856.481</v>
      </c>
      <c r="K84" s="423">
        <v>75.151</v>
      </c>
      <c r="L84" s="423">
        <v>22931.632</v>
      </c>
      <c r="M84" s="422" t="s">
        <v>479</v>
      </c>
      <c r="N84" s="423">
        <v>0</v>
      </c>
      <c r="O84" s="423">
        <v>0</v>
      </c>
      <c r="P84" s="423">
        <v>0</v>
      </c>
      <c r="Q84" s="423"/>
      <c r="R84" s="423">
        <v>550.674</v>
      </c>
      <c r="S84" s="423">
        <v>3.419</v>
      </c>
      <c r="T84" s="423">
        <v>554.093</v>
      </c>
      <c r="U84" s="423"/>
      <c r="V84" s="423">
        <v>1227.791</v>
      </c>
      <c r="W84" s="423">
        <v>0</v>
      </c>
      <c r="X84" s="423">
        <v>1227.791</v>
      </c>
      <c r="Y84" s="422" t="s">
        <v>479</v>
      </c>
      <c r="Z84" s="423">
        <v>0</v>
      </c>
      <c r="AA84" s="423">
        <v>0</v>
      </c>
      <c r="AB84" s="423">
        <v>0</v>
      </c>
      <c r="AC84" s="423"/>
      <c r="AD84" s="423">
        <v>2637.583</v>
      </c>
      <c r="AE84" s="423">
        <v>0.001</v>
      </c>
      <c r="AF84" s="423">
        <v>2637.584</v>
      </c>
      <c r="AG84" s="423"/>
      <c r="AH84" s="423">
        <v>27074.91</v>
      </c>
      <c r="AI84" s="423">
        <v>3866.465</v>
      </c>
      <c r="AJ84" s="423">
        <v>30941.376</v>
      </c>
      <c r="AK84" s="422" t="s">
        <v>479</v>
      </c>
      <c r="AL84" s="423">
        <v>58934.235</v>
      </c>
      <c r="AM84" s="423">
        <v>4073.7090000000003</v>
      </c>
      <c r="AN84" s="423">
        <v>63007.947</v>
      </c>
    </row>
    <row r="85" spans="1:40" s="416" customFormat="1" ht="9.9" customHeight="1">
      <c r="A85" s="422" t="s">
        <v>480</v>
      </c>
      <c r="B85" s="423">
        <v>8907.229</v>
      </c>
      <c r="C85" s="423">
        <v>185.86</v>
      </c>
      <c r="D85" s="423">
        <v>9093.089</v>
      </c>
      <c r="E85" s="423"/>
      <c r="F85" s="423">
        <v>21663.735</v>
      </c>
      <c r="G85" s="423">
        <v>55.185</v>
      </c>
      <c r="H85" s="423">
        <v>21718.92</v>
      </c>
      <c r="I85" s="423"/>
      <c r="J85" s="423">
        <v>2037</v>
      </c>
      <c r="K85" s="423">
        <v>190.192</v>
      </c>
      <c r="L85" s="423">
        <v>2227.193</v>
      </c>
      <c r="M85" s="422" t="s">
        <v>480</v>
      </c>
      <c r="N85" s="423">
        <v>0</v>
      </c>
      <c r="O85" s="423">
        <v>0</v>
      </c>
      <c r="P85" s="423">
        <v>0</v>
      </c>
      <c r="Q85" s="423"/>
      <c r="R85" s="423">
        <v>1512.009</v>
      </c>
      <c r="S85" s="423">
        <v>131.546</v>
      </c>
      <c r="T85" s="423">
        <v>1643.555</v>
      </c>
      <c r="U85" s="423"/>
      <c r="V85" s="423">
        <v>26583.738</v>
      </c>
      <c r="W85" s="423">
        <v>0</v>
      </c>
      <c r="X85" s="423">
        <v>26583.738</v>
      </c>
      <c r="Y85" s="422" t="s">
        <v>480</v>
      </c>
      <c r="Z85" s="423">
        <v>0</v>
      </c>
      <c r="AA85" s="423">
        <v>0</v>
      </c>
      <c r="AB85" s="423">
        <v>0</v>
      </c>
      <c r="AC85" s="423"/>
      <c r="AD85" s="423">
        <v>289.345</v>
      </c>
      <c r="AE85" s="423">
        <v>50.071</v>
      </c>
      <c r="AF85" s="423">
        <v>339.416</v>
      </c>
      <c r="AG85" s="423"/>
      <c r="AH85" s="423">
        <v>80.604</v>
      </c>
      <c r="AI85" s="423">
        <v>0</v>
      </c>
      <c r="AJ85" s="423">
        <v>80.604</v>
      </c>
      <c r="AK85" s="422" t="s">
        <v>480</v>
      </c>
      <c r="AL85" s="423">
        <v>61073.659999999996</v>
      </c>
      <c r="AM85" s="423">
        <v>612.854</v>
      </c>
      <c r="AN85" s="423">
        <v>61686.51499999999</v>
      </c>
    </row>
    <row r="86" spans="1:40" s="416" customFormat="1" ht="9.9" customHeight="1">
      <c r="A86" s="420" t="s">
        <v>481</v>
      </c>
      <c r="B86" s="418">
        <v>8907.229</v>
      </c>
      <c r="C86" s="418">
        <v>185.86</v>
      </c>
      <c r="D86" s="418">
        <v>9093.089</v>
      </c>
      <c r="E86" s="418"/>
      <c r="F86" s="418">
        <v>21663.735</v>
      </c>
      <c r="G86" s="418">
        <v>55.185</v>
      </c>
      <c r="H86" s="418">
        <v>21718.92</v>
      </c>
      <c r="I86" s="418"/>
      <c r="J86" s="418">
        <v>2037</v>
      </c>
      <c r="K86" s="418">
        <v>190.192</v>
      </c>
      <c r="L86" s="418">
        <v>2227.193</v>
      </c>
      <c r="M86" s="420" t="s">
        <v>481</v>
      </c>
      <c r="N86" s="418">
        <v>0</v>
      </c>
      <c r="O86" s="418">
        <v>0</v>
      </c>
      <c r="P86" s="418">
        <v>0</v>
      </c>
      <c r="Q86" s="418"/>
      <c r="R86" s="418">
        <v>1512.009</v>
      </c>
      <c r="S86" s="418">
        <v>131.546</v>
      </c>
      <c r="T86" s="418">
        <v>1643.555</v>
      </c>
      <c r="U86" s="418"/>
      <c r="V86" s="418">
        <v>26583.738</v>
      </c>
      <c r="W86" s="418">
        <v>0</v>
      </c>
      <c r="X86" s="418">
        <v>26583.738</v>
      </c>
      <c r="Y86" s="420" t="s">
        <v>481</v>
      </c>
      <c r="Z86" s="418">
        <v>0</v>
      </c>
      <c r="AA86" s="418">
        <v>0</v>
      </c>
      <c r="AB86" s="418">
        <v>0</v>
      </c>
      <c r="AC86" s="418"/>
      <c r="AD86" s="418">
        <v>289.345</v>
      </c>
      <c r="AE86" s="418">
        <v>50.071</v>
      </c>
      <c r="AF86" s="418">
        <v>339.416</v>
      </c>
      <c r="AG86" s="418"/>
      <c r="AH86" s="418">
        <v>80.604</v>
      </c>
      <c r="AI86" s="418">
        <v>0</v>
      </c>
      <c r="AJ86" s="418">
        <v>80.604</v>
      </c>
      <c r="AK86" s="420" t="s">
        <v>481</v>
      </c>
      <c r="AL86" s="418">
        <v>61073.659999999996</v>
      </c>
      <c r="AM86" s="418">
        <v>612.854</v>
      </c>
      <c r="AN86" s="418">
        <v>61686.51499999999</v>
      </c>
    </row>
    <row r="87" spans="1:40" s="416" customFormat="1" ht="9.9" customHeight="1">
      <c r="A87" s="420" t="s">
        <v>482</v>
      </c>
      <c r="B87" s="418">
        <v>0</v>
      </c>
      <c r="C87" s="418">
        <v>0</v>
      </c>
      <c r="D87" s="418">
        <v>0</v>
      </c>
      <c r="E87" s="418"/>
      <c r="F87" s="418">
        <v>0</v>
      </c>
      <c r="G87" s="418">
        <v>0</v>
      </c>
      <c r="H87" s="418">
        <v>0</v>
      </c>
      <c r="I87" s="418"/>
      <c r="J87" s="418">
        <v>0</v>
      </c>
      <c r="K87" s="418">
        <v>0</v>
      </c>
      <c r="L87" s="418">
        <v>0</v>
      </c>
      <c r="M87" s="420" t="s">
        <v>482</v>
      </c>
      <c r="N87" s="418">
        <v>0</v>
      </c>
      <c r="O87" s="418">
        <v>0</v>
      </c>
      <c r="P87" s="418">
        <v>0</v>
      </c>
      <c r="Q87" s="418"/>
      <c r="R87" s="418">
        <v>0</v>
      </c>
      <c r="S87" s="418">
        <v>0</v>
      </c>
      <c r="T87" s="418">
        <v>0</v>
      </c>
      <c r="U87" s="418"/>
      <c r="V87" s="418">
        <v>0</v>
      </c>
      <c r="W87" s="418">
        <v>0</v>
      </c>
      <c r="X87" s="418">
        <v>0</v>
      </c>
      <c r="Y87" s="420" t="s">
        <v>482</v>
      </c>
      <c r="Z87" s="418">
        <v>0</v>
      </c>
      <c r="AA87" s="418">
        <v>0</v>
      </c>
      <c r="AB87" s="418">
        <v>0</v>
      </c>
      <c r="AC87" s="418"/>
      <c r="AD87" s="418">
        <v>0</v>
      </c>
      <c r="AE87" s="418">
        <v>0</v>
      </c>
      <c r="AF87" s="418">
        <v>0</v>
      </c>
      <c r="AG87" s="418"/>
      <c r="AH87" s="418">
        <v>0</v>
      </c>
      <c r="AI87" s="418">
        <v>0</v>
      </c>
      <c r="AJ87" s="418">
        <v>0</v>
      </c>
      <c r="AK87" s="420" t="s">
        <v>482</v>
      </c>
      <c r="AL87" s="418">
        <v>0</v>
      </c>
      <c r="AM87" s="418">
        <v>0</v>
      </c>
      <c r="AN87" s="418">
        <v>0</v>
      </c>
    </row>
    <row r="88" spans="1:40" s="421" customFormat="1" ht="5.1" customHeight="1">
      <c r="A88" s="420"/>
      <c r="B88" s="418"/>
      <c r="C88" s="418"/>
      <c r="D88" s="418"/>
      <c r="E88" s="418"/>
      <c r="F88" s="418"/>
      <c r="G88" s="418"/>
      <c r="H88" s="418"/>
      <c r="I88" s="418"/>
      <c r="J88" s="418">
        <v>0</v>
      </c>
      <c r="K88" s="418">
        <v>0</v>
      </c>
      <c r="L88" s="418">
        <v>0</v>
      </c>
      <c r="M88" s="420"/>
      <c r="N88" s="418"/>
      <c r="O88" s="418"/>
      <c r="P88" s="418"/>
      <c r="Q88" s="418"/>
      <c r="R88" s="418"/>
      <c r="S88" s="418"/>
      <c r="T88" s="418"/>
      <c r="U88" s="418"/>
      <c r="V88" s="418">
        <v>0</v>
      </c>
      <c r="W88" s="418">
        <v>0</v>
      </c>
      <c r="X88" s="418">
        <v>0</v>
      </c>
      <c r="Y88" s="420"/>
      <c r="Z88" s="418"/>
      <c r="AA88" s="418"/>
      <c r="AB88" s="418"/>
      <c r="AC88" s="418"/>
      <c r="AD88" s="418"/>
      <c r="AE88" s="418"/>
      <c r="AF88" s="418"/>
      <c r="AG88" s="418"/>
      <c r="AH88" s="418">
        <v>0</v>
      </c>
      <c r="AI88" s="418">
        <v>0</v>
      </c>
      <c r="AJ88" s="418">
        <v>0</v>
      </c>
      <c r="AK88" s="420"/>
      <c r="AL88" s="418"/>
      <c r="AM88" s="418"/>
      <c r="AN88" s="418"/>
    </row>
    <row r="89" spans="1:40" s="416" customFormat="1" ht="9.9" customHeight="1">
      <c r="A89" s="466" t="s">
        <v>483</v>
      </c>
      <c r="B89" s="415">
        <v>5000.133</v>
      </c>
      <c r="C89" s="415">
        <v>0</v>
      </c>
      <c r="D89" s="415">
        <v>5000.133</v>
      </c>
      <c r="E89" s="415"/>
      <c r="F89" s="415">
        <v>25.247</v>
      </c>
      <c r="G89" s="415">
        <v>0.023</v>
      </c>
      <c r="H89" s="415">
        <v>25.271</v>
      </c>
      <c r="I89" s="415"/>
      <c r="J89" s="415">
        <v>8403.289</v>
      </c>
      <c r="K89" s="415">
        <v>0</v>
      </c>
      <c r="L89" s="415">
        <v>8403.289</v>
      </c>
      <c r="M89" s="466" t="s">
        <v>483</v>
      </c>
      <c r="N89" s="415">
        <v>0</v>
      </c>
      <c r="O89" s="415">
        <v>0</v>
      </c>
      <c r="P89" s="415">
        <v>0</v>
      </c>
      <c r="Q89" s="415"/>
      <c r="R89" s="415">
        <v>0</v>
      </c>
      <c r="S89" s="415">
        <v>0</v>
      </c>
      <c r="T89" s="415">
        <v>0</v>
      </c>
      <c r="U89" s="415"/>
      <c r="V89" s="415">
        <v>0</v>
      </c>
      <c r="W89" s="415">
        <v>0</v>
      </c>
      <c r="X89" s="415">
        <v>0</v>
      </c>
      <c r="Y89" s="466" t="s">
        <v>483</v>
      </c>
      <c r="Z89" s="415">
        <v>0</v>
      </c>
      <c r="AA89" s="415">
        <v>0</v>
      </c>
      <c r="AB89" s="415">
        <v>0</v>
      </c>
      <c r="AC89" s="415"/>
      <c r="AD89" s="415">
        <v>0</v>
      </c>
      <c r="AE89" s="415">
        <v>0</v>
      </c>
      <c r="AF89" s="415">
        <v>0</v>
      </c>
      <c r="AG89" s="415"/>
      <c r="AH89" s="415">
        <v>0</v>
      </c>
      <c r="AI89" s="415">
        <v>0</v>
      </c>
      <c r="AJ89" s="415">
        <v>0</v>
      </c>
      <c r="AK89" s="466" t="s">
        <v>483</v>
      </c>
      <c r="AL89" s="415">
        <v>13428.669000000002</v>
      </c>
      <c r="AM89" s="415">
        <v>0.023</v>
      </c>
      <c r="AN89" s="415">
        <v>13428.693</v>
      </c>
    </row>
    <row r="90" spans="1:40" s="416" customFormat="1" ht="9.9" customHeight="1">
      <c r="A90" s="420" t="s">
        <v>484</v>
      </c>
      <c r="B90" s="418">
        <v>0.133</v>
      </c>
      <c r="C90" s="418">
        <v>0</v>
      </c>
      <c r="D90" s="418">
        <v>0.133</v>
      </c>
      <c r="E90" s="418"/>
      <c r="F90" s="418">
        <v>0</v>
      </c>
      <c r="G90" s="418">
        <v>0</v>
      </c>
      <c r="H90" s="418">
        <v>0</v>
      </c>
      <c r="I90" s="418"/>
      <c r="J90" s="418">
        <v>0</v>
      </c>
      <c r="K90" s="418">
        <v>0</v>
      </c>
      <c r="L90" s="418">
        <v>0</v>
      </c>
      <c r="M90" s="420" t="s">
        <v>484</v>
      </c>
      <c r="N90" s="418">
        <v>0</v>
      </c>
      <c r="O90" s="418">
        <v>0</v>
      </c>
      <c r="P90" s="418">
        <v>0</v>
      </c>
      <c r="Q90" s="418"/>
      <c r="R90" s="418">
        <v>0</v>
      </c>
      <c r="S90" s="418">
        <v>0</v>
      </c>
      <c r="T90" s="418">
        <v>0</v>
      </c>
      <c r="U90" s="418"/>
      <c r="V90" s="418">
        <v>0</v>
      </c>
      <c r="W90" s="418">
        <v>0</v>
      </c>
      <c r="X90" s="418">
        <v>0</v>
      </c>
      <c r="Y90" s="420" t="s">
        <v>484</v>
      </c>
      <c r="Z90" s="418">
        <v>0</v>
      </c>
      <c r="AA90" s="418">
        <v>0</v>
      </c>
      <c r="AB90" s="418">
        <v>0</v>
      </c>
      <c r="AC90" s="418"/>
      <c r="AD90" s="418">
        <v>0</v>
      </c>
      <c r="AE90" s="418">
        <v>0</v>
      </c>
      <c r="AF90" s="418">
        <v>0</v>
      </c>
      <c r="AG90" s="418"/>
      <c r="AH90" s="418">
        <v>0</v>
      </c>
      <c r="AI90" s="418">
        <v>0</v>
      </c>
      <c r="AJ90" s="418">
        <v>0</v>
      </c>
      <c r="AK90" s="420" t="s">
        <v>484</v>
      </c>
      <c r="AL90" s="418">
        <v>0.133</v>
      </c>
      <c r="AM90" s="418">
        <v>0</v>
      </c>
      <c r="AN90" s="418">
        <v>0.133</v>
      </c>
    </row>
    <row r="91" spans="1:40" s="416" customFormat="1" ht="9.9" customHeight="1">
      <c r="A91" s="420" t="s">
        <v>485</v>
      </c>
      <c r="B91" s="418">
        <v>0</v>
      </c>
      <c r="C91" s="418">
        <v>0</v>
      </c>
      <c r="D91" s="418">
        <v>0</v>
      </c>
      <c r="E91" s="418"/>
      <c r="F91" s="418">
        <v>25.247</v>
      </c>
      <c r="G91" s="418">
        <v>0.023</v>
      </c>
      <c r="H91" s="418">
        <v>25.271</v>
      </c>
      <c r="I91" s="418"/>
      <c r="J91" s="418">
        <v>6.314</v>
      </c>
      <c r="K91" s="418">
        <v>0</v>
      </c>
      <c r="L91" s="418">
        <v>6.314</v>
      </c>
      <c r="M91" s="420" t="s">
        <v>485</v>
      </c>
      <c r="N91" s="418">
        <v>0</v>
      </c>
      <c r="O91" s="418">
        <v>0</v>
      </c>
      <c r="P91" s="418">
        <v>0</v>
      </c>
      <c r="Q91" s="418"/>
      <c r="R91" s="418">
        <v>0</v>
      </c>
      <c r="S91" s="418">
        <v>0</v>
      </c>
      <c r="T91" s="418">
        <v>0</v>
      </c>
      <c r="U91" s="418"/>
      <c r="V91" s="418">
        <v>0</v>
      </c>
      <c r="W91" s="418">
        <v>0</v>
      </c>
      <c r="X91" s="418">
        <v>0</v>
      </c>
      <c r="Y91" s="420" t="s">
        <v>485</v>
      </c>
      <c r="Z91" s="418">
        <v>0</v>
      </c>
      <c r="AA91" s="418">
        <v>0</v>
      </c>
      <c r="AB91" s="418">
        <v>0</v>
      </c>
      <c r="AC91" s="418"/>
      <c r="AD91" s="418">
        <v>0</v>
      </c>
      <c r="AE91" s="418">
        <v>0</v>
      </c>
      <c r="AF91" s="418">
        <v>0</v>
      </c>
      <c r="AG91" s="418"/>
      <c r="AH91" s="418">
        <v>0</v>
      </c>
      <c r="AI91" s="418">
        <v>0</v>
      </c>
      <c r="AJ91" s="418">
        <v>0</v>
      </c>
      <c r="AK91" s="420" t="s">
        <v>485</v>
      </c>
      <c r="AL91" s="418">
        <v>31.561</v>
      </c>
      <c r="AM91" s="418">
        <v>0.023</v>
      </c>
      <c r="AN91" s="418">
        <v>31.585</v>
      </c>
    </row>
    <row r="92" spans="1:40" s="416" customFormat="1" ht="9.9" customHeight="1">
      <c r="A92" s="420" t="s">
        <v>486</v>
      </c>
      <c r="B92" s="418">
        <v>5000</v>
      </c>
      <c r="C92" s="418">
        <v>0</v>
      </c>
      <c r="D92" s="418">
        <v>5000</v>
      </c>
      <c r="E92" s="418"/>
      <c r="F92" s="418">
        <v>0</v>
      </c>
      <c r="G92" s="418">
        <v>0</v>
      </c>
      <c r="H92" s="418">
        <v>0</v>
      </c>
      <c r="I92" s="418"/>
      <c r="J92" s="418">
        <v>8396.975</v>
      </c>
      <c r="K92" s="418">
        <v>0</v>
      </c>
      <c r="L92" s="418">
        <v>8396.975</v>
      </c>
      <c r="M92" s="420" t="s">
        <v>486</v>
      </c>
      <c r="N92" s="418">
        <v>0</v>
      </c>
      <c r="O92" s="418">
        <v>0</v>
      </c>
      <c r="P92" s="418">
        <v>0</v>
      </c>
      <c r="Q92" s="418"/>
      <c r="R92" s="418">
        <v>0</v>
      </c>
      <c r="S92" s="418">
        <v>0</v>
      </c>
      <c r="T92" s="418">
        <v>0</v>
      </c>
      <c r="U92" s="418"/>
      <c r="V92" s="418">
        <v>0</v>
      </c>
      <c r="W92" s="418">
        <v>0</v>
      </c>
      <c r="X92" s="418">
        <v>0</v>
      </c>
      <c r="Y92" s="420" t="s">
        <v>486</v>
      </c>
      <c r="Z92" s="418">
        <v>0</v>
      </c>
      <c r="AA92" s="418">
        <v>0</v>
      </c>
      <c r="AB92" s="418">
        <v>0</v>
      </c>
      <c r="AC92" s="418"/>
      <c r="AD92" s="418">
        <v>0</v>
      </c>
      <c r="AE92" s="418">
        <v>0</v>
      </c>
      <c r="AF92" s="418">
        <v>0</v>
      </c>
      <c r="AG92" s="418"/>
      <c r="AH92" s="418">
        <v>0</v>
      </c>
      <c r="AI92" s="418">
        <v>0</v>
      </c>
      <c r="AJ92" s="418">
        <v>0</v>
      </c>
      <c r="AK92" s="420" t="s">
        <v>486</v>
      </c>
      <c r="AL92" s="418">
        <v>13396.975</v>
      </c>
      <c r="AM92" s="418">
        <v>0</v>
      </c>
      <c r="AN92" s="418">
        <v>13396.975</v>
      </c>
    </row>
    <row r="93" spans="1:40" s="421" customFormat="1" ht="5.1" customHeight="1">
      <c r="A93" s="420"/>
      <c r="B93" s="418"/>
      <c r="C93" s="418"/>
      <c r="D93" s="418"/>
      <c r="E93" s="418"/>
      <c r="F93" s="418"/>
      <c r="G93" s="418"/>
      <c r="H93" s="418"/>
      <c r="I93" s="418"/>
      <c r="J93" s="418">
        <v>0</v>
      </c>
      <c r="K93" s="418">
        <v>0</v>
      </c>
      <c r="L93" s="418">
        <v>0</v>
      </c>
      <c r="M93" s="420"/>
      <c r="N93" s="418"/>
      <c r="O93" s="418"/>
      <c r="P93" s="418"/>
      <c r="Q93" s="418"/>
      <c r="R93" s="418"/>
      <c r="S93" s="418"/>
      <c r="T93" s="418"/>
      <c r="U93" s="418"/>
      <c r="V93" s="418">
        <v>0</v>
      </c>
      <c r="W93" s="418">
        <v>0</v>
      </c>
      <c r="X93" s="418">
        <v>0</v>
      </c>
      <c r="Y93" s="420"/>
      <c r="Z93" s="418"/>
      <c r="AA93" s="418"/>
      <c r="AB93" s="418"/>
      <c r="AC93" s="418"/>
      <c r="AD93" s="418"/>
      <c r="AE93" s="418"/>
      <c r="AF93" s="418"/>
      <c r="AG93" s="418"/>
      <c r="AH93" s="418">
        <v>0</v>
      </c>
      <c r="AI93" s="418">
        <v>0</v>
      </c>
      <c r="AJ93" s="418">
        <v>0</v>
      </c>
      <c r="AK93" s="420"/>
      <c r="AL93" s="418"/>
      <c r="AM93" s="418"/>
      <c r="AN93" s="418"/>
    </row>
    <row r="94" spans="1:40" s="416" customFormat="1" ht="9.9" customHeight="1">
      <c r="A94" s="422" t="s">
        <v>433</v>
      </c>
      <c r="B94" s="423">
        <v>0</v>
      </c>
      <c r="C94" s="423">
        <v>0</v>
      </c>
      <c r="D94" s="423">
        <v>0</v>
      </c>
      <c r="E94" s="423"/>
      <c r="F94" s="423">
        <v>0</v>
      </c>
      <c r="G94" s="423">
        <v>0</v>
      </c>
      <c r="H94" s="423">
        <v>0</v>
      </c>
      <c r="I94" s="423"/>
      <c r="J94" s="423">
        <v>0</v>
      </c>
      <c r="K94" s="423">
        <v>0</v>
      </c>
      <c r="L94" s="423">
        <v>0</v>
      </c>
      <c r="M94" s="422" t="s">
        <v>433</v>
      </c>
      <c r="N94" s="423">
        <v>0</v>
      </c>
      <c r="O94" s="423">
        <v>0</v>
      </c>
      <c r="P94" s="423">
        <v>0</v>
      </c>
      <c r="Q94" s="423"/>
      <c r="R94" s="423">
        <v>0</v>
      </c>
      <c r="S94" s="423">
        <v>0</v>
      </c>
      <c r="T94" s="423">
        <v>0</v>
      </c>
      <c r="U94" s="423"/>
      <c r="V94" s="423">
        <v>0</v>
      </c>
      <c r="W94" s="423">
        <v>0</v>
      </c>
      <c r="X94" s="423">
        <v>0</v>
      </c>
      <c r="Y94" s="422" t="s">
        <v>433</v>
      </c>
      <c r="Z94" s="423">
        <v>0</v>
      </c>
      <c r="AA94" s="423">
        <v>0</v>
      </c>
      <c r="AB94" s="423">
        <v>0</v>
      </c>
      <c r="AC94" s="423"/>
      <c r="AD94" s="423">
        <v>0</v>
      </c>
      <c r="AE94" s="423">
        <v>0</v>
      </c>
      <c r="AF94" s="423">
        <v>0</v>
      </c>
      <c r="AG94" s="423"/>
      <c r="AH94" s="423">
        <v>0</v>
      </c>
      <c r="AI94" s="423">
        <v>0</v>
      </c>
      <c r="AJ94" s="423">
        <v>0</v>
      </c>
      <c r="AK94" s="422" t="s">
        <v>433</v>
      </c>
      <c r="AL94" s="423">
        <v>0</v>
      </c>
      <c r="AM94" s="423">
        <v>0</v>
      </c>
      <c r="AN94" s="423">
        <v>0</v>
      </c>
    </row>
    <row r="95" spans="1:40" s="421" customFormat="1" ht="5.1" customHeight="1">
      <c r="A95" s="422"/>
      <c r="B95" s="423"/>
      <c r="C95" s="423"/>
      <c r="D95" s="423"/>
      <c r="E95" s="423"/>
      <c r="F95" s="423"/>
      <c r="G95" s="423"/>
      <c r="H95" s="423"/>
      <c r="I95" s="423"/>
      <c r="J95" s="423">
        <v>0</v>
      </c>
      <c r="K95" s="423">
        <v>0</v>
      </c>
      <c r="L95" s="423">
        <v>0</v>
      </c>
      <c r="M95" s="422"/>
      <c r="N95" s="423"/>
      <c r="O95" s="423"/>
      <c r="P95" s="423"/>
      <c r="Q95" s="423"/>
      <c r="R95" s="423"/>
      <c r="S95" s="423"/>
      <c r="T95" s="423"/>
      <c r="U95" s="423"/>
      <c r="V95" s="423">
        <v>0</v>
      </c>
      <c r="W95" s="423">
        <v>0</v>
      </c>
      <c r="X95" s="423">
        <v>0</v>
      </c>
      <c r="Y95" s="422"/>
      <c r="Z95" s="423"/>
      <c r="AA95" s="423"/>
      <c r="AB95" s="423"/>
      <c r="AC95" s="423"/>
      <c r="AD95" s="423"/>
      <c r="AE95" s="423"/>
      <c r="AF95" s="423"/>
      <c r="AG95" s="423"/>
      <c r="AH95" s="423">
        <v>0</v>
      </c>
      <c r="AI95" s="423">
        <v>0</v>
      </c>
      <c r="AJ95" s="423">
        <v>0</v>
      </c>
      <c r="AK95" s="422"/>
      <c r="AL95" s="423"/>
      <c r="AM95" s="423"/>
      <c r="AN95" s="423"/>
    </row>
    <row r="96" spans="1:40" s="416" customFormat="1" ht="9.9" customHeight="1">
      <c r="A96" s="414" t="s">
        <v>487</v>
      </c>
      <c r="B96" s="415">
        <v>384043.2</v>
      </c>
      <c r="C96" s="415">
        <v>284.664</v>
      </c>
      <c r="D96" s="415">
        <v>384327.865</v>
      </c>
      <c r="E96" s="415"/>
      <c r="F96" s="415">
        <v>786388.871</v>
      </c>
      <c r="G96" s="415">
        <v>0</v>
      </c>
      <c r="H96" s="415">
        <v>786388.871</v>
      </c>
      <c r="I96" s="415"/>
      <c r="J96" s="415">
        <v>390084.644</v>
      </c>
      <c r="K96" s="415">
        <v>0</v>
      </c>
      <c r="L96" s="415">
        <v>390084.644</v>
      </c>
      <c r="M96" s="414" t="s">
        <v>487</v>
      </c>
      <c r="N96" s="415">
        <v>298124.865</v>
      </c>
      <c r="O96" s="415">
        <v>39.932</v>
      </c>
      <c r="P96" s="415">
        <v>298164.798</v>
      </c>
      <c r="Q96" s="415"/>
      <c r="R96" s="415">
        <v>1039.052</v>
      </c>
      <c r="S96" s="415">
        <v>0</v>
      </c>
      <c r="T96" s="415">
        <v>1039.052</v>
      </c>
      <c r="U96" s="415"/>
      <c r="V96" s="415">
        <v>123000</v>
      </c>
      <c r="W96" s="415">
        <v>0</v>
      </c>
      <c r="X96" s="415">
        <v>123000</v>
      </c>
      <c r="Y96" s="414" t="s">
        <v>487</v>
      </c>
      <c r="Z96" s="415">
        <v>680026.651</v>
      </c>
      <c r="AA96" s="415">
        <v>276748.517</v>
      </c>
      <c r="AB96" s="415">
        <v>956775.168</v>
      </c>
      <c r="AC96" s="415"/>
      <c r="AD96" s="415">
        <v>54108.375</v>
      </c>
      <c r="AE96" s="415">
        <v>3113.554</v>
      </c>
      <c r="AF96" s="415">
        <v>57221.93</v>
      </c>
      <c r="AG96" s="415"/>
      <c r="AH96" s="415">
        <v>47081.436</v>
      </c>
      <c r="AI96" s="415">
        <v>0</v>
      </c>
      <c r="AJ96" s="415">
        <v>47081.436</v>
      </c>
      <c r="AK96" s="414" t="s">
        <v>487</v>
      </c>
      <c r="AL96" s="415">
        <v>2763897.094</v>
      </c>
      <c r="AM96" s="415">
        <v>280186.667</v>
      </c>
      <c r="AN96" s="415">
        <v>3044083.764</v>
      </c>
    </row>
    <row r="97" spans="1:40" s="416" customFormat="1" ht="9.9" customHeight="1">
      <c r="A97" s="420" t="s">
        <v>488</v>
      </c>
      <c r="B97" s="418">
        <v>384043.2</v>
      </c>
      <c r="C97" s="418">
        <v>284.664</v>
      </c>
      <c r="D97" s="418">
        <v>384327.865</v>
      </c>
      <c r="E97" s="418"/>
      <c r="F97" s="418">
        <v>786388.871</v>
      </c>
      <c r="G97" s="418">
        <v>0</v>
      </c>
      <c r="H97" s="418">
        <v>786388.871</v>
      </c>
      <c r="I97" s="418"/>
      <c r="J97" s="418">
        <v>390084.644</v>
      </c>
      <c r="K97" s="418">
        <v>0</v>
      </c>
      <c r="L97" s="418">
        <v>390084.644</v>
      </c>
      <c r="M97" s="420" t="s">
        <v>488</v>
      </c>
      <c r="N97" s="418">
        <v>298124.865</v>
      </c>
      <c r="O97" s="418">
        <v>39.932</v>
      </c>
      <c r="P97" s="418">
        <v>298164.798</v>
      </c>
      <c r="Q97" s="418"/>
      <c r="R97" s="418">
        <v>1039.052</v>
      </c>
      <c r="S97" s="418">
        <v>0</v>
      </c>
      <c r="T97" s="418">
        <v>1039.052</v>
      </c>
      <c r="U97" s="418"/>
      <c r="V97" s="418">
        <v>123000</v>
      </c>
      <c r="W97" s="418">
        <v>0</v>
      </c>
      <c r="X97" s="418">
        <v>123000</v>
      </c>
      <c r="Y97" s="420" t="s">
        <v>488</v>
      </c>
      <c r="Z97" s="418">
        <v>383458.527</v>
      </c>
      <c r="AA97" s="418">
        <v>0</v>
      </c>
      <c r="AB97" s="418">
        <v>383458.527</v>
      </c>
      <c r="AC97" s="418"/>
      <c r="AD97" s="418">
        <v>11660.675</v>
      </c>
      <c r="AE97" s="418">
        <v>3113.554</v>
      </c>
      <c r="AF97" s="418">
        <v>14774.23</v>
      </c>
      <c r="AG97" s="418"/>
      <c r="AH97" s="418">
        <v>47081.436</v>
      </c>
      <c r="AI97" s="418">
        <v>0</v>
      </c>
      <c r="AJ97" s="418">
        <v>47081.436</v>
      </c>
      <c r="AK97" s="420" t="s">
        <v>488</v>
      </c>
      <c r="AL97" s="418">
        <v>2424881.27</v>
      </c>
      <c r="AM97" s="418">
        <v>3438.15</v>
      </c>
      <c r="AN97" s="418">
        <v>2428319.423</v>
      </c>
    </row>
    <row r="98" spans="1:40" s="416" customFormat="1" ht="9.9" customHeight="1">
      <c r="A98" s="420" t="s">
        <v>489</v>
      </c>
      <c r="B98" s="418">
        <v>0</v>
      </c>
      <c r="C98" s="418">
        <v>0</v>
      </c>
      <c r="D98" s="418">
        <v>0</v>
      </c>
      <c r="E98" s="418"/>
      <c r="F98" s="418">
        <v>0</v>
      </c>
      <c r="G98" s="418">
        <v>0</v>
      </c>
      <c r="H98" s="418">
        <v>0</v>
      </c>
      <c r="I98" s="418"/>
      <c r="J98" s="418">
        <v>0</v>
      </c>
      <c r="K98" s="418">
        <v>0</v>
      </c>
      <c r="L98" s="418">
        <v>0</v>
      </c>
      <c r="M98" s="420" t="s">
        <v>489</v>
      </c>
      <c r="N98" s="418">
        <v>0</v>
      </c>
      <c r="O98" s="418">
        <v>0</v>
      </c>
      <c r="P98" s="418">
        <v>0</v>
      </c>
      <c r="Q98" s="418"/>
      <c r="R98" s="418">
        <v>0</v>
      </c>
      <c r="S98" s="418">
        <v>0</v>
      </c>
      <c r="T98" s="418">
        <v>0</v>
      </c>
      <c r="U98" s="418"/>
      <c r="V98" s="418">
        <v>0</v>
      </c>
      <c r="W98" s="418">
        <v>0</v>
      </c>
      <c r="X98" s="418">
        <v>0</v>
      </c>
      <c r="Y98" s="420" t="s">
        <v>489</v>
      </c>
      <c r="Z98" s="418">
        <v>296568.124</v>
      </c>
      <c r="AA98" s="418">
        <v>276748.517</v>
      </c>
      <c r="AB98" s="418">
        <v>573316.641</v>
      </c>
      <c r="AC98" s="418"/>
      <c r="AD98" s="418">
        <v>42447.7</v>
      </c>
      <c r="AE98" s="418">
        <v>0</v>
      </c>
      <c r="AF98" s="418">
        <v>42447.7</v>
      </c>
      <c r="AG98" s="418"/>
      <c r="AH98" s="418">
        <v>0</v>
      </c>
      <c r="AI98" s="418">
        <v>0</v>
      </c>
      <c r="AJ98" s="418">
        <v>0</v>
      </c>
      <c r="AK98" s="420" t="s">
        <v>489</v>
      </c>
      <c r="AL98" s="418">
        <v>339015.824</v>
      </c>
      <c r="AM98" s="418">
        <v>276748.517</v>
      </c>
      <c r="AN98" s="418">
        <v>615764.3409999999</v>
      </c>
    </row>
    <row r="99" spans="1:40" s="421" customFormat="1" ht="5.1" customHeight="1">
      <c r="A99" s="420"/>
      <c r="B99" s="418"/>
      <c r="C99" s="418"/>
      <c r="D99" s="418"/>
      <c r="E99" s="418"/>
      <c r="F99" s="418"/>
      <c r="G99" s="418"/>
      <c r="H99" s="418"/>
      <c r="I99" s="418"/>
      <c r="J99" s="418">
        <v>0</v>
      </c>
      <c r="K99" s="418">
        <v>0</v>
      </c>
      <c r="L99" s="418">
        <v>0</v>
      </c>
      <c r="M99" s="420"/>
      <c r="N99" s="418"/>
      <c r="O99" s="418"/>
      <c r="P99" s="418"/>
      <c r="Q99" s="418"/>
      <c r="R99" s="418"/>
      <c r="S99" s="418"/>
      <c r="T99" s="418"/>
      <c r="U99" s="418"/>
      <c r="V99" s="418">
        <v>0</v>
      </c>
      <c r="W99" s="418">
        <v>0</v>
      </c>
      <c r="X99" s="418">
        <v>0</v>
      </c>
      <c r="Y99" s="420"/>
      <c r="Z99" s="418"/>
      <c r="AA99" s="418"/>
      <c r="AB99" s="418"/>
      <c r="AC99" s="418"/>
      <c r="AD99" s="418"/>
      <c r="AE99" s="418"/>
      <c r="AF99" s="418"/>
      <c r="AG99" s="418"/>
      <c r="AH99" s="418">
        <v>0</v>
      </c>
      <c r="AI99" s="418">
        <v>0</v>
      </c>
      <c r="AJ99" s="418">
        <v>0</v>
      </c>
      <c r="AK99" s="420"/>
      <c r="AL99" s="418"/>
      <c r="AM99" s="418"/>
      <c r="AN99" s="418"/>
    </row>
    <row r="100" spans="1:40" s="416" customFormat="1" ht="9.9" customHeight="1">
      <c r="A100" s="414" t="s">
        <v>490</v>
      </c>
      <c r="B100" s="415">
        <v>0</v>
      </c>
      <c r="C100" s="415">
        <v>0</v>
      </c>
      <c r="D100" s="415">
        <v>0</v>
      </c>
      <c r="E100" s="415"/>
      <c r="F100" s="415">
        <v>202927.914</v>
      </c>
      <c r="G100" s="415">
        <v>0</v>
      </c>
      <c r="H100" s="415">
        <v>202927.914</v>
      </c>
      <c r="I100" s="415"/>
      <c r="J100" s="415">
        <v>112563.474</v>
      </c>
      <c r="K100" s="415">
        <v>0</v>
      </c>
      <c r="L100" s="415">
        <v>112563.474</v>
      </c>
      <c r="M100" s="414" t="s">
        <v>490</v>
      </c>
      <c r="N100" s="415">
        <v>170646.9</v>
      </c>
      <c r="O100" s="415">
        <v>0</v>
      </c>
      <c r="P100" s="415">
        <v>170646.9</v>
      </c>
      <c r="Q100" s="415"/>
      <c r="R100" s="415">
        <v>0</v>
      </c>
      <c r="S100" s="415">
        <v>0</v>
      </c>
      <c r="T100" s="415">
        <v>0</v>
      </c>
      <c r="U100" s="415"/>
      <c r="V100" s="415">
        <v>547386.778</v>
      </c>
      <c r="W100" s="415">
        <v>0</v>
      </c>
      <c r="X100" s="415">
        <v>547386.778</v>
      </c>
      <c r="Y100" s="414" t="s">
        <v>490</v>
      </c>
      <c r="Z100" s="415">
        <v>0</v>
      </c>
      <c r="AA100" s="415">
        <v>0</v>
      </c>
      <c r="AB100" s="415">
        <v>0</v>
      </c>
      <c r="AC100" s="415"/>
      <c r="AD100" s="415">
        <v>0</v>
      </c>
      <c r="AE100" s="415">
        <v>0</v>
      </c>
      <c r="AF100" s="415">
        <v>0</v>
      </c>
      <c r="AG100" s="415"/>
      <c r="AH100" s="415">
        <v>0</v>
      </c>
      <c r="AI100" s="415">
        <v>0</v>
      </c>
      <c r="AJ100" s="415">
        <v>0</v>
      </c>
      <c r="AK100" s="414" t="s">
        <v>490</v>
      </c>
      <c r="AL100" s="415">
        <v>1033525.066</v>
      </c>
      <c r="AM100" s="415">
        <v>0</v>
      </c>
      <c r="AN100" s="415">
        <v>1033525.066</v>
      </c>
    </row>
    <row r="101" spans="1:40" s="416" customFormat="1" ht="9.9" customHeight="1">
      <c r="A101" s="420" t="s">
        <v>491</v>
      </c>
      <c r="B101" s="418">
        <v>0</v>
      </c>
      <c r="C101" s="418">
        <v>0</v>
      </c>
      <c r="D101" s="418">
        <v>0</v>
      </c>
      <c r="E101" s="418"/>
      <c r="F101" s="418">
        <v>0</v>
      </c>
      <c r="G101" s="418">
        <v>0</v>
      </c>
      <c r="H101" s="418">
        <v>0</v>
      </c>
      <c r="I101" s="418"/>
      <c r="J101" s="418">
        <v>0</v>
      </c>
      <c r="K101" s="418">
        <v>0</v>
      </c>
      <c r="L101" s="418">
        <v>0</v>
      </c>
      <c r="M101" s="420" t="s">
        <v>491</v>
      </c>
      <c r="N101" s="418">
        <v>0</v>
      </c>
      <c r="O101" s="418">
        <v>0</v>
      </c>
      <c r="P101" s="418">
        <v>0</v>
      </c>
      <c r="Q101" s="418"/>
      <c r="R101" s="418">
        <v>0</v>
      </c>
      <c r="S101" s="418">
        <v>0</v>
      </c>
      <c r="T101" s="418">
        <v>0</v>
      </c>
      <c r="U101" s="418"/>
      <c r="V101" s="418">
        <v>0</v>
      </c>
      <c r="W101" s="418">
        <v>0</v>
      </c>
      <c r="X101" s="418">
        <v>0</v>
      </c>
      <c r="Y101" s="420" t="s">
        <v>491</v>
      </c>
      <c r="Z101" s="418">
        <v>0</v>
      </c>
      <c r="AA101" s="418">
        <v>0</v>
      </c>
      <c r="AB101" s="418">
        <v>0</v>
      </c>
      <c r="AC101" s="418"/>
      <c r="AD101" s="418">
        <v>0</v>
      </c>
      <c r="AE101" s="418">
        <v>0</v>
      </c>
      <c r="AF101" s="418">
        <v>0</v>
      </c>
      <c r="AG101" s="418"/>
      <c r="AH101" s="418">
        <v>0</v>
      </c>
      <c r="AI101" s="418">
        <v>0</v>
      </c>
      <c r="AJ101" s="418">
        <v>0</v>
      </c>
      <c r="AK101" s="420" t="s">
        <v>491</v>
      </c>
      <c r="AL101" s="418">
        <v>0</v>
      </c>
      <c r="AM101" s="418">
        <v>0</v>
      </c>
      <c r="AN101" s="418">
        <v>0</v>
      </c>
    </row>
    <row r="102" spans="1:40" s="416" customFormat="1" ht="9.9" customHeight="1">
      <c r="A102" s="420" t="s">
        <v>492</v>
      </c>
      <c r="B102" s="418">
        <v>0</v>
      </c>
      <c r="C102" s="418">
        <v>0</v>
      </c>
      <c r="D102" s="418">
        <v>0</v>
      </c>
      <c r="E102" s="418"/>
      <c r="F102" s="418">
        <v>0</v>
      </c>
      <c r="G102" s="418">
        <v>0</v>
      </c>
      <c r="H102" s="418">
        <v>0</v>
      </c>
      <c r="I102" s="418"/>
      <c r="J102" s="418">
        <v>0</v>
      </c>
      <c r="K102" s="418">
        <v>0</v>
      </c>
      <c r="L102" s="418">
        <v>0</v>
      </c>
      <c r="M102" s="420" t="s">
        <v>492</v>
      </c>
      <c r="N102" s="418">
        <v>0</v>
      </c>
      <c r="O102" s="418">
        <v>0</v>
      </c>
      <c r="P102" s="418">
        <v>0</v>
      </c>
      <c r="Q102" s="418"/>
      <c r="R102" s="418">
        <v>0</v>
      </c>
      <c r="S102" s="418">
        <v>0</v>
      </c>
      <c r="T102" s="418">
        <v>0</v>
      </c>
      <c r="U102" s="418"/>
      <c r="V102" s="418">
        <v>0</v>
      </c>
      <c r="W102" s="418">
        <v>0</v>
      </c>
      <c r="X102" s="418">
        <v>0</v>
      </c>
      <c r="Y102" s="420" t="s">
        <v>492</v>
      </c>
      <c r="Z102" s="418">
        <v>0</v>
      </c>
      <c r="AA102" s="418">
        <v>0</v>
      </c>
      <c r="AB102" s="418">
        <v>0</v>
      </c>
      <c r="AC102" s="418"/>
      <c r="AD102" s="418">
        <v>0</v>
      </c>
      <c r="AE102" s="418">
        <v>0</v>
      </c>
      <c r="AF102" s="418">
        <v>0</v>
      </c>
      <c r="AG102" s="418"/>
      <c r="AH102" s="418">
        <v>0</v>
      </c>
      <c r="AI102" s="418">
        <v>0</v>
      </c>
      <c r="AJ102" s="418">
        <v>0</v>
      </c>
      <c r="AK102" s="420" t="s">
        <v>492</v>
      </c>
      <c r="AL102" s="418">
        <v>0</v>
      </c>
      <c r="AM102" s="418">
        <v>0</v>
      </c>
      <c r="AN102" s="418">
        <v>0</v>
      </c>
    </row>
    <row r="103" spans="1:40" s="416" customFormat="1" ht="9.9" customHeight="1">
      <c r="A103" s="420" t="s">
        <v>493</v>
      </c>
      <c r="B103" s="418">
        <v>0</v>
      </c>
      <c r="C103" s="418">
        <v>0</v>
      </c>
      <c r="D103" s="418">
        <v>0</v>
      </c>
      <c r="E103" s="418"/>
      <c r="F103" s="418">
        <v>202927.914</v>
      </c>
      <c r="G103" s="418">
        <v>0</v>
      </c>
      <c r="H103" s="418">
        <v>202927.914</v>
      </c>
      <c r="I103" s="418"/>
      <c r="J103" s="418">
        <v>112563.474</v>
      </c>
      <c r="K103" s="418">
        <v>0</v>
      </c>
      <c r="L103" s="418">
        <v>112563.474</v>
      </c>
      <c r="M103" s="420" t="s">
        <v>493</v>
      </c>
      <c r="N103" s="418">
        <v>170646.9</v>
      </c>
      <c r="O103" s="418">
        <v>0</v>
      </c>
      <c r="P103" s="418">
        <v>170646.9</v>
      </c>
      <c r="Q103" s="418"/>
      <c r="R103" s="418">
        <v>0</v>
      </c>
      <c r="S103" s="418">
        <v>0</v>
      </c>
      <c r="T103" s="418">
        <v>0</v>
      </c>
      <c r="U103" s="418"/>
      <c r="V103" s="418">
        <v>547386.778</v>
      </c>
      <c r="W103" s="418">
        <v>0</v>
      </c>
      <c r="X103" s="418">
        <v>547386.778</v>
      </c>
      <c r="Y103" s="420" t="s">
        <v>493</v>
      </c>
      <c r="Z103" s="418">
        <v>0</v>
      </c>
      <c r="AA103" s="418">
        <v>0</v>
      </c>
      <c r="AB103" s="418">
        <v>0</v>
      </c>
      <c r="AC103" s="418"/>
      <c r="AD103" s="418">
        <v>0</v>
      </c>
      <c r="AE103" s="418">
        <v>0</v>
      </c>
      <c r="AF103" s="418">
        <v>0</v>
      </c>
      <c r="AG103" s="418"/>
      <c r="AH103" s="418">
        <v>0</v>
      </c>
      <c r="AI103" s="418">
        <v>0</v>
      </c>
      <c r="AJ103" s="418">
        <v>0</v>
      </c>
      <c r="AK103" s="420" t="s">
        <v>493</v>
      </c>
      <c r="AL103" s="418">
        <v>1033525.066</v>
      </c>
      <c r="AM103" s="418">
        <v>0</v>
      </c>
      <c r="AN103" s="418">
        <v>1033525.066</v>
      </c>
    </row>
    <row r="104" spans="1:40" s="421" customFormat="1" ht="5.1" customHeight="1">
      <c r="A104" s="420"/>
      <c r="B104" s="418"/>
      <c r="C104" s="418"/>
      <c r="D104" s="418"/>
      <c r="E104" s="418"/>
      <c r="F104" s="418"/>
      <c r="G104" s="418"/>
      <c r="H104" s="418"/>
      <c r="I104" s="418"/>
      <c r="J104" s="418">
        <v>0</v>
      </c>
      <c r="K104" s="418">
        <v>0</v>
      </c>
      <c r="L104" s="418">
        <v>0</v>
      </c>
      <c r="M104" s="420"/>
      <c r="N104" s="418"/>
      <c r="O104" s="418"/>
      <c r="P104" s="418"/>
      <c r="Q104" s="418"/>
      <c r="R104" s="418"/>
      <c r="S104" s="418"/>
      <c r="T104" s="418"/>
      <c r="U104" s="418"/>
      <c r="V104" s="418">
        <v>0</v>
      </c>
      <c r="W104" s="418">
        <v>0</v>
      </c>
      <c r="X104" s="418">
        <v>0</v>
      </c>
      <c r="Y104" s="420"/>
      <c r="Z104" s="418"/>
      <c r="AA104" s="418"/>
      <c r="AB104" s="418"/>
      <c r="AC104" s="418"/>
      <c r="AD104" s="418"/>
      <c r="AE104" s="418"/>
      <c r="AF104" s="418"/>
      <c r="AG104" s="418"/>
      <c r="AH104" s="418">
        <v>0</v>
      </c>
      <c r="AI104" s="418">
        <v>0</v>
      </c>
      <c r="AJ104" s="418">
        <v>0</v>
      </c>
      <c r="AK104" s="420"/>
      <c r="AL104" s="418"/>
      <c r="AM104" s="418"/>
      <c r="AN104" s="418"/>
    </row>
    <row r="105" spans="1:40" s="416" customFormat="1" ht="9.9" customHeight="1">
      <c r="A105" s="422" t="s">
        <v>494</v>
      </c>
      <c r="B105" s="423">
        <v>56218</v>
      </c>
      <c r="C105" s="423">
        <v>4785.074</v>
      </c>
      <c r="D105" s="423">
        <v>61003.075</v>
      </c>
      <c r="E105" s="423"/>
      <c r="F105" s="423">
        <v>99949.486</v>
      </c>
      <c r="G105" s="423">
        <v>13060.893</v>
      </c>
      <c r="H105" s="423">
        <v>113010.379</v>
      </c>
      <c r="I105" s="423"/>
      <c r="J105" s="423">
        <v>38888.516</v>
      </c>
      <c r="K105" s="423">
        <v>1093.557</v>
      </c>
      <c r="L105" s="423">
        <v>39982.074</v>
      </c>
      <c r="M105" s="422" t="s">
        <v>494</v>
      </c>
      <c r="N105" s="423">
        <v>51077.526</v>
      </c>
      <c r="O105" s="423">
        <v>1971.58</v>
      </c>
      <c r="P105" s="423">
        <v>53049.107</v>
      </c>
      <c r="Q105" s="423"/>
      <c r="R105" s="423">
        <v>12330.995</v>
      </c>
      <c r="S105" s="423">
        <v>51.769</v>
      </c>
      <c r="T105" s="423">
        <v>12382.764</v>
      </c>
      <c r="U105" s="423"/>
      <c r="V105" s="423">
        <v>75630.339</v>
      </c>
      <c r="W105" s="423">
        <v>11587.233</v>
      </c>
      <c r="X105" s="423">
        <v>87217.572</v>
      </c>
      <c r="Y105" s="422" t="s">
        <v>494</v>
      </c>
      <c r="Z105" s="423">
        <v>28249.742</v>
      </c>
      <c r="AA105" s="423">
        <v>10160.512</v>
      </c>
      <c r="AB105" s="423">
        <v>38410.254</v>
      </c>
      <c r="AC105" s="423"/>
      <c r="AD105" s="423">
        <v>13266.183</v>
      </c>
      <c r="AE105" s="423">
        <v>1040.267</v>
      </c>
      <c r="AF105" s="423">
        <v>14306.451</v>
      </c>
      <c r="AG105" s="423"/>
      <c r="AH105" s="423">
        <v>20029.88</v>
      </c>
      <c r="AI105" s="423">
        <v>376.497</v>
      </c>
      <c r="AJ105" s="423">
        <v>20406.377</v>
      </c>
      <c r="AK105" s="422" t="s">
        <v>494</v>
      </c>
      <c r="AL105" s="423">
        <v>395640.66699999996</v>
      </c>
      <c r="AM105" s="423">
        <v>44127.382000000005</v>
      </c>
      <c r="AN105" s="423">
        <v>439768.053</v>
      </c>
    </row>
    <row r="106" spans="1:40" s="421" customFormat="1" ht="5.1" customHeight="1">
      <c r="A106" s="420"/>
      <c r="B106" s="423"/>
      <c r="C106" s="423"/>
      <c r="D106" s="423"/>
      <c r="E106" s="423"/>
      <c r="F106" s="423"/>
      <c r="G106" s="423"/>
      <c r="H106" s="423"/>
      <c r="I106" s="423"/>
      <c r="J106" s="423">
        <v>0</v>
      </c>
      <c r="K106" s="423">
        <v>0</v>
      </c>
      <c r="L106" s="423">
        <v>0</v>
      </c>
      <c r="M106" s="420"/>
      <c r="N106" s="423"/>
      <c r="O106" s="423"/>
      <c r="P106" s="423"/>
      <c r="Q106" s="423"/>
      <c r="R106" s="423"/>
      <c r="S106" s="423"/>
      <c r="T106" s="423"/>
      <c r="U106" s="423"/>
      <c r="V106" s="423">
        <v>0</v>
      </c>
      <c r="W106" s="423">
        <v>0</v>
      </c>
      <c r="X106" s="423">
        <v>0</v>
      </c>
      <c r="Y106" s="420"/>
      <c r="Z106" s="423"/>
      <c r="AA106" s="423"/>
      <c r="AB106" s="423"/>
      <c r="AC106" s="423"/>
      <c r="AD106" s="423"/>
      <c r="AE106" s="423"/>
      <c r="AF106" s="423"/>
      <c r="AG106" s="423"/>
      <c r="AH106" s="423">
        <v>0</v>
      </c>
      <c r="AI106" s="423">
        <v>0</v>
      </c>
      <c r="AJ106" s="423">
        <v>0</v>
      </c>
      <c r="AK106" s="420"/>
      <c r="AL106" s="423"/>
      <c r="AM106" s="423"/>
      <c r="AN106" s="423"/>
    </row>
    <row r="107" spans="1:40" s="416" customFormat="1" ht="9.9" customHeight="1">
      <c r="A107" s="414" t="s">
        <v>495</v>
      </c>
      <c r="B107" s="415">
        <v>31427.403</v>
      </c>
      <c r="C107" s="415">
        <v>204.241</v>
      </c>
      <c r="D107" s="415">
        <v>31631.645</v>
      </c>
      <c r="E107" s="415"/>
      <c r="F107" s="415">
        <v>79370.605</v>
      </c>
      <c r="G107" s="415">
        <v>81.591</v>
      </c>
      <c r="H107" s="415">
        <v>79452.197</v>
      </c>
      <c r="I107" s="415"/>
      <c r="J107" s="415">
        <v>46925.713</v>
      </c>
      <c r="K107" s="415">
        <v>37.846</v>
      </c>
      <c r="L107" s="415">
        <v>46963.56</v>
      </c>
      <c r="M107" s="414" t="s">
        <v>495</v>
      </c>
      <c r="N107" s="415">
        <v>19510.496</v>
      </c>
      <c r="O107" s="415">
        <v>0</v>
      </c>
      <c r="P107" s="415">
        <v>19510.496</v>
      </c>
      <c r="Q107" s="415"/>
      <c r="R107" s="415">
        <v>8097.865</v>
      </c>
      <c r="S107" s="415">
        <v>57.169</v>
      </c>
      <c r="T107" s="415">
        <v>8155.034</v>
      </c>
      <c r="U107" s="415"/>
      <c r="V107" s="415">
        <v>40747.484</v>
      </c>
      <c r="W107" s="415">
        <v>546.161</v>
      </c>
      <c r="X107" s="415">
        <v>41293.645</v>
      </c>
      <c r="Y107" s="414" t="s">
        <v>495</v>
      </c>
      <c r="Z107" s="415">
        <v>931.694</v>
      </c>
      <c r="AA107" s="415">
        <v>72.605</v>
      </c>
      <c r="AB107" s="415">
        <v>1004.299</v>
      </c>
      <c r="AC107" s="415"/>
      <c r="AD107" s="415">
        <v>21993.408</v>
      </c>
      <c r="AE107" s="415">
        <v>27.422</v>
      </c>
      <c r="AF107" s="415">
        <v>22020.83</v>
      </c>
      <c r="AG107" s="415"/>
      <c r="AH107" s="415">
        <v>13963.837</v>
      </c>
      <c r="AI107" s="415">
        <v>96.449</v>
      </c>
      <c r="AJ107" s="415">
        <v>14060.287</v>
      </c>
      <c r="AK107" s="414" t="s">
        <v>495</v>
      </c>
      <c r="AL107" s="415">
        <v>262968.505</v>
      </c>
      <c r="AM107" s="415">
        <v>1123.484</v>
      </c>
      <c r="AN107" s="415">
        <v>264091.99299999996</v>
      </c>
    </row>
    <row r="108" spans="1:40" s="416" customFormat="1" ht="9.9" customHeight="1">
      <c r="A108" s="420" t="s">
        <v>496</v>
      </c>
      <c r="B108" s="418">
        <v>26747.383</v>
      </c>
      <c r="C108" s="418">
        <v>204.241</v>
      </c>
      <c r="D108" s="418">
        <v>26951.625</v>
      </c>
      <c r="E108" s="418"/>
      <c r="F108" s="418">
        <v>55576.329</v>
      </c>
      <c r="G108" s="418">
        <v>81.591</v>
      </c>
      <c r="H108" s="418">
        <v>55657.92</v>
      </c>
      <c r="I108" s="418"/>
      <c r="J108" s="418">
        <v>33636.747</v>
      </c>
      <c r="K108" s="418">
        <v>37.846</v>
      </c>
      <c r="L108" s="418">
        <v>33674.593</v>
      </c>
      <c r="M108" s="420" t="s">
        <v>496</v>
      </c>
      <c r="N108" s="418">
        <v>15385.098</v>
      </c>
      <c r="O108" s="418">
        <v>0</v>
      </c>
      <c r="P108" s="418">
        <v>15385.098</v>
      </c>
      <c r="Q108" s="418"/>
      <c r="R108" s="418">
        <v>8086.103</v>
      </c>
      <c r="S108" s="418">
        <v>57.169</v>
      </c>
      <c r="T108" s="418">
        <v>8143.273</v>
      </c>
      <c r="U108" s="418"/>
      <c r="V108" s="418">
        <v>17354.037</v>
      </c>
      <c r="W108" s="418">
        <v>546.161</v>
      </c>
      <c r="X108" s="418">
        <v>17900.198</v>
      </c>
      <c r="Y108" s="420" t="s">
        <v>496</v>
      </c>
      <c r="Z108" s="418">
        <v>0</v>
      </c>
      <c r="AA108" s="418">
        <v>0</v>
      </c>
      <c r="AB108" s="418">
        <v>0</v>
      </c>
      <c r="AC108" s="418"/>
      <c r="AD108" s="418">
        <v>17874.652</v>
      </c>
      <c r="AE108" s="418">
        <v>1.801</v>
      </c>
      <c r="AF108" s="418">
        <v>17876.454</v>
      </c>
      <c r="AG108" s="418"/>
      <c r="AH108" s="418">
        <v>12370.363</v>
      </c>
      <c r="AI108" s="418">
        <v>96.449</v>
      </c>
      <c r="AJ108" s="418">
        <v>12466.813</v>
      </c>
      <c r="AK108" s="420" t="s">
        <v>496</v>
      </c>
      <c r="AL108" s="418">
        <v>187030.71200000003</v>
      </c>
      <c r="AM108" s="418">
        <v>1025.258</v>
      </c>
      <c r="AN108" s="418">
        <v>188055.974</v>
      </c>
    </row>
    <row r="109" spans="1:40" s="416" customFormat="1" ht="9.9" customHeight="1">
      <c r="A109" s="420" t="s">
        <v>497</v>
      </c>
      <c r="B109" s="418">
        <v>18.058</v>
      </c>
      <c r="C109" s="418">
        <v>0</v>
      </c>
      <c r="D109" s="418">
        <v>18.058</v>
      </c>
      <c r="E109" s="418"/>
      <c r="F109" s="418">
        <v>0</v>
      </c>
      <c r="G109" s="418">
        <v>0</v>
      </c>
      <c r="H109" s="418">
        <v>0</v>
      </c>
      <c r="I109" s="418"/>
      <c r="J109" s="418">
        <v>354.816</v>
      </c>
      <c r="K109" s="418">
        <v>0</v>
      </c>
      <c r="L109" s="418">
        <v>354.816</v>
      </c>
      <c r="M109" s="420" t="s">
        <v>497</v>
      </c>
      <c r="N109" s="418">
        <v>0</v>
      </c>
      <c r="O109" s="418">
        <v>0</v>
      </c>
      <c r="P109" s="418">
        <v>0</v>
      </c>
      <c r="Q109" s="418"/>
      <c r="R109" s="418">
        <v>0</v>
      </c>
      <c r="S109" s="418">
        <v>0</v>
      </c>
      <c r="T109" s="418">
        <v>0</v>
      </c>
      <c r="U109" s="418"/>
      <c r="V109" s="418">
        <v>0</v>
      </c>
      <c r="W109" s="418">
        <v>0</v>
      </c>
      <c r="X109" s="418">
        <v>0</v>
      </c>
      <c r="Y109" s="420" t="s">
        <v>497</v>
      </c>
      <c r="Z109" s="418">
        <v>0</v>
      </c>
      <c r="AA109" s="418">
        <v>0</v>
      </c>
      <c r="AB109" s="418">
        <v>0</v>
      </c>
      <c r="AC109" s="418"/>
      <c r="AD109" s="418">
        <v>0</v>
      </c>
      <c r="AE109" s="418">
        <v>0</v>
      </c>
      <c r="AF109" s="418">
        <v>0</v>
      </c>
      <c r="AG109" s="418"/>
      <c r="AH109" s="418">
        <v>0</v>
      </c>
      <c r="AI109" s="418">
        <v>0</v>
      </c>
      <c r="AJ109" s="418">
        <v>0</v>
      </c>
      <c r="AK109" s="420" t="s">
        <v>497</v>
      </c>
      <c r="AL109" s="418">
        <v>372.87399999999997</v>
      </c>
      <c r="AM109" s="418">
        <v>0</v>
      </c>
      <c r="AN109" s="418">
        <v>372.87399999999997</v>
      </c>
    </row>
    <row r="110" spans="1:40" s="416" customFormat="1" ht="9.9" customHeight="1">
      <c r="A110" s="420" t="s">
        <v>498</v>
      </c>
      <c r="B110" s="418">
        <v>0</v>
      </c>
      <c r="C110" s="418">
        <v>0</v>
      </c>
      <c r="D110" s="418">
        <v>0</v>
      </c>
      <c r="E110" s="418"/>
      <c r="F110" s="418">
        <v>0</v>
      </c>
      <c r="G110" s="418">
        <v>0</v>
      </c>
      <c r="H110" s="418">
        <v>0</v>
      </c>
      <c r="I110" s="418"/>
      <c r="J110" s="418">
        <v>0</v>
      </c>
      <c r="K110" s="418">
        <v>0</v>
      </c>
      <c r="L110" s="418">
        <v>0</v>
      </c>
      <c r="M110" s="420" t="s">
        <v>498</v>
      </c>
      <c r="N110" s="418">
        <v>0</v>
      </c>
      <c r="O110" s="418">
        <v>0</v>
      </c>
      <c r="P110" s="418">
        <v>0</v>
      </c>
      <c r="Q110" s="418"/>
      <c r="R110" s="418">
        <v>0</v>
      </c>
      <c r="S110" s="418">
        <v>0</v>
      </c>
      <c r="T110" s="418">
        <v>0</v>
      </c>
      <c r="U110" s="418"/>
      <c r="V110" s="418">
        <v>0</v>
      </c>
      <c r="W110" s="418">
        <v>0</v>
      </c>
      <c r="X110" s="418">
        <v>0</v>
      </c>
      <c r="Y110" s="420" t="s">
        <v>498</v>
      </c>
      <c r="Z110" s="418">
        <v>0</v>
      </c>
      <c r="AA110" s="418">
        <v>0</v>
      </c>
      <c r="AB110" s="418">
        <v>0</v>
      </c>
      <c r="AC110" s="418"/>
      <c r="AD110" s="418">
        <v>0</v>
      </c>
      <c r="AE110" s="418">
        <v>0</v>
      </c>
      <c r="AF110" s="418">
        <v>0</v>
      </c>
      <c r="AG110" s="418"/>
      <c r="AH110" s="418">
        <v>0</v>
      </c>
      <c r="AI110" s="418">
        <v>0</v>
      </c>
      <c r="AJ110" s="418">
        <v>0</v>
      </c>
      <c r="AK110" s="420" t="s">
        <v>498</v>
      </c>
      <c r="AL110" s="418">
        <v>0</v>
      </c>
      <c r="AM110" s="418">
        <v>0</v>
      </c>
      <c r="AN110" s="418">
        <v>0</v>
      </c>
    </row>
    <row r="111" spans="1:40" s="416" customFormat="1" ht="9.9" customHeight="1">
      <c r="A111" s="420" t="s">
        <v>499</v>
      </c>
      <c r="B111" s="418">
        <v>4661.845</v>
      </c>
      <c r="C111" s="418">
        <v>0</v>
      </c>
      <c r="D111" s="418">
        <v>4661.845</v>
      </c>
      <c r="E111" s="418"/>
      <c r="F111" s="418">
        <v>16275.711</v>
      </c>
      <c r="G111" s="418">
        <v>0</v>
      </c>
      <c r="H111" s="418">
        <v>16275.711</v>
      </c>
      <c r="I111" s="418"/>
      <c r="J111" s="418">
        <v>12925.931</v>
      </c>
      <c r="K111" s="418">
        <v>0</v>
      </c>
      <c r="L111" s="418">
        <v>12925.931</v>
      </c>
      <c r="M111" s="420" t="s">
        <v>499</v>
      </c>
      <c r="N111" s="418">
        <v>60.865</v>
      </c>
      <c r="O111" s="418">
        <v>0</v>
      </c>
      <c r="P111" s="418">
        <v>60.865</v>
      </c>
      <c r="Q111" s="418"/>
      <c r="R111" s="418">
        <v>0.062</v>
      </c>
      <c r="S111" s="418">
        <v>0</v>
      </c>
      <c r="T111" s="418">
        <v>0.062</v>
      </c>
      <c r="U111" s="418"/>
      <c r="V111" s="418">
        <v>2213.112</v>
      </c>
      <c r="W111" s="418">
        <v>0</v>
      </c>
      <c r="X111" s="418">
        <v>2213.112</v>
      </c>
      <c r="Y111" s="420" t="s">
        <v>499</v>
      </c>
      <c r="Z111" s="418">
        <v>931.694</v>
      </c>
      <c r="AA111" s="418">
        <v>72.605</v>
      </c>
      <c r="AB111" s="418">
        <v>1004.299</v>
      </c>
      <c r="AC111" s="418"/>
      <c r="AD111" s="418">
        <v>456.299</v>
      </c>
      <c r="AE111" s="418">
        <v>5.846</v>
      </c>
      <c r="AF111" s="418">
        <v>462.146</v>
      </c>
      <c r="AG111" s="418"/>
      <c r="AH111" s="418">
        <v>1592.801</v>
      </c>
      <c r="AI111" s="418">
        <v>0</v>
      </c>
      <c r="AJ111" s="418">
        <v>1592.801</v>
      </c>
      <c r="AK111" s="420" t="s">
        <v>499</v>
      </c>
      <c r="AL111" s="418">
        <v>39118.32</v>
      </c>
      <c r="AM111" s="418">
        <v>78.45100000000001</v>
      </c>
      <c r="AN111" s="418">
        <v>39196.772</v>
      </c>
    </row>
    <row r="112" spans="1:40" s="416" customFormat="1" ht="9.9" customHeight="1">
      <c r="A112" s="420" t="s">
        <v>500</v>
      </c>
      <c r="B112" s="418">
        <v>0</v>
      </c>
      <c r="C112" s="418">
        <v>0</v>
      </c>
      <c r="D112" s="418">
        <v>0</v>
      </c>
      <c r="E112" s="418"/>
      <c r="F112" s="418">
        <v>7518.282</v>
      </c>
      <c r="G112" s="418">
        <v>0</v>
      </c>
      <c r="H112" s="418">
        <v>7518.282</v>
      </c>
      <c r="I112" s="418"/>
      <c r="J112" s="418">
        <v>0</v>
      </c>
      <c r="K112" s="418">
        <v>0</v>
      </c>
      <c r="L112" s="418">
        <v>0</v>
      </c>
      <c r="M112" s="420" t="s">
        <v>500</v>
      </c>
      <c r="N112" s="418">
        <v>4064.53</v>
      </c>
      <c r="O112" s="418">
        <v>0</v>
      </c>
      <c r="P112" s="418">
        <v>4064.53</v>
      </c>
      <c r="Q112" s="418"/>
      <c r="R112" s="418">
        <v>0</v>
      </c>
      <c r="S112" s="418">
        <v>0</v>
      </c>
      <c r="T112" s="418">
        <v>0</v>
      </c>
      <c r="U112" s="418"/>
      <c r="V112" s="418">
        <v>21180.335</v>
      </c>
      <c r="W112" s="418">
        <v>0</v>
      </c>
      <c r="X112" s="418">
        <v>21180.335</v>
      </c>
      <c r="Y112" s="420" t="s">
        <v>500</v>
      </c>
      <c r="Z112" s="418">
        <v>0</v>
      </c>
      <c r="AA112" s="418">
        <v>0</v>
      </c>
      <c r="AB112" s="418">
        <v>0</v>
      </c>
      <c r="AC112" s="418"/>
      <c r="AD112" s="418">
        <v>0</v>
      </c>
      <c r="AE112" s="418">
        <v>0</v>
      </c>
      <c r="AF112" s="418">
        <v>0</v>
      </c>
      <c r="AG112" s="418"/>
      <c r="AH112" s="418">
        <v>0</v>
      </c>
      <c r="AI112" s="418">
        <v>0</v>
      </c>
      <c r="AJ112" s="418">
        <v>0</v>
      </c>
      <c r="AK112" s="420" t="s">
        <v>500</v>
      </c>
      <c r="AL112" s="418">
        <v>32763.146999999997</v>
      </c>
      <c r="AM112" s="418">
        <v>0</v>
      </c>
      <c r="AN112" s="418">
        <v>32763.146999999997</v>
      </c>
    </row>
    <row r="113" spans="1:40" s="416" customFormat="1" ht="9.9" customHeight="1">
      <c r="A113" s="420" t="s">
        <v>501</v>
      </c>
      <c r="B113" s="418">
        <v>0.115</v>
      </c>
      <c r="C113" s="418">
        <v>0</v>
      </c>
      <c r="D113" s="418">
        <v>0.115</v>
      </c>
      <c r="E113" s="418"/>
      <c r="F113" s="418">
        <v>0.282</v>
      </c>
      <c r="G113" s="418">
        <v>0</v>
      </c>
      <c r="H113" s="418">
        <v>0.282</v>
      </c>
      <c r="I113" s="418"/>
      <c r="J113" s="418">
        <v>8.219</v>
      </c>
      <c r="K113" s="418">
        <v>0</v>
      </c>
      <c r="L113" s="418">
        <v>8.219</v>
      </c>
      <c r="M113" s="420" t="s">
        <v>501</v>
      </c>
      <c r="N113" s="418">
        <v>0</v>
      </c>
      <c r="O113" s="418">
        <v>0</v>
      </c>
      <c r="P113" s="418">
        <v>0</v>
      </c>
      <c r="Q113" s="418"/>
      <c r="R113" s="418">
        <v>11.699</v>
      </c>
      <c r="S113" s="418">
        <v>0</v>
      </c>
      <c r="T113" s="418">
        <v>11.699</v>
      </c>
      <c r="U113" s="418"/>
      <c r="V113" s="418">
        <v>0</v>
      </c>
      <c r="W113" s="418">
        <v>0</v>
      </c>
      <c r="X113" s="418">
        <v>0</v>
      </c>
      <c r="Y113" s="420" t="s">
        <v>501</v>
      </c>
      <c r="Z113" s="418">
        <v>0</v>
      </c>
      <c r="AA113" s="418">
        <v>0</v>
      </c>
      <c r="AB113" s="418">
        <v>0</v>
      </c>
      <c r="AC113" s="418"/>
      <c r="AD113" s="418">
        <v>3662.455</v>
      </c>
      <c r="AE113" s="418">
        <v>19.774</v>
      </c>
      <c r="AF113" s="418">
        <v>3682.23</v>
      </c>
      <c r="AG113" s="418"/>
      <c r="AH113" s="418">
        <v>0.673</v>
      </c>
      <c r="AI113" s="418">
        <v>0</v>
      </c>
      <c r="AJ113" s="418">
        <v>0.673</v>
      </c>
      <c r="AK113" s="420" t="s">
        <v>501</v>
      </c>
      <c r="AL113" s="418">
        <v>3683.4429999999998</v>
      </c>
      <c r="AM113" s="418">
        <v>19.774</v>
      </c>
      <c r="AN113" s="418">
        <v>3703.218</v>
      </c>
    </row>
    <row r="114" spans="1:40" s="421" customFormat="1" ht="5.1" customHeight="1">
      <c r="A114" s="420"/>
      <c r="B114" s="418"/>
      <c r="C114" s="418"/>
      <c r="D114" s="418"/>
      <c r="E114" s="418"/>
      <c r="F114" s="418"/>
      <c r="G114" s="418"/>
      <c r="H114" s="418"/>
      <c r="I114" s="418"/>
      <c r="J114" s="418">
        <v>0</v>
      </c>
      <c r="K114" s="418">
        <v>0</v>
      </c>
      <c r="L114" s="418">
        <v>0</v>
      </c>
      <c r="M114" s="420"/>
      <c r="N114" s="418"/>
      <c r="O114" s="418"/>
      <c r="P114" s="418"/>
      <c r="Q114" s="418"/>
      <c r="R114" s="418"/>
      <c r="S114" s="418"/>
      <c r="T114" s="418"/>
      <c r="U114" s="418"/>
      <c r="V114" s="418">
        <v>0</v>
      </c>
      <c r="W114" s="418">
        <v>0</v>
      </c>
      <c r="X114" s="418">
        <v>0</v>
      </c>
      <c r="Y114" s="420"/>
      <c r="Z114" s="418"/>
      <c r="AA114" s="418"/>
      <c r="AB114" s="418"/>
      <c r="AC114" s="418"/>
      <c r="AD114" s="418"/>
      <c r="AE114" s="418"/>
      <c r="AF114" s="418"/>
      <c r="AG114" s="418"/>
      <c r="AH114" s="418">
        <v>0</v>
      </c>
      <c r="AI114" s="418">
        <v>0</v>
      </c>
      <c r="AJ114" s="418">
        <v>0</v>
      </c>
      <c r="AK114" s="420"/>
      <c r="AL114" s="418"/>
      <c r="AM114" s="418"/>
      <c r="AN114" s="418"/>
    </row>
    <row r="115" spans="1:40" s="416" customFormat="1" ht="9.9" customHeight="1">
      <c r="A115" s="422" t="s">
        <v>502</v>
      </c>
      <c r="B115" s="423">
        <v>22115.433</v>
      </c>
      <c r="C115" s="423">
        <v>102.034</v>
      </c>
      <c r="D115" s="423">
        <v>22217.467</v>
      </c>
      <c r="E115" s="423"/>
      <c r="F115" s="423">
        <v>22907.948</v>
      </c>
      <c r="G115" s="423">
        <v>-308.684</v>
      </c>
      <c r="H115" s="423">
        <v>22599.263</v>
      </c>
      <c r="I115" s="423"/>
      <c r="J115" s="423">
        <v>17205.768</v>
      </c>
      <c r="K115" s="423">
        <v>5.612</v>
      </c>
      <c r="L115" s="423">
        <v>17211.38</v>
      </c>
      <c r="M115" s="422" t="s">
        <v>502</v>
      </c>
      <c r="N115" s="423">
        <v>4807.908</v>
      </c>
      <c r="O115" s="423">
        <v>5592.98</v>
      </c>
      <c r="P115" s="423">
        <v>10400.888</v>
      </c>
      <c r="Q115" s="423"/>
      <c r="R115" s="423">
        <v>266.876</v>
      </c>
      <c r="S115" s="423">
        <v>312.868</v>
      </c>
      <c r="T115" s="423">
        <v>579.744</v>
      </c>
      <c r="U115" s="423"/>
      <c r="V115" s="423">
        <v>1633.332</v>
      </c>
      <c r="W115" s="423">
        <v>228.22</v>
      </c>
      <c r="X115" s="423">
        <v>1861.553</v>
      </c>
      <c r="Y115" s="422" t="s">
        <v>502</v>
      </c>
      <c r="Z115" s="423">
        <v>13053.605</v>
      </c>
      <c r="AA115" s="423">
        <v>1684.067</v>
      </c>
      <c r="AB115" s="423">
        <v>14737.673</v>
      </c>
      <c r="AC115" s="423"/>
      <c r="AD115" s="423">
        <v>391.346</v>
      </c>
      <c r="AE115" s="423">
        <v>0.24</v>
      </c>
      <c r="AF115" s="423">
        <v>391.587</v>
      </c>
      <c r="AG115" s="423"/>
      <c r="AH115" s="423">
        <v>2268.781</v>
      </c>
      <c r="AI115" s="423">
        <v>0</v>
      </c>
      <c r="AJ115" s="423">
        <v>2268.781</v>
      </c>
      <c r="AK115" s="422" t="s">
        <v>502</v>
      </c>
      <c r="AL115" s="423">
        <v>84650.997</v>
      </c>
      <c r="AM115" s="423">
        <v>7617.3369999999995</v>
      </c>
      <c r="AN115" s="423">
        <v>92268.33600000001</v>
      </c>
    </row>
    <row r="116" spans="1:40" s="421" customFormat="1" ht="5.1" customHeight="1">
      <c r="A116" s="420"/>
      <c r="B116" s="423"/>
      <c r="C116" s="423"/>
      <c r="D116" s="423"/>
      <c r="E116" s="423"/>
      <c r="F116" s="423"/>
      <c r="G116" s="423"/>
      <c r="H116" s="423"/>
      <c r="I116" s="423"/>
      <c r="J116" s="423">
        <v>0</v>
      </c>
      <c r="K116" s="423">
        <v>0</v>
      </c>
      <c r="L116" s="423">
        <v>0</v>
      </c>
      <c r="M116" s="420"/>
      <c r="N116" s="423"/>
      <c r="O116" s="423"/>
      <c r="P116" s="423"/>
      <c r="Q116" s="423"/>
      <c r="R116" s="423"/>
      <c r="S116" s="423"/>
      <c r="T116" s="423"/>
      <c r="U116" s="423"/>
      <c r="V116" s="423">
        <v>0</v>
      </c>
      <c r="W116" s="423">
        <v>0</v>
      </c>
      <c r="X116" s="423">
        <v>0</v>
      </c>
      <c r="Y116" s="420"/>
      <c r="Z116" s="423"/>
      <c r="AA116" s="423"/>
      <c r="AB116" s="423"/>
      <c r="AC116" s="423"/>
      <c r="AD116" s="423"/>
      <c r="AE116" s="423"/>
      <c r="AF116" s="423"/>
      <c r="AG116" s="423"/>
      <c r="AH116" s="423">
        <v>0</v>
      </c>
      <c r="AI116" s="423">
        <v>0</v>
      </c>
      <c r="AJ116" s="423">
        <v>0</v>
      </c>
      <c r="AK116" s="420"/>
      <c r="AL116" s="423"/>
      <c r="AM116" s="423"/>
      <c r="AN116" s="423"/>
    </row>
    <row r="117" spans="1:40" s="416" customFormat="1" ht="9.9" customHeight="1">
      <c r="A117" s="422" t="s">
        <v>503</v>
      </c>
      <c r="B117" s="423">
        <v>11922.537</v>
      </c>
      <c r="C117" s="423">
        <v>0</v>
      </c>
      <c r="D117" s="423">
        <v>11922.537</v>
      </c>
      <c r="E117" s="423"/>
      <c r="F117" s="423">
        <v>540.701</v>
      </c>
      <c r="G117" s="423">
        <v>0</v>
      </c>
      <c r="H117" s="423">
        <v>540.701</v>
      </c>
      <c r="I117" s="423"/>
      <c r="J117" s="423">
        <v>7906.032</v>
      </c>
      <c r="K117" s="423">
        <v>0</v>
      </c>
      <c r="L117" s="423">
        <v>7906.032</v>
      </c>
      <c r="M117" s="422" t="s">
        <v>503</v>
      </c>
      <c r="N117" s="423">
        <v>799.532</v>
      </c>
      <c r="O117" s="423">
        <v>0</v>
      </c>
      <c r="P117" s="423">
        <v>799.532</v>
      </c>
      <c r="Q117" s="423"/>
      <c r="R117" s="423">
        <v>3137.413</v>
      </c>
      <c r="S117" s="423">
        <v>0.003</v>
      </c>
      <c r="T117" s="423">
        <v>3137.417</v>
      </c>
      <c r="U117" s="423"/>
      <c r="V117" s="423">
        <v>3394.172</v>
      </c>
      <c r="W117" s="423">
        <v>92.273</v>
      </c>
      <c r="X117" s="423">
        <v>3486.445</v>
      </c>
      <c r="Y117" s="422" t="s">
        <v>503</v>
      </c>
      <c r="Z117" s="423">
        <v>398.897</v>
      </c>
      <c r="AA117" s="423">
        <v>0</v>
      </c>
      <c r="AB117" s="423">
        <v>398.897</v>
      </c>
      <c r="AC117" s="423"/>
      <c r="AD117" s="423">
        <v>617.645</v>
      </c>
      <c r="AE117" s="423">
        <v>0</v>
      </c>
      <c r="AF117" s="423">
        <v>617.645</v>
      </c>
      <c r="AG117" s="423"/>
      <c r="AH117" s="423">
        <v>243.711</v>
      </c>
      <c r="AI117" s="423">
        <v>0.089</v>
      </c>
      <c r="AJ117" s="423">
        <v>243.8</v>
      </c>
      <c r="AK117" s="422" t="s">
        <v>503</v>
      </c>
      <c r="AL117" s="423">
        <v>28960.64</v>
      </c>
      <c r="AM117" s="423">
        <v>92.365</v>
      </c>
      <c r="AN117" s="423">
        <v>29053.006</v>
      </c>
    </row>
    <row r="118" spans="1:40" s="416" customFormat="1" ht="9.9" customHeight="1">
      <c r="A118" s="420" t="s">
        <v>504</v>
      </c>
      <c r="B118" s="418">
        <v>0</v>
      </c>
      <c r="C118" s="418">
        <v>0</v>
      </c>
      <c r="D118" s="418">
        <v>0</v>
      </c>
      <c r="E118" s="418"/>
      <c r="F118" s="418">
        <v>0</v>
      </c>
      <c r="G118" s="418">
        <v>0</v>
      </c>
      <c r="H118" s="418">
        <v>0</v>
      </c>
      <c r="I118" s="418"/>
      <c r="J118" s="418">
        <v>0.214</v>
      </c>
      <c r="K118" s="418">
        <v>0</v>
      </c>
      <c r="L118" s="418">
        <v>0.214</v>
      </c>
      <c r="M118" s="420" t="s">
        <v>504</v>
      </c>
      <c r="N118" s="418">
        <v>57.657</v>
      </c>
      <c r="O118" s="418">
        <v>0</v>
      </c>
      <c r="P118" s="418">
        <v>57.657</v>
      </c>
      <c r="Q118" s="418"/>
      <c r="R118" s="418">
        <v>0</v>
      </c>
      <c r="S118" s="418">
        <v>0</v>
      </c>
      <c r="T118" s="418">
        <v>0</v>
      </c>
      <c r="U118" s="418"/>
      <c r="V118" s="418">
        <v>0</v>
      </c>
      <c r="W118" s="418">
        <v>0</v>
      </c>
      <c r="X118" s="418">
        <v>0</v>
      </c>
      <c r="Y118" s="420" t="s">
        <v>504</v>
      </c>
      <c r="Z118" s="418">
        <v>0</v>
      </c>
      <c r="AA118" s="418">
        <v>0</v>
      </c>
      <c r="AB118" s="418">
        <v>0</v>
      </c>
      <c r="AC118" s="418"/>
      <c r="AD118" s="418">
        <v>0</v>
      </c>
      <c r="AE118" s="418">
        <v>0</v>
      </c>
      <c r="AF118" s="418">
        <v>0</v>
      </c>
      <c r="AG118" s="418"/>
      <c r="AH118" s="418">
        <v>11.66</v>
      </c>
      <c r="AI118" s="418">
        <v>0.089</v>
      </c>
      <c r="AJ118" s="418">
        <v>11.749</v>
      </c>
      <c r="AK118" s="420" t="s">
        <v>504</v>
      </c>
      <c r="AL118" s="418">
        <v>69.53099999999999</v>
      </c>
      <c r="AM118" s="418">
        <v>0.089</v>
      </c>
      <c r="AN118" s="418">
        <v>69.61999999999999</v>
      </c>
    </row>
    <row r="119" spans="1:40" s="416" customFormat="1" ht="9.9" customHeight="1">
      <c r="A119" s="420" t="s">
        <v>505</v>
      </c>
      <c r="B119" s="418">
        <v>11922.537</v>
      </c>
      <c r="C119" s="418">
        <v>0</v>
      </c>
      <c r="D119" s="418">
        <v>11922.537</v>
      </c>
      <c r="E119" s="418"/>
      <c r="F119" s="418">
        <v>540.701</v>
      </c>
      <c r="G119" s="418">
        <v>0</v>
      </c>
      <c r="H119" s="418">
        <v>540.701</v>
      </c>
      <c r="I119" s="418"/>
      <c r="J119" s="418">
        <v>7905.818</v>
      </c>
      <c r="K119" s="418">
        <v>0</v>
      </c>
      <c r="L119" s="418">
        <v>7905.818</v>
      </c>
      <c r="M119" s="420" t="s">
        <v>505</v>
      </c>
      <c r="N119" s="418">
        <v>741.875</v>
      </c>
      <c r="O119" s="418">
        <v>0</v>
      </c>
      <c r="P119" s="418">
        <v>741.875</v>
      </c>
      <c r="Q119" s="418"/>
      <c r="R119" s="418">
        <v>3137.413</v>
      </c>
      <c r="S119" s="418">
        <v>0.003</v>
      </c>
      <c r="T119" s="418">
        <v>3137.417</v>
      </c>
      <c r="U119" s="418"/>
      <c r="V119" s="418">
        <v>3394.172</v>
      </c>
      <c r="W119" s="418">
        <v>92.273</v>
      </c>
      <c r="X119" s="418">
        <v>3486.445</v>
      </c>
      <c r="Y119" s="420" t="s">
        <v>505</v>
      </c>
      <c r="Z119" s="418">
        <v>398.897</v>
      </c>
      <c r="AA119" s="418">
        <v>0</v>
      </c>
      <c r="AB119" s="418">
        <v>398.897</v>
      </c>
      <c r="AC119" s="418"/>
      <c r="AD119" s="418">
        <v>617.645</v>
      </c>
      <c r="AE119" s="418">
        <v>0</v>
      </c>
      <c r="AF119" s="418">
        <v>617.645</v>
      </c>
      <c r="AG119" s="418"/>
      <c r="AH119" s="418">
        <v>232.051</v>
      </c>
      <c r="AI119" s="418">
        <v>0</v>
      </c>
      <c r="AJ119" s="418">
        <v>232.051</v>
      </c>
      <c r="AK119" s="420" t="s">
        <v>505</v>
      </c>
      <c r="AL119" s="418">
        <v>28891.109</v>
      </c>
      <c r="AM119" s="418">
        <v>92.276</v>
      </c>
      <c r="AN119" s="418">
        <v>28983.386000000002</v>
      </c>
    </row>
    <row r="120" spans="1:40" s="421" customFormat="1" ht="5.1" customHeight="1">
      <c r="A120" s="426"/>
      <c r="B120" s="423"/>
      <c r="C120" s="423"/>
      <c r="D120" s="423"/>
      <c r="E120" s="423"/>
      <c r="F120" s="423"/>
      <c r="G120" s="423"/>
      <c r="H120" s="423"/>
      <c r="I120" s="423"/>
      <c r="J120" s="423">
        <v>0</v>
      </c>
      <c r="K120" s="423">
        <v>0</v>
      </c>
      <c r="L120" s="423">
        <v>0</v>
      </c>
      <c r="M120" s="426"/>
      <c r="N120" s="423"/>
      <c r="O120" s="423"/>
      <c r="P120" s="423"/>
      <c r="Q120" s="423"/>
      <c r="R120" s="423"/>
      <c r="S120" s="423"/>
      <c r="T120" s="423"/>
      <c r="U120" s="423"/>
      <c r="V120" s="423">
        <v>0</v>
      </c>
      <c r="W120" s="423">
        <v>0</v>
      </c>
      <c r="X120" s="423">
        <v>0</v>
      </c>
      <c r="Y120" s="426"/>
      <c r="Z120" s="423"/>
      <c r="AA120" s="423"/>
      <c r="AB120" s="423"/>
      <c r="AC120" s="423"/>
      <c r="AD120" s="423"/>
      <c r="AE120" s="423"/>
      <c r="AF120" s="423"/>
      <c r="AG120" s="423"/>
      <c r="AH120" s="423">
        <v>0</v>
      </c>
      <c r="AI120" s="423">
        <v>0</v>
      </c>
      <c r="AJ120" s="423">
        <v>0</v>
      </c>
      <c r="AK120" s="426"/>
      <c r="AL120" s="423"/>
      <c r="AM120" s="423"/>
      <c r="AN120" s="423"/>
    </row>
    <row r="121" spans="1:40" s="421" customFormat="1" ht="9.9" customHeight="1">
      <c r="A121" s="467" t="s">
        <v>506</v>
      </c>
      <c r="B121" s="423">
        <v>134076.041</v>
      </c>
      <c r="C121" s="423">
        <v>0</v>
      </c>
      <c r="D121" s="423">
        <v>134076.041</v>
      </c>
      <c r="E121" s="423"/>
      <c r="F121" s="423">
        <v>0</v>
      </c>
      <c r="G121" s="423">
        <v>0</v>
      </c>
      <c r="H121" s="423">
        <v>0</v>
      </c>
      <c r="I121" s="423"/>
      <c r="J121" s="423">
        <v>0</v>
      </c>
      <c r="K121" s="423">
        <v>0</v>
      </c>
      <c r="L121" s="423">
        <v>0</v>
      </c>
      <c r="M121" s="467" t="s">
        <v>506</v>
      </c>
      <c r="N121" s="423">
        <v>0</v>
      </c>
      <c r="O121" s="423">
        <v>0</v>
      </c>
      <c r="P121" s="423">
        <v>0</v>
      </c>
      <c r="Q121" s="423"/>
      <c r="R121" s="423">
        <v>10638.474</v>
      </c>
      <c r="S121" s="423">
        <v>0</v>
      </c>
      <c r="T121" s="423">
        <v>10638.474</v>
      </c>
      <c r="U121" s="423"/>
      <c r="V121" s="423">
        <v>0</v>
      </c>
      <c r="W121" s="423">
        <v>0</v>
      </c>
      <c r="X121" s="423">
        <v>0</v>
      </c>
      <c r="Y121" s="467" t="s">
        <v>506</v>
      </c>
      <c r="Z121" s="423">
        <v>0</v>
      </c>
      <c r="AA121" s="423">
        <v>0</v>
      </c>
      <c r="AB121" s="423">
        <v>0</v>
      </c>
      <c r="AC121" s="423"/>
      <c r="AD121" s="423">
        <v>0</v>
      </c>
      <c r="AE121" s="423">
        <v>0</v>
      </c>
      <c r="AF121" s="423">
        <v>0</v>
      </c>
      <c r="AG121" s="423"/>
      <c r="AH121" s="423">
        <v>83463.638</v>
      </c>
      <c r="AI121" s="423">
        <v>0</v>
      </c>
      <c r="AJ121" s="423">
        <v>83463.638</v>
      </c>
      <c r="AK121" s="467" t="s">
        <v>506</v>
      </c>
      <c r="AL121" s="423">
        <v>228178.153</v>
      </c>
      <c r="AM121" s="423">
        <v>0</v>
      </c>
      <c r="AN121" s="423">
        <v>228178.153</v>
      </c>
    </row>
    <row r="122" spans="1:40" s="421" customFormat="1" ht="5.1" customHeight="1">
      <c r="A122" s="420"/>
      <c r="B122" s="423"/>
      <c r="C122" s="423"/>
      <c r="D122" s="423"/>
      <c r="E122" s="423"/>
      <c r="F122" s="423"/>
      <c r="G122" s="423"/>
      <c r="H122" s="423"/>
      <c r="I122" s="423"/>
      <c r="J122" s="423">
        <v>0</v>
      </c>
      <c r="K122" s="423">
        <v>0</v>
      </c>
      <c r="L122" s="423">
        <v>0</v>
      </c>
      <c r="M122" s="420"/>
      <c r="N122" s="423"/>
      <c r="O122" s="423"/>
      <c r="P122" s="423"/>
      <c r="Q122" s="423"/>
      <c r="R122" s="423"/>
      <c r="S122" s="423"/>
      <c r="T122" s="423"/>
      <c r="U122" s="423"/>
      <c r="V122" s="423">
        <v>0</v>
      </c>
      <c r="W122" s="423">
        <v>0</v>
      </c>
      <c r="X122" s="423">
        <v>0</v>
      </c>
      <c r="Y122" s="420"/>
      <c r="Z122" s="423"/>
      <c r="AA122" s="423"/>
      <c r="AB122" s="423"/>
      <c r="AC122" s="423"/>
      <c r="AD122" s="423"/>
      <c r="AE122" s="423"/>
      <c r="AF122" s="423"/>
      <c r="AG122" s="423"/>
      <c r="AH122" s="423">
        <v>0</v>
      </c>
      <c r="AI122" s="423">
        <v>0</v>
      </c>
      <c r="AJ122" s="423">
        <v>0</v>
      </c>
      <c r="AK122" s="420"/>
      <c r="AL122" s="423"/>
      <c r="AM122" s="423"/>
      <c r="AN122" s="423"/>
    </row>
    <row r="123" spans="1:40" s="416" customFormat="1" ht="9.9" customHeight="1">
      <c r="A123" s="414" t="s">
        <v>507</v>
      </c>
      <c r="B123" s="415">
        <v>2021756.54</v>
      </c>
      <c r="C123" s="415">
        <v>69477.959</v>
      </c>
      <c r="D123" s="415">
        <v>2091234.5</v>
      </c>
      <c r="E123" s="415"/>
      <c r="F123" s="415">
        <v>3443980.851</v>
      </c>
      <c r="G123" s="415">
        <v>29878.068</v>
      </c>
      <c r="H123" s="415">
        <v>3473858.919</v>
      </c>
      <c r="I123" s="415"/>
      <c r="J123" s="415">
        <v>2075669.851</v>
      </c>
      <c r="K123" s="415">
        <v>20587.811</v>
      </c>
      <c r="L123" s="415">
        <v>2096257.663</v>
      </c>
      <c r="M123" s="414" t="s">
        <v>507</v>
      </c>
      <c r="N123" s="415">
        <v>1063369.269</v>
      </c>
      <c r="O123" s="415">
        <v>7604.493</v>
      </c>
      <c r="P123" s="415">
        <v>1070973.762</v>
      </c>
      <c r="Q123" s="415"/>
      <c r="R123" s="415">
        <v>394798.899</v>
      </c>
      <c r="S123" s="415">
        <v>16943.509</v>
      </c>
      <c r="T123" s="415">
        <v>411742.408</v>
      </c>
      <c r="U123" s="415"/>
      <c r="V123" s="415">
        <v>1663394.841</v>
      </c>
      <c r="W123" s="415">
        <v>53135.143</v>
      </c>
      <c r="X123" s="415">
        <v>1716529.985</v>
      </c>
      <c r="Y123" s="414" t="s">
        <v>507</v>
      </c>
      <c r="Z123" s="415">
        <v>722660.592</v>
      </c>
      <c r="AA123" s="415">
        <v>288665.702</v>
      </c>
      <c r="AB123" s="415">
        <v>1011326.294</v>
      </c>
      <c r="AC123" s="415"/>
      <c r="AD123" s="415">
        <v>629288.84</v>
      </c>
      <c r="AE123" s="415">
        <v>10413.779</v>
      </c>
      <c r="AF123" s="415">
        <v>639702.62</v>
      </c>
      <c r="AG123" s="415"/>
      <c r="AH123" s="415">
        <v>730601.428</v>
      </c>
      <c r="AI123" s="415">
        <v>25957.904</v>
      </c>
      <c r="AJ123" s="415">
        <v>756559.333</v>
      </c>
      <c r="AK123" s="414" t="s">
        <v>507</v>
      </c>
      <c r="AL123" s="415">
        <v>12745521.111</v>
      </c>
      <c r="AM123" s="415">
        <v>522664.36799999996</v>
      </c>
      <c r="AN123" s="415">
        <v>13268185.484</v>
      </c>
    </row>
    <row r="124" spans="1:40" s="421" customFormat="1" ht="5.1" customHeight="1">
      <c r="A124" s="420"/>
      <c r="B124" s="423"/>
      <c r="C124" s="423"/>
      <c r="D124" s="423"/>
      <c r="E124" s="423"/>
      <c r="F124" s="423"/>
      <c r="G124" s="423"/>
      <c r="H124" s="423"/>
      <c r="I124" s="423"/>
      <c r="J124" s="423">
        <v>0</v>
      </c>
      <c r="K124" s="423">
        <v>0</v>
      </c>
      <c r="L124" s="423">
        <v>0</v>
      </c>
      <c r="M124" s="420"/>
      <c r="N124" s="423"/>
      <c r="O124" s="423"/>
      <c r="P124" s="423"/>
      <c r="Q124" s="423"/>
      <c r="R124" s="423"/>
      <c r="S124" s="423"/>
      <c r="T124" s="423"/>
      <c r="U124" s="423"/>
      <c r="V124" s="423">
        <v>0</v>
      </c>
      <c r="W124" s="423">
        <v>0</v>
      </c>
      <c r="X124" s="423">
        <v>0</v>
      </c>
      <c r="Y124" s="420"/>
      <c r="Z124" s="423"/>
      <c r="AA124" s="423"/>
      <c r="AB124" s="423"/>
      <c r="AC124" s="423"/>
      <c r="AD124" s="423"/>
      <c r="AE124" s="423"/>
      <c r="AF124" s="423"/>
      <c r="AG124" s="423"/>
      <c r="AH124" s="423">
        <v>0</v>
      </c>
      <c r="AI124" s="423">
        <v>0</v>
      </c>
      <c r="AJ124" s="423">
        <v>0</v>
      </c>
      <c r="AK124" s="420"/>
      <c r="AL124" s="423"/>
      <c r="AM124" s="423"/>
      <c r="AN124" s="423"/>
    </row>
    <row r="125" spans="1:40" s="416" customFormat="1" ht="9.9" customHeight="1">
      <c r="A125" s="414" t="s">
        <v>508</v>
      </c>
      <c r="B125" s="415">
        <v>767825.565</v>
      </c>
      <c r="C125" s="415">
        <v>0</v>
      </c>
      <c r="D125" s="415">
        <v>767825.565</v>
      </c>
      <c r="E125" s="415"/>
      <c r="F125" s="415">
        <v>774039.362</v>
      </c>
      <c r="G125" s="415">
        <v>0</v>
      </c>
      <c r="H125" s="415">
        <v>774039.362</v>
      </c>
      <c r="I125" s="415"/>
      <c r="J125" s="415">
        <v>408525.163</v>
      </c>
      <c r="K125" s="415">
        <v>0</v>
      </c>
      <c r="L125" s="415">
        <v>408525.163</v>
      </c>
      <c r="M125" s="414" t="s">
        <v>508</v>
      </c>
      <c r="N125" s="415">
        <v>336573.845</v>
      </c>
      <c r="O125" s="415">
        <v>0</v>
      </c>
      <c r="P125" s="415">
        <v>336573.845</v>
      </c>
      <c r="Q125" s="415"/>
      <c r="R125" s="415">
        <v>41274.72</v>
      </c>
      <c r="S125" s="415">
        <v>0</v>
      </c>
      <c r="T125" s="415">
        <v>41274.72</v>
      </c>
      <c r="U125" s="415"/>
      <c r="V125" s="415">
        <v>320081.239</v>
      </c>
      <c r="W125" s="415">
        <v>0</v>
      </c>
      <c r="X125" s="415">
        <v>320081.239</v>
      </c>
      <c r="Y125" s="414" t="s">
        <v>508</v>
      </c>
      <c r="Z125" s="415">
        <v>282542.63</v>
      </c>
      <c r="AA125" s="415">
        <v>0</v>
      </c>
      <c r="AB125" s="415">
        <v>282542.63</v>
      </c>
      <c r="AC125" s="415"/>
      <c r="AD125" s="415">
        <v>75505.77</v>
      </c>
      <c r="AE125" s="415">
        <v>0</v>
      </c>
      <c r="AF125" s="415">
        <v>75505.77</v>
      </c>
      <c r="AG125" s="415"/>
      <c r="AH125" s="415">
        <v>60135.807</v>
      </c>
      <c r="AI125" s="415">
        <v>0</v>
      </c>
      <c r="AJ125" s="415">
        <v>60135.807</v>
      </c>
      <c r="AK125" s="414" t="s">
        <v>508</v>
      </c>
      <c r="AL125" s="415">
        <v>3066504.101</v>
      </c>
      <c r="AM125" s="415">
        <v>0</v>
      </c>
      <c r="AN125" s="415">
        <v>3066504.101</v>
      </c>
    </row>
    <row r="126" spans="1:40" s="416" customFormat="1" ht="9.9" customHeight="1">
      <c r="A126" s="420" t="s">
        <v>509</v>
      </c>
      <c r="B126" s="418">
        <v>528768.991</v>
      </c>
      <c r="C126" s="418">
        <v>0</v>
      </c>
      <c r="D126" s="418">
        <v>528768.991</v>
      </c>
      <c r="E126" s="418"/>
      <c r="F126" s="418">
        <v>646208.872</v>
      </c>
      <c r="G126" s="418">
        <v>0</v>
      </c>
      <c r="H126" s="418">
        <v>646208.872</v>
      </c>
      <c r="I126" s="418"/>
      <c r="J126" s="418">
        <v>263491.53</v>
      </c>
      <c r="K126" s="418">
        <v>0</v>
      </c>
      <c r="L126" s="418">
        <v>263491.53</v>
      </c>
      <c r="M126" s="420" t="s">
        <v>509</v>
      </c>
      <c r="N126" s="418">
        <v>264442.528</v>
      </c>
      <c r="O126" s="418">
        <v>0</v>
      </c>
      <c r="P126" s="418">
        <v>264442.528</v>
      </c>
      <c r="Q126" s="418"/>
      <c r="R126" s="418">
        <v>61105.568</v>
      </c>
      <c r="S126" s="418">
        <v>0</v>
      </c>
      <c r="T126" s="418">
        <v>61105.568</v>
      </c>
      <c r="U126" s="418"/>
      <c r="V126" s="418">
        <v>293625.301</v>
      </c>
      <c r="W126" s="418">
        <v>0</v>
      </c>
      <c r="X126" s="418">
        <v>293625.301</v>
      </c>
      <c r="Y126" s="420" t="s">
        <v>509</v>
      </c>
      <c r="Z126" s="418">
        <v>202238.114</v>
      </c>
      <c r="AA126" s="418">
        <v>0</v>
      </c>
      <c r="AB126" s="418">
        <v>202238.114</v>
      </c>
      <c r="AC126" s="418"/>
      <c r="AD126" s="418">
        <v>77714.97</v>
      </c>
      <c r="AE126" s="418">
        <v>0</v>
      </c>
      <c r="AF126" s="418">
        <v>77714.97</v>
      </c>
      <c r="AG126" s="418"/>
      <c r="AH126" s="418">
        <v>162610.664</v>
      </c>
      <c r="AI126" s="418">
        <v>0</v>
      </c>
      <c r="AJ126" s="418">
        <v>162610.664</v>
      </c>
      <c r="AK126" s="420" t="s">
        <v>509</v>
      </c>
      <c r="AL126" s="418">
        <v>2500206.5379999997</v>
      </c>
      <c r="AM126" s="418">
        <v>0</v>
      </c>
      <c r="AN126" s="418">
        <v>2500206.5379999997</v>
      </c>
    </row>
    <row r="127" spans="1:40" s="416" customFormat="1" ht="9.9" customHeight="1">
      <c r="A127" s="420" t="s">
        <v>510</v>
      </c>
      <c r="B127" s="418">
        <v>811.876</v>
      </c>
      <c r="C127" s="418">
        <v>0</v>
      </c>
      <c r="D127" s="418">
        <v>811.876</v>
      </c>
      <c r="E127" s="418"/>
      <c r="F127" s="418">
        <v>448.755</v>
      </c>
      <c r="G127" s="418">
        <v>0</v>
      </c>
      <c r="H127" s="418">
        <v>448.755</v>
      </c>
      <c r="I127" s="418"/>
      <c r="J127" s="418">
        <v>57315.452</v>
      </c>
      <c r="K127" s="418">
        <v>0</v>
      </c>
      <c r="L127" s="418">
        <v>57315.452</v>
      </c>
      <c r="M127" s="420" t="s">
        <v>510</v>
      </c>
      <c r="N127" s="418">
        <v>0.007</v>
      </c>
      <c r="O127" s="418">
        <v>0</v>
      </c>
      <c r="P127" s="418">
        <v>0.007</v>
      </c>
      <c r="Q127" s="418"/>
      <c r="R127" s="418">
        <v>6000</v>
      </c>
      <c r="S127" s="418">
        <v>0</v>
      </c>
      <c r="T127" s="418">
        <v>6000</v>
      </c>
      <c r="U127" s="418"/>
      <c r="V127" s="418">
        <v>28914.878</v>
      </c>
      <c r="W127" s="418">
        <v>0</v>
      </c>
      <c r="X127" s="418">
        <v>28914.878</v>
      </c>
      <c r="Y127" s="420" t="s">
        <v>510</v>
      </c>
      <c r="Z127" s="418">
        <v>0</v>
      </c>
      <c r="AA127" s="418">
        <v>0</v>
      </c>
      <c r="AB127" s="418">
        <v>0</v>
      </c>
      <c r="AC127" s="418"/>
      <c r="AD127" s="418">
        <v>82.448</v>
      </c>
      <c r="AE127" s="418">
        <v>0</v>
      </c>
      <c r="AF127" s="418">
        <v>82.448</v>
      </c>
      <c r="AG127" s="418"/>
      <c r="AH127" s="418">
        <v>8348.422</v>
      </c>
      <c r="AI127" s="418">
        <v>0</v>
      </c>
      <c r="AJ127" s="418">
        <v>8348.422</v>
      </c>
      <c r="AK127" s="420" t="s">
        <v>510</v>
      </c>
      <c r="AL127" s="418">
        <v>101921.838</v>
      </c>
      <c r="AM127" s="418">
        <v>0</v>
      </c>
      <c r="AN127" s="418">
        <v>101921.838</v>
      </c>
    </row>
    <row r="128" spans="1:40" s="416" customFormat="1" ht="9.9" customHeight="1">
      <c r="A128" s="420" t="s">
        <v>511</v>
      </c>
      <c r="B128" s="418">
        <v>185069.147</v>
      </c>
      <c r="C128" s="418">
        <v>0</v>
      </c>
      <c r="D128" s="418">
        <v>185069.147</v>
      </c>
      <c r="E128" s="418"/>
      <c r="F128" s="418">
        <v>94071.844</v>
      </c>
      <c r="G128" s="418">
        <v>0</v>
      </c>
      <c r="H128" s="418">
        <v>94071.844</v>
      </c>
      <c r="I128" s="418"/>
      <c r="J128" s="418">
        <v>78978.006</v>
      </c>
      <c r="K128" s="418">
        <v>0</v>
      </c>
      <c r="L128" s="418">
        <v>78978.006</v>
      </c>
      <c r="M128" s="420" t="s">
        <v>511</v>
      </c>
      <c r="N128" s="418">
        <v>34310.896</v>
      </c>
      <c r="O128" s="418">
        <v>0</v>
      </c>
      <c r="P128" s="418">
        <v>34310.896</v>
      </c>
      <c r="Q128" s="418"/>
      <c r="R128" s="418">
        <v>0</v>
      </c>
      <c r="S128" s="418">
        <v>0</v>
      </c>
      <c r="T128" s="418">
        <v>0</v>
      </c>
      <c r="U128" s="418"/>
      <c r="V128" s="418">
        <v>20407.616</v>
      </c>
      <c r="W128" s="418">
        <v>0</v>
      </c>
      <c r="X128" s="418">
        <v>20407.616</v>
      </c>
      <c r="Y128" s="420" t="s">
        <v>511</v>
      </c>
      <c r="Z128" s="418">
        <v>56644.762</v>
      </c>
      <c r="AA128" s="418">
        <v>0</v>
      </c>
      <c r="AB128" s="418">
        <v>56644.762</v>
      </c>
      <c r="AC128" s="418"/>
      <c r="AD128" s="418">
        <v>7037.834</v>
      </c>
      <c r="AE128" s="418">
        <v>0</v>
      </c>
      <c r="AF128" s="418">
        <v>7037.834</v>
      </c>
      <c r="AG128" s="418"/>
      <c r="AH128" s="418">
        <v>0</v>
      </c>
      <c r="AI128" s="418">
        <v>0</v>
      </c>
      <c r="AJ128" s="418">
        <v>0</v>
      </c>
      <c r="AK128" s="420" t="s">
        <v>511</v>
      </c>
      <c r="AL128" s="418">
        <v>476520.1049999999</v>
      </c>
      <c r="AM128" s="418">
        <v>0</v>
      </c>
      <c r="AN128" s="418">
        <v>476520.1049999999</v>
      </c>
    </row>
    <row r="129" spans="1:40" s="416" customFormat="1" ht="9.9" customHeight="1">
      <c r="A129" s="420" t="s">
        <v>512</v>
      </c>
      <c r="B129" s="418">
        <v>87.08</v>
      </c>
      <c r="C129" s="418">
        <v>0</v>
      </c>
      <c r="D129" s="418">
        <v>87.08</v>
      </c>
      <c r="E129" s="418"/>
      <c r="F129" s="418">
        <v>362.15</v>
      </c>
      <c r="G129" s="418">
        <v>0</v>
      </c>
      <c r="H129" s="418">
        <v>362.15</v>
      </c>
      <c r="I129" s="418"/>
      <c r="J129" s="418">
        <v>34.215</v>
      </c>
      <c r="K129" s="418">
        <v>0</v>
      </c>
      <c r="L129" s="418">
        <v>34.215</v>
      </c>
      <c r="M129" s="420" t="s">
        <v>512</v>
      </c>
      <c r="N129" s="418">
        <v>-276.902</v>
      </c>
      <c r="O129" s="418">
        <v>0</v>
      </c>
      <c r="P129" s="418">
        <v>-276.902</v>
      </c>
      <c r="Q129" s="418"/>
      <c r="R129" s="418">
        <v>0</v>
      </c>
      <c r="S129" s="418">
        <v>0</v>
      </c>
      <c r="T129" s="418">
        <v>0</v>
      </c>
      <c r="U129" s="418"/>
      <c r="V129" s="418">
        <v>0</v>
      </c>
      <c r="W129" s="418">
        <v>0</v>
      </c>
      <c r="X129" s="418">
        <v>0</v>
      </c>
      <c r="Y129" s="420" t="s">
        <v>512</v>
      </c>
      <c r="Z129" s="418">
        <v>0</v>
      </c>
      <c r="AA129" s="418">
        <v>0</v>
      </c>
      <c r="AB129" s="418">
        <v>0</v>
      </c>
      <c r="AC129" s="418"/>
      <c r="AD129" s="418">
        <v>0</v>
      </c>
      <c r="AE129" s="418">
        <v>0</v>
      </c>
      <c r="AF129" s="418">
        <v>0</v>
      </c>
      <c r="AG129" s="418"/>
      <c r="AH129" s="418">
        <v>23.25</v>
      </c>
      <c r="AI129" s="418">
        <v>0</v>
      </c>
      <c r="AJ129" s="418">
        <v>23.25</v>
      </c>
      <c r="AK129" s="420" t="s">
        <v>512</v>
      </c>
      <c r="AL129" s="418">
        <v>229.79299999999995</v>
      </c>
      <c r="AM129" s="418">
        <v>0</v>
      </c>
      <c r="AN129" s="418">
        <v>229.79299999999995</v>
      </c>
    </row>
    <row r="130" spans="1:40" s="416" customFormat="1" ht="9.9" customHeight="1">
      <c r="A130" s="420" t="s">
        <v>513</v>
      </c>
      <c r="B130" s="418">
        <v>0</v>
      </c>
      <c r="C130" s="418">
        <v>0</v>
      </c>
      <c r="D130" s="418">
        <v>0</v>
      </c>
      <c r="E130" s="418"/>
      <c r="F130" s="418">
        <v>0</v>
      </c>
      <c r="G130" s="418">
        <v>0</v>
      </c>
      <c r="H130" s="418">
        <v>0</v>
      </c>
      <c r="I130" s="418"/>
      <c r="J130" s="418">
        <v>0</v>
      </c>
      <c r="K130" s="418">
        <v>0</v>
      </c>
      <c r="L130" s="418">
        <v>0</v>
      </c>
      <c r="M130" s="420" t="s">
        <v>513</v>
      </c>
      <c r="N130" s="418">
        <v>7296.576</v>
      </c>
      <c r="O130" s="418">
        <v>0</v>
      </c>
      <c r="P130" s="418">
        <v>7296.576</v>
      </c>
      <c r="Q130" s="418"/>
      <c r="R130" s="418">
        <v>-20895.243</v>
      </c>
      <c r="S130" s="418">
        <v>0</v>
      </c>
      <c r="T130" s="418">
        <v>-20895.243</v>
      </c>
      <c r="U130" s="418"/>
      <c r="V130" s="418">
        <v>0</v>
      </c>
      <c r="W130" s="418">
        <v>0</v>
      </c>
      <c r="X130" s="418">
        <v>0</v>
      </c>
      <c r="Y130" s="420" t="s">
        <v>513</v>
      </c>
      <c r="Z130" s="418">
        <v>8574.466</v>
      </c>
      <c r="AA130" s="418">
        <v>0</v>
      </c>
      <c r="AB130" s="418">
        <v>8574.466</v>
      </c>
      <c r="AC130" s="418"/>
      <c r="AD130" s="418">
        <v>-1800.489</v>
      </c>
      <c r="AE130" s="418">
        <v>0</v>
      </c>
      <c r="AF130" s="418">
        <v>-1800.489</v>
      </c>
      <c r="AG130" s="418"/>
      <c r="AH130" s="418">
        <v>-96949.808</v>
      </c>
      <c r="AI130" s="418">
        <v>0</v>
      </c>
      <c r="AJ130" s="418">
        <v>-96949.808</v>
      </c>
      <c r="AK130" s="420" t="s">
        <v>513</v>
      </c>
      <c r="AL130" s="418">
        <v>-103774.498</v>
      </c>
      <c r="AM130" s="418">
        <v>0</v>
      </c>
      <c r="AN130" s="418">
        <v>-103774.498</v>
      </c>
    </row>
    <row r="131" spans="1:40" s="421" customFormat="1" ht="9.9" customHeight="1">
      <c r="A131" s="420" t="s">
        <v>514</v>
      </c>
      <c r="B131" s="418">
        <v>53088.47</v>
      </c>
      <c r="C131" s="418">
        <v>0</v>
      </c>
      <c r="D131" s="418">
        <v>53088.47</v>
      </c>
      <c r="E131" s="418"/>
      <c r="F131" s="418">
        <v>32947.738</v>
      </c>
      <c r="G131" s="418">
        <v>0</v>
      </c>
      <c r="H131" s="418">
        <v>32947.738</v>
      </c>
      <c r="I131" s="418"/>
      <c r="J131" s="418">
        <v>8705.959</v>
      </c>
      <c r="K131" s="418">
        <v>0</v>
      </c>
      <c r="L131" s="418">
        <v>8705.959</v>
      </c>
      <c r="M131" s="420" t="s">
        <v>514</v>
      </c>
      <c r="N131" s="418">
        <v>30800.739</v>
      </c>
      <c r="O131" s="418">
        <v>0</v>
      </c>
      <c r="P131" s="418">
        <v>30800.739</v>
      </c>
      <c r="Q131" s="418"/>
      <c r="R131" s="418">
        <v>-4935.603</v>
      </c>
      <c r="S131" s="418">
        <v>0</v>
      </c>
      <c r="T131" s="418">
        <v>-4935.603</v>
      </c>
      <c r="U131" s="418"/>
      <c r="V131" s="418">
        <v>-22866.555</v>
      </c>
      <c r="W131" s="418">
        <v>0</v>
      </c>
      <c r="X131" s="418">
        <v>-22866.555</v>
      </c>
      <c r="Y131" s="420" t="s">
        <v>514</v>
      </c>
      <c r="Z131" s="418">
        <v>15085.287</v>
      </c>
      <c r="AA131" s="418">
        <v>0</v>
      </c>
      <c r="AB131" s="418">
        <v>15085.287</v>
      </c>
      <c r="AC131" s="418"/>
      <c r="AD131" s="418">
        <v>-7528.992</v>
      </c>
      <c r="AE131" s="418">
        <v>0</v>
      </c>
      <c r="AF131" s="418">
        <v>-7528.992</v>
      </c>
      <c r="AG131" s="418"/>
      <c r="AH131" s="418">
        <v>-13896.719</v>
      </c>
      <c r="AI131" s="418">
        <v>0</v>
      </c>
      <c r="AJ131" s="418">
        <v>-13896.719</v>
      </c>
      <c r="AK131" s="420" t="s">
        <v>514</v>
      </c>
      <c r="AL131" s="418">
        <v>91400.324</v>
      </c>
      <c r="AM131" s="418">
        <v>0</v>
      </c>
      <c r="AN131" s="418">
        <v>91400.324</v>
      </c>
    </row>
    <row r="132" spans="1:40" s="416" customFormat="1" ht="5.1" customHeight="1">
      <c r="A132" s="420"/>
      <c r="B132" s="423"/>
      <c r="C132" s="423"/>
      <c r="D132" s="423"/>
      <c r="E132" s="423"/>
      <c r="F132" s="423"/>
      <c r="G132" s="423"/>
      <c r="H132" s="423"/>
      <c r="I132" s="423"/>
      <c r="J132" s="423">
        <v>0</v>
      </c>
      <c r="K132" s="423">
        <v>0</v>
      </c>
      <c r="L132" s="423">
        <v>0</v>
      </c>
      <c r="M132" s="420"/>
      <c r="N132" s="423"/>
      <c r="O132" s="423"/>
      <c r="P132" s="423"/>
      <c r="Q132" s="423"/>
      <c r="R132" s="423"/>
      <c r="S132" s="423"/>
      <c r="T132" s="423"/>
      <c r="U132" s="423"/>
      <c r="V132" s="423">
        <v>0</v>
      </c>
      <c r="W132" s="423">
        <v>0</v>
      </c>
      <c r="X132" s="423">
        <v>0</v>
      </c>
      <c r="Y132" s="420"/>
      <c r="Z132" s="423"/>
      <c r="AA132" s="423"/>
      <c r="AB132" s="423"/>
      <c r="AC132" s="423"/>
      <c r="AD132" s="423"/>
      <c r="AE132" s="423"/>
      <c r="AF132" s="423"/>
      <c r="AG132" s="423"/>
      <c r="AH132" s="423">
        <v>0</v>
      </c>
      <c r="AI132" s="423">
        <v>0</v>
      </c>
      <c r="AJ132" s="423">
        <v>0</v>
      </c>
      <c r="AK132" s="420"/>
      <c r="AL132" s="423"/>
      <c r="AM132" s="423"/>
      <c r="AN132" s="423"/>
    </row>
    <row r="133" spans="1:40" s="421" customFormat="1" ht="9.9" customHeight="1">
      <c r="A133" s="414" t="s">
        <v>515</v>
      </c>
      <c r="B133" s="415">
        <v>2789582.106</v>
      </c>
      <c r="C133" s="415">
        <v>69477.959</v>
      </c>
      <c r="D133" s="415">
        <v>2859060.066</v>
      </c>
      <c r="E133" s="415"/>
      <c r="F133" s="415">
        <v>4218020.213</v>
      </c>
      <c r="G133" s="415">
        <v>29878.068</v>
      </c>
      <c r="H133" s="415">
        <v>4247898.281</v>
      </c>
      <c r="I133" s="415"/>
      <c r="J133" s="415">
        <v>2484195.015</v>
      </c>
      <c r="K133" s="415">
        <v>20587.811</v>
      </c>
      <c r="L133" s="415">
        <v>2504782.826</v>
      </c>
      <c r="M133" s="414" t="s">
        <v>515</v>
      </c>
      <c r="N133" s="415">
        <v>1399943.114</v>
      </c>
      <c r="O133" s="415">
        <v>7604.493</v>
      </c>
      <c r="P133" s="415">
        <v>1407547.608</v>
      </c>
      <c r="Q133" s="415"/>
      <c r="R133" s="415">
        <v>436073.62</v>
      </c>
      <c r="S133" s="415">
        <v>16943.509</v>
      </c>
      <c r="T133" s="415">
        <v>453017.129</v>
      </c>
      <c r="U133" s="415"/>
      <c r="V133" s="415">
        <v>1983476.081</v>
      </c>
      <c r="W133" s="415">
        <v>53135.143</v>
      </c>
      <c r="X133" s="415">
        <v>2036611.224</v>
      </c>
      <c r="Y133" s="414" t="s">
        <v>515</v>
      </c>
      <c r="Z133" s="415">
        <v>1005203.222</v>
      </c>
      <c r="AA133" s="415">
        <v>288665.702</v>
      </c>
      <c r="AB133" s="415">
        <v>1293868.925</v>
      </c>
      <c r="AC133" s="415"/>
      <c r="AD133" s="415">
        <v>704794.611</v>
      </c>
      <c r="AE133" s="415">
        <v>10413.779</v>
      </c>
      <c r="AF133" s="415">
        <v>715208.391</v>
      </c>
      <c r="AG133" s="415"/>
      <c r="AH133" s="415">
        <v>790737.236</v>
      </c>
      <c r="AI133" s="415">
        <v>25957.904</v>
      </c>
      <c r="AJ133" s="415">
        <v>816695.14</v>
      </c>
      <c r="AK133" s="414" t="s">
        <v>515</v>
      </c>
      <c r="AL133" s="415">
        <v>15812025.217999998</v>
      </c>
      <c r="AM133" s="415">
        <v>522664.36799999996</v>
      </c>
      <c r="AN133" s="415">
        <v>16334689.590000002</v>
      </c>
    </row>
    <row r="134" spans="1:40" s="416" customFormat="1" ht="2.25" customHeight="1">
      <c r="A134" s="427"/>
      <c r="B134" s="415"/>
      <c r="C134" s="415"/>
      <c r="D134" s="415"/>
      <c r="E134" s="415"/>
      <c r="F134" s="415"/>
      <c r="G134" s="415"/>
      <c r="H134" s="415"/>
      <c r="I134" s="415"/>
      <c r="J134" s="415">
        <v>0</v>
      </c>
      <c r="K134" s="415">
        <v>0</v>
      </c>
      <c r="L134" s="415">
        <v>0</v>
      </c>
      <c r="M134" s="427"/>
      <c r="N134" s="415"/>
      <c r="O134" s="415"/>
      <c r="P134" s="415"/>
      <c r="Q134" s="415"/>
      <c r="R134" s="415"/>
      <c r="S134" s="415"/>
      <c r="T134" s="415"/>
      <c r="U134" s="415"/>
      <c r="V134" s="415">
        <v>0</v>
      </c>
      <c r="W134" s="415">
        <v>0</v>
      </c>
      <c r="X134" s="415">
        <v>0</v>
      </c>
      <c r="Y134" s="427"/>
      <c r="Z134" s="415"/>
      <c r="AA134" s="415"/>
      <c r="AB134" s="415"/>
      <c r="AC134" s="415"/>
      <c r="AD134" s="415"/>
      <c r="AE134" s="415"/>
      <c r="AF134" s="415"/>
      <c r="AG134" s="415"/>
      <c r="AH134" s="415">
        <v>0</v>
      </c>
      <c r="AI134" s="415">
        <v>0</v>
      </c>
      <c r="AJ134" s="415">
        <v>0</v>
      </c>
      <c r="AK134" s="427"/>
      <c r="AL134" s="415"/>
      <c r="AM134" s="415"/>
      <c r="AN134" s="415"/>
    </row>
    <row r="135" spans="1:40" s="416" customFormat="1" ht="12.75" customHeight="1">
      <c r="A135" s="427" t="s">
        <v>516</v>
      </c>
      <c r="B135" s="428">
        <v>1618011.512</v>
      </c>
      <c r="C135" s="428">
        <v>0</v>
      </c>
      <c r="D135" s="428">
        <v>1618011.512</v>
      </c>
      <c r="E135" s="428"/>
      <c r="F135" s="428">
        <v>304.618</v>
      </c>
      <c r="G135" s="428">
        <v>0</v>
      </c>
      <c r="H135" s="428">
        <v>304.618</v>
      </c>
      <c r="I135" s="415"/>
      <c r="J135" s="428">
        <v>352.979</v>
      </c>
      <c r="K135" s="428">
        <v>0</v>
      </c>
      <c r="L135" s="428">
        <v>352.979</v>
      </c>
      <c r="M135" s="414" t="s">
        <v>516</v>
      </c>
      <c r="N135" s="428">
        <v>10035.919</v>
      </c>
      <c r="O135" s="428">
        <v>0</v>
      </c>
      <c r="P135" s="428">
        <v>10035.919</v>
      </c>
      <c r="Q135" s="428"/>
      <c r="R135" s="428">
        <v>0</v>
      </c>
      <c r="S135" s="428">
        <v>0</v>
      </c>
      <c r="T135" s="428">
        <v>0</v>
      </c>
      <c r="U135" s="415"/>
      <c r="V135" s="428">
        <v>4896598.016</v>
      </c>
      <c r="W135" s="428">
        <v>0</v>
      </c>
      <c r="X135" s="428">
        <v>4896598.016</v>
      </c>
      <c r="Y135" s="414" t="s">
        <v>516</v>
      </c>
      <c r="Z135" s="428">
        <v>0</v>
      </c>
      <c r="AA135" s="428">
        <v>0</v>
      </c>
      <c r="AB135" s="428">
        <v>0</v>
      </c>
      <c r="AC135" s="428"/>
      <c r="AD135" s="428">
        <v>0</v>
      </c>
      <c r="AE135" s="428">
        <v>0</v>
      </c>
      <c r="AF135" s="428">
        <v>0</v>
      </c>
      <c r="AG135" s="415"/>
      <c r="AH135" s="428">
        <v>2332.044</v>
      </c>
      <c r="AI135" s="428">
        <v>17.878</v>
      </c>
      <c r="AJ135" s="428">
        <v>2349.923</v>
      </c>
      <c r="AK135" s="414" t="s">
        <v>516</v>
      </c>
      <c r="AL135" s="428">
        <v>6527635.0879999995</v>
      </c>
      <c r="AM135" s="428">
        <v>17.878</v>
      </c>
      <c r="AN135" s="428">
        <v>6527652.967</v>
      </c>
    </row>
    <row r="136" spans="1:40" s="416" customFormat="1" ht="9.9" customHeight="1">
      <c r="A136" s="420" t="s">
        <v>517</v>
      </c>
      <c r="B136" s="418">
        <v>0</v>
      </c>
      <c r="C136" s="418">
        <v>0</v>
      </c>
      <c r="D136" s="418">
        <v>0</v>
      </c>
      <c r="E136" s="418"/>
      <c r="F136" s="418">
        <v>0</v>
      </c>
      <c r="G136" s="418">
        <v>0</v>
      </c>
      <c r="H136" s="418">
        <v>0</v>
      </c>
      <c r="I136" s="418"/>
      <c r="J136" s="418">
        <v>0</v>
      </c>
      <c r="K136" s="418">
        <v>0</v>
      </c>
      <c r="L136" s="418">
        <v>0</v>
      </c>
      <c r="M136" s="420" t="s">
        <v>517</v>
      </c>
      <c r="N136" s="418">
        <v>8236.786</v>
      </c>
      <c r="O136" s="418">
        <v>0</v>
      </c>
      <c r="P136" s="418">
        <v>8236.786</v>
      </c>
      <c r="Q136" s="418"/>
      <c r="R136" s="418">
        <v>0</v>
      </c>
      <c r="S136" s="418">
        <v>0</v>
      </c>
      <c r="T136" s="418">
        <v>0</v>
      </c>
      <c r="U136" s="418"/>
      <c r="V136" s="418">
        <v>0</v>
      </c>
      <c r="W136" s="418">
        <v>0</v>
      </c>
      <c r="X136" s="418">
        <v>0</v>
      </c>
      <c r="Y136" s="420" t="s">
        <v>517</v>
      </c>
      <c r="Z136" s="418">
        <v>0</v>
      </c>
      <c r="AA136" s="418">
        <v>0</v>
      </c>
      <c r="AB136" s="418">
        <v>0</v>
      </c>
      <c r="AC136" s="418"/>
      <c r="AD136" s="418">
        <v>0</v>
      </c>
      <c r="AE136" s="418">
        <v>0</v>
      </c>
      <c r="AF136" s="418">
        <v>0</v>
      </c>
      <c r="AG136" s="418"/>
      <c r="AH136" s="418">
        <v>2332.044</v>
      </c>
      <c r="AI136" s="418">
        <v>17.878</v>
      </c>
      <c r="AJ136" s="418">
        <v>2349.923</v>
      </c>
      <c r="AK136" s="420" t="s">
        <v>517</v>
      </c>
      <c r="AL136" s="418">
        <v>10568.83</v>
      </c>
      <c r="AM136" s="418">
        <v>17.878</v>
      </c>
      <c r="AN136" s="418">
        <v>10586.708999999999</v>
      </c>
    </row>
    <row r="137" spans="1:40" s="416" customFormat="1" ht="9.9" customHeight="1">
      <c r="A137" s="420" t="s">
        <v>518</v>
      </c>
      <c r="B137" s="418">
        <v>1618011.512</v>
      </c>
      <c r="C137" s="418">
        <v>0</v>
      </c>
      <c r="D137" s="418">
        <v>1618011.512</v>
      </c>
      <c r="E137" s="418"/>
      <c r="F137" s="418">
        <v>304.618</v>
      </c>
      <c r="G137" s="418">
        <v>0</v>
      </c>
      <c r="H137" s="418">
        <v>304.618</v>
      </c>
      <c r="I137" s="418"/>
      <c r="J137" s="418">
        <v>352.979</v>
      </c>
      <c r="K137" s="418">
        <v>0</v>
      </c>
      <c r="L137" s="418">
        <v>352.979</v>
      </c>
      <c r="M137" s="420" t="s">
        <v>518</v>
      </c>
      <c r="N137" s="418">
        <v>1799.133</v>
      </c>
      <c r="O137" s="418">
        <v>0</v>
      </c>
      <c r="P137" s="418">
        <v>1799.133</v>
      </c>
      <c r="Q137" s="418"/>
      <c r="R137" s="418">
        <v>0</v>
      </c>
      <c r="S137" s="418">
        <v>0</v>
      </c>
      <c r="T137" s="418">
        <v>0</v>
      </c>
      <c r="U137" s="418"/>
      <c r="V137" s="418">
        <v>4896598.016</v>
      </c>
      <c r="W137" s="418">
        <v>0</v>
      </c>
      <c r="X137" s="418">
        <v>4896598.016</v>
      </c>
      <c r="Y137" s="420" t="s">
        <v>518</v>
      </c>
      <c r="Z137" s="418">
        <v>0</v>
      </c>
      <c r="AA137" s="418">
        <v>0</v>
      </c>
      <c r="AB137" s="418">
        <v>0</v>
      </c>
      <c r="AC137" s="418"/>
      <c r="AD137" s="418">
        <v>0</v>
      </c>
      <c r="AE137" s="418">
        <v>0</v>
      </c>
      <c r="AF137" s="418">
        <v>0</v>
      </c>
      <c r="AG137" s="418"/>
      <c r="AH137" s="418">
        <v>0</v>
      </c>
      <c r="AI137" s="418">
        <v>0</v>
      </c>
      <c r="AJ137" s="418">
        <v>0</v>
      </c>
      <c r="AK137" s="420" t="s">
        <v>518</v>
      </c>
      <c r="AL137" s="418">
        <v>6517066.257999999</v>
      </c>
      <c r="AM137" s="418">
        <v>0</v>
      </c>
      <c r="AN137" s="418">
        <v>6517066.257999999</v>
      </c>
    </row>
    <row r="138" spans="1:40" s="416" customFormat="1" ht="9.9" customHeight="1">
      <c r="A138" s="420" t="s">
        <v>519</v>
      </c>
      <c r="B138" s="418">
        <v>0</v>
      </c>
      <c r="C138" s="418">
        <v>0</v>
      </c>
      <c r="D138" s="418">
        <v>0</v>
      </c>
      <c r="E138" s="418"/>
      <c r="F138" s="418">
        <v>0</v>
      </c>
      <c r="G138" s="418">
        <v>0</v>
      </c>
      <c r="H138" s="418">
        <v>0</v>
      </c>
      <c r="I138" s="418"/>
      <c r="J138" s="418">
        <v>0</v>
      </c>
      <c r="K138" s="418">
        <v>0</v>
      </c>
      <c r="L138" s="418">
        <v>0</v>
      </c>
      <c r="M138" s="420" t="s">
        <v>519</v>
      </c>
      <c r="N138" s="418">
        <v>0</v>
      </c>
      <c r="O138" s="418">
        <v>0</v>
      </c>
      <c r="P138" s="418">
        <v>0</v>
      </c>
      <c r="Q138" s="418"/>
      <c r="R138" s="418">
        <v>0</v>
      </c>
      <c r="S138" s="418">
        <v>0</v>
      </c>
      <c r="T138" s="418">
        <v>0</v>
      </c>
      <c r="U138" s="418"/>
      <c r="V138" s="418">
        <v>0</v>
      </c>
      <c r="W138" s="418">
        <v>0</v>
      </c>
      <c r="X138" s="418">
        <v>0</v>
      </c>
      <c r="Y138" s="420" t="s">
        <v>519</v>
      </c>
      <c r="Z138" s="418">
        <v>0</v>
      </c>
      <c r="AA138" s="418">
        <v>0</v>
      </c>
      <c r="AB138" s="418">
        <v>0</v>
      </c>
      <c r="AC138" s="418"/>
      <c r="AD138" s="418">
        <v>0</v>
      </c>
      <c r="AE138" s="418">
        <v>0</v>
      </c>
      <c r="AF138" s="418">
        <v>0</v>
      </c>
      <c r="AG138" s="418"/>
      <c r="AH138" s="418">
        <v>0</v>
      </c>
      <c r="AI138" s="418">
        <v>0</v>
      </c>
      <c r="AJ138" s="418">
        <v>0</v>
      </c>
      <c r="AK138" s="420" t="s">
        <v>519</v>
      </c>
      <c r="AL138" s="418">
        <v>0</v>
      </c>
      <c r="AM138" s="418">
        <v>0</v>
      </c>
      <c r="AN138" s="418">
        <v>0</v>
      </c>
    </row>
    <row r="139" spans="1:40" s="416" customFormat="1" ht="9.9" customHeight="1">
      <c r="A139" s="420" t="s">
        <v>520</v>
      </c>
      <c r="B139" s="418">
        <v>0</v>
      </c>
      <c r="C139" s="418">
        <v>0</v>
      </c>
      <c r="D139" s="418">
        <v>0</v>
      </c>
      <c r="E139" s="418"/>
      <c r="F139" s="418">
        <v>0</v>
      </c>
      <c r="G139" s="418">
        <v>0</v>
      </c>
      <c r="H139" s="418">
        <v>0</v>
      </c>
      <c r="I139" s="418"/>
      <c r="J139" s="418">
        <v>0</v>
      </c>
      <c r="K139" s="418">
        <v>0</v>
      </c>
      <c r="L139" s="418">
        <v>0</v>
      </c>
      <c r="M139" s="420" t="s">
        <v>520</v>
      </c>
      <c r="N139" s="418">
        <v>0</v>
      </c>
      <c r="O139" s="418">
        <v>0</v>
      </c>
      <c r="P139" s="418">
        <v>0</v>
      </c>
      <c r="Q139" s="418"/>
      <c r="R139" s="418">
        <v>0</v>
      </c>
      <c r="S139" s="418">
        <v>0</v>
      </c>
      <c r="T139" s="418">
        <v>0</v>
      </c>
      <c r="U139" s="418"/>
      <c r="V139" s="418">
        <v>0</v>
      </c>
      <c r="W139" s="418">
        <v>0</v>
      </c>
      <c r="X139" s="418">
        <v>0</v>
      </c>
      <c r="Y139" s="420" t="s">
        <v>520</v>
      </c>
      <c r="Z139" s="418">
        <v>0</v>
      </c>
      <c r="AA139" s="418">
        <v>0</v>
      </c>
      <c r="AB139" s="418">
        <v>0</v>
      </c>
      <c r="AC139" s="418"/>
      <c r="AD139" s="418">
        <v>0</v>
      </c>
      <c r="AE139" s="418">
        <v>0</v>
      </c>
      <c r="AF139" s="418">
        <v>0</v>
      </c>
      <c r="AG139" s="418"/>
      <c r="AH139" s="418">
        <v>0</v>
      </c>
      <c r="AI139" s="418">
        <v>0</v>
      </c>
      <c r="AJ139" s="418">
        <v>0</v>
      </c>
      <c r="AK139" s="420" t="s">
        <v>520</v>
      </c>
      <c r="AL139" s="418">
        <v>0</v>
      </c>
      <c r="AM139" s="418">
        <v>0</v>
      </c>
      <c r="AN139" s="418">
        <v>0</v>
      </c>
    </row>
    <row r="140" spans="1:40" s="384" customFormat="1" ht="8.25" customHeight="1" thickBot="1">
      <c r="A140" s="468"/>
      <c r="B140" s="429"/>
      <c r="C140" s="429"/>
      <c r="D140" s="429"/>
      <c r="E140" s="429"/>
      <c r="F140" s="429"/>
      <c r="G140" s="429"/>
      <c r="H140" s="429"/>
      <c r="I140" s="429"/>
      <c r="J140" s="429"/>
      <c r="K140" s="429"/>
      <c r="L140" s="429"/>
      <c r="M140" s="468"/>
      <c r="N140" s="431"/>
      <c r="O140" s="431"/>
      <c r="P140" s="431"/>
      <c r="Q140" s="431"/>
      <c r="R140" s="431"/>
      <c r="S140" s="431"/>
      <c r="T140" s="431"/>
      <c r="U140" s="431"/>
      <c r="V140" s="431"/>
      <c r="W140" s="431"/>
      <c r="X140" s="431"/>
      <c r="Y140" s="468"/>
      <c r="Z140" s="431"/>
      <c r="AA140" s="431"/>
      <c r="AB140" s="431"/>
      <c r="AC140" s="431"/>
      <c r="AD140" s="431"/>
      <c r="AE140" s="431"/>
      <c r="AF140" s="431"/>
      <c r="AG140" s="431"/>
      <c r="AH140" s="431"/>
      <c r="AI140" s="431"/>
      <c r="AJ140" s="431"/>
      <c r="AK140" s="468"/>
      <c r="AL140" s="431"/>
      <c r="AM140" s="431"/>
      <c r="AN140" s="431"/>
    </row>
    <row r="141" spans="1:40" s="438" customFormat="1" ht="13.5" customHeight="1" thickTop="1">
      <c r="A141" s="469" t="s">
        <v>469</v>
      </c>
      <c r="B141" s="470"/>
      <c r="C141" s="470"/>
      <c r="D141" s="470"/>
      <c r="E141" s="434"/>
      <c r="F141" s="434"/>
      <c r="G141" s="434"/>
      <c r="H141" s="434"/>
      <c r="I141" s="434"/>
      <c r="J141" s="434"/>
      <c r="K141" s="434"/>
      <c r="L141" s="434"/>
      <c r="M141" s="471" t="s">
        <v>469</v>
      </c>
      <c r="N141" s="436"/>
      <c r="O141" s="436"/>
      <c r="P141" s="436"/>
      <c r="Q141" s="436"/>
      <c r="R141" s="436"/>
      <c r="S141" s="436"/>
      <c r="T141" s="436"/>
      <c r="U141" s="436"/>
      <c r="V141" s="436"/>
      <c r="W141" s="436"/>
      <c r="X141" s="436"/>
      <c r="Y141" s="435" t="s">
        <v>469</v>
      </c>
      <c r="Z141" s="437"/>
      <c r="AA141" s="437"/>
      <c r="AB141" s="437"/>
      <c r="AC141" s="437"/>
      <c r="AD141" s="437"/>
      <c r="AE141" s="437"/>
      <c r="AF141" s="437"/>
      <c r="AG141" s="437"/>
      <c r="AH141" s="437"/>
      <c r="AI141" s="437"/>
      <c r="AJ141" s="437"/>
      <c r="AK141" s="435" t="s">
        <v>469</v>
      </c>
      <c r="AL141" s="437"/>
      <c r="AM141" s="437"/>
      <c r="AN141" s="437"/>
    </row>
    <row r="142" spans="1:40" s="438" customFormat="1" ht="13.5" customHeight="1">
      <c r="A142" s="471" t="s">
        <v>521</v>
      </c>
      <c r="B142" s="472"/>
      <c r="C142" s="472"/>
      <c r="D142" s="472"/>
      <c r="E142" s="473"/>
      <c r="F142" s="473"/>
      <c r="G142" s="473"/>
      <c r="H142" s="473"/>
      <c r="I142" s="473"/>
      <c r="J142" s="473"/>
      <c r="K142" s="473"/>
      <c r="L142" s="473"/>
      <c r="M142" s="471" t="s">
        <v>521</v>
      </c>
      <c r="N142" s="436"/>
      <c r="O142" s="436"/>
      <c r="P142" s="436"/>
      <c r="Q142" s="436"/>
      <c r="R142" s="436"/>
      <c r="S142" s="436"/>
      <c r="T142" s="436"/>
      <c r="U142" s="436"/>
      <c r="V142" s="436"/>
      <c r="W142" s="436"/>
      <c r="X142" s="436"/>
      <c r="Y142" s="471" t="s">
        <v>521</v>
      </c>
      <c r="Z142" s="436"/>
      <c r="AA142" s="436"/>
      <c r="AB142" s="436"/>
      <c r="AC142" s="436"/>
      <c r="AD142" s="436"/>
      <c r="AE142" s="436"/>
      <c r="AF142" s="436"/>
      <c r="AG142" s="436"/>
      <c r="AH142" s="436"/>
      <c r="AI142" s="436"/>
      <c r="AJ142" s="436"/>
      <c r="AK142" s="471" t="s">
        <v>521</v>
      </c>
      <c r="AL142" s="436"/>
      <c r="AM142" s="436"/>
      <c r="AN142" s="436"/>
    </row>
    <row r="143" spans="4:40" ht="15">
      <c r="D143" s="475"/>
      <c r="M143" s="471"/>
      <c r="AK143" s="229"/>
      <c r="AN143" s="475"/>
    </row>
    <row r="200" ht="15">
      <c r="C200" s="474" t="s">
        <v>56</v>
      </c>
    </row>
  </sheetData>
  <mergeCells count="55">
    <mergeCell ref="AK72:AK73"/>
    <mergeCell ref="AL72:AN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N69"/>
    <mergeCell ref="A70:L70"/>
    <mergeCell ref="M70:X70"/>
    <mergeCell ref="Y70:AJ70"/>
    <mergeCell ref="AK70:AN70"/>
    <mergeCell ref="AK6:AK7"/>
    <mergeCell ref="AL6:AN6"/>
    <mergeCell ref="A68:L68"/>
    <mergeCell ref="M68:X68"/>
    <mergeCell ref="Y68:AJ68"/>
    <mergeCell ref="AK68:AN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N3"/>
    <mergeCell ref="A4:L4"/>
    <mergeCell ref="M4:X4"/>
    <mergeCell ref="Y4:AJ4"/>
    <mergeCell ref="AK4:AN4"/>
    <mergeCell ref="M1:T1"/>
    <mergeCell ref="Y1:AF1"/>
    <mergeCell ref="AK1:AN1"/>
    <mergeCell ref="A2:L2"/>
    <mergeCell ref="M2:X2"/>
    <mergeCell ref="Y2:AJ2"/>
    <mergeCell ref="AK2:AN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0810-A3F1-4AAC-97E5-6A036D3BC769}">
  <dimension ref="A1:O24"/>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1" customFormat="1" ht="18" customHeight="1">
      <c r="A1" s="1190" t="s">
        <v>1057</v>
      </c>
      <c r="B1" s="190"/>
      <c r="C1" s="190"/>
      <c r="D1" s="190"/>
      <c r="E1" s="190"/>
      <c r="F1" s="190"/>
      <c r="G1" s="190"/>
      <c r="H1" s="190"/>
      <c r="I1" s="190"/>
      <c r="J1" s="190"/>
      <c r="K1" s="190"/>
      <c r="L1" s="190"/>
      <c r="M1" s="190"/>
      <c r="N1" s="190"/>
    </row>
    <row r="2" spans="1:15" s="508" customFormat="1" ht="24.9" customHeight="1">
      <c r="A2" s="357" t="s">
        <v>699</v>
      </c>
      <c r="B2" s="357"/>
      <c r="C2" s="357"/>
      <c r="D2" s="357"/>
      <c r="E2" s="357"/>
      <c r="F2" s="357"/>
      <c r="G2" s="357"/>
      <c r="H2" s="357"/>
      <c r="I2" s="357"/>
      <c r="J2" s="357"/>
      <c r="K2" s="357"/>
      <c r="L2" s="357"/>
      <c r="M2" s="357"/>
      <c r="N2" s="357"/>
      <c r="O2" s="640"/>
    </row>
    <row r="3" spans="1:15" s="509" customFormat="1" ht="18" customHeight="1">
      <c r="A3" s="99">
        <v>45077</v>
      </c>
      <c r="B3" s="99"/>
      <c r="C3" s="99"/>
      <c r="D3" s="99"/>
      <c r="E3" s="99"/>
      <c r="F3" s="99"/>
      <c r="G3" s="99"/>
      <c r="H3" s="99"/>
      <c r="I3" s="99"/>
      <c r="J3" s="99"/>
      <c r="K3" s="99"/>
      <c r="L3" s="99"/>
      <c r="M3" s="99"/>
      <c r="N3" s="99"/>
      <c r="O3" s="641"/>
    </row>
    <row r="4" spans="1:15" s="104" customFormat="1" ht="18" customHeight="1">
      <c r="A4" s="199" t="s">
        <v>63</v>
      </c>
      <c r="B4" s="199"/>
      <c r="C4" s="199"/>
      <c r="D4" s="199"/>
      <c r="E4" s="199"/>
      <c r="F4" s="199"/>
      <c r="G4" s="199"/>
      <c r="H4" s="199"/>
      <c r="I4" s="199"/>
      <c r="J4" s="199"/>
      <c r="K4" s="199"/>
      <c r="L4" s="199"/>
      <c r="M4" s="199"/>
      <c r="N4" s="199"/>
      <c r="O4" s="600"/>
    </row>
    <row r="5" spans="1:14" ht="11.25" customHeight="1" thickBot="1">
      <c r="A5" s="691"/>
      <c r="B5" s="691"/>
      <c r="C5" s="691"/>
      <c r="D5" s="691"/>
      <c r="E5" s="691"/>
      <c r="F5" s="691"/>
      <c r="G5" s="691"/>
      <c r="H5" s="691"/>
      <c r="I5" s="691"/>
      <c r="J5" s="691"/>
      <c r="K5" s="691"/>
      <c r="L5" s="691"/>
      <c r="M5" s="691"/>
      <c r="N5" s="691"/>
    </row>
    <row r="6" spans="1:15" ht="35.1" customHeight="1">
      <c r="A6" s="105" t="s">
        <v>64</v>
      </c>
      <c r="B6" s="533" t="s">
        <v>597</v>
      </c>
      <c r="C6" s="533"/>
      <c r="D6" s="533"/>
      <c r="E6" s="533"/>
      <c r="F6" s="533"/>
      <c r="G6" s="692"/>
      <c r="H6" s="205" t="s">
        <v>598</v>
      </c>
      <c r="I6" s="205" t="s">
        <v>599</v>
      </c>
      <c r="J6" s="205" t="s">
        <v>700</v>
      </c>
      <c r="K6" s="205" t="s">
        <v>600</v>
      </c>
      <c r="L6" s="205" t="s">
        <v>601</v>
      </c>
      <c r="M6" s="205" t="s">
        <v>602</v>
      </c>
      <c r="N6" s="204" t="s">
        <v>701</v>
      </c>
      <c r="O6" s="94"/>
    </row>
    <row r="7" spans="1:15" ht="81.75" customHeight="1">
      <c r="A7" s="693"/>
      <c r="B7" s="694" t="s">
        <v>702</v>
      </c>
      <c r="C7" s="694" t="s">
        <v>703</v>
      </c>
      <c r="D7" s="694" t="s">
        <v>604</v>
      </c>
      <c r="E7" s="694" t="s">
        <v>704</v>
      </c>
      <c r="F7" s="694" t="s">
        <v>705</v>
      </c>
      <c r="G7" s="694" t="s">
        <v>706</v>
      </c>
      <c r="H7" s="208"/>
      <c r="I7" s="208"/>
      <c r="J7" s="208"/>
      <c r="K7" s="208"/>
      <c r="L7" s="208"/>
      <c r="M7" s="208"/>
      <c r="N7" s="548"/>
      <c r="O7" s="94"/>
    </row>
    <row r="8" spans="1:15" ht="9.75" customHeight="1">
      <c r="A8" s="94"/>
      <c r="B8" s="613"/>
      <c r="C8" s="613"/>
      <c r="D8" s="613"/>
      <c r="E8" s="613"/>
      <c r="F8" s="613"/>
      <c r="G8" s="613"/>
      <c r="H8" s="613"/>
      <c r="I8" s="613"/>
      <c r="J8" s="613"/>
      <c r="K8" s="613"/>
      <c r="L8" s="613"/>
      <c r="M8" s="613"/>
      <c r="N8" s="613"/>
      <c r="O8" s="94"/>
    </row>
    <row r="9" spans="1:15" s="21" customFormat="1" ht="20.1" customHeight="1">
      <c r="A9" s="85" t="s">
        <v>28</v>
      </c>
      <c r="B9" s="695">
        <v>64.88979300478461</v>
      </c>
      <c r="C9" s="695">
        <v>0.031901330414639974</v>
      </c>
      <c r="D9" s="695">
        <v>0.4119826543861227</v>
      </c>
      <c r="E9" s="695">
        <v>23.698391205070905</v>
      </c>
      <c r="F9" s="695" t="s">
        <v>67</v>
      </c>
      <c r="G9" s="695">
        <v>9.000444576791141</v>
      </c>
      <c r="H9" s="695" t="s">
        <v>67</v>
      </c>
      <c r="I9" s="695" t="s">
        <v>67</v>
      </c>
      <c r="J9" s="695">
        <v>1.9668048622678416</v>
      </c>
      <c r="K9" s="695" t="s">
        <v>67</v>
      </c>
      <c r="L9" s="695" t="s">
        <v>67</v>
      </c>
      <c r="M9" s="695">
        <v>0.0006823662847461086</v>
      </c>
      <c r="N9" s="696">
        <v>56608.893000000004</v>
      </c>
      <c r="O9" s="649"/>
    </row>
    <row r="10" spans="1:15" s="21" customFormat="1" ht="20.1" customHeight="1">
      <c r="A10" s="21" t="s">
        <v>384</v>
      </c>
      <c r="B10" s="695">
        <v>68.35346765558114</v>
      </c>
      <c r="C10" s="695" t="s">
        <v>67</v>
      </c>
      <c r="D10" s="695" t="s">
        <v>67</v>
      </c>
      <c r="E10" s="695">
        <v>23.164310998251953</v>
      </c>
      <c r="F10" s="695">
        <v>5.628105676157609</v>
      </c>
      <c r="G10" s="695" t="s">
        <v>67</v>
      </c>
      <c r="H10" s="695" t="s">
        <v>67</v>
      </c>
      <c r="I10" s="695">
        <v>0.8974566310074615</v>
      </c>
      <c r="J10" s="695">
        <v>1.9566590390018317</v>
      </c>
      <c r="K10" s="695" t="s">
        <v>67</v>
      </c>
      <c r="L10" s="695" t="s">
        <v>67</v>
      </c>
      <c r="M10" s="695" t="s">
        <v>67</v>
      </c>
      <c r="N10" s="696">
        <v>106318.09572</v>
      </c>
      <c r="O10" s="649"/>
    </row>
    <row r="11" spans="1:15" s="21" customFormat="1" ht="20.1" customHeight="1">
      <c r="A11" s="21" t="s">
        <v>30</v>
      </c>
      <c r="B11" s="695">
        <v>67.00967014464861</v>
      </c>
      <c r="C11" s="695">
        <v>0.8876010043231608</v>
      </c>
      <c r="D11" s="695">
        <v>0.005970454773352226</v>
      </c>
      <c r="E11" s="695">
        <v>23.032888782975323</v>
      </c>
      <c r="F11" s="695">
        <v>5.887351618072918</v>
      </c>
      <c r="G11" s="695" t="s">
        <v>67</v>
      </c>
      <c r="H11" s="695" t="s">
        <v>67</v>
      </c>
      <c r="I11" s="695" t="s">
        <v>67</v>
      </c>
      <c r="J11" s="695">
        <v>3.176517995206654</v>
      </c>
      <c r="K11" s="695" t="s">
        <v>67</v>
      </c>
      <c r="L11" s="695" t="s">
        <v>67</v>
      </c>
      <c r="M11" s="695" t="s">
        <v>67</v>
      </c>
      <c r="N11" s="696">
        <v>52432.52178999999</v>
      </c>
      <c r="O11" s="649"/>
    </row>
    <row r="12" spans="1:15" s="21" customFormat="1" ht="20.1" customHeight="1">
      <c r="A12" s="21" t="s">
        <v>31</v>
      </c>
      <c r="B12" s="695">
        <v>39.10497369021449</v>
      </c>
      <c r="C12" s="695" t="s">
        <v>67</v>
      </c>
      <c r="D12" s="695" t="s">
        <v>67</v>
      </c>
      <c r="E12" s="695">
        <v>16.788790386906566</v>
      </c>
      <c r="F12" s="695">
        <v>12.945029447533846</v>
      </c>
      <c r="G12" s="695" t="s">
        <v>67</v>
      </c>
      <c r="H12" s="695" t="s">
        <v>67</v>
      </c>
      <c r="I12" s="695">
        <v>28.53823280973297</v>
      </c>
      <c r="J12" s="695">
        <v>1.5278236105516785</v>
      </c>
      <c r="K12" s="695">
        <v>1.095150055060457</v>
      </c>
      <c r="L12" s="695" t="s">
        <v>67</v>
      </c>
      <c r="M12" s="695" t="s">
        <v>67</v>
      </c>
      <c r="N12" s="696">
        <v>40829.43775</v>
      </c>
      <c r="O12" s="649"/>
    </row>
    <row r="13" spans="1:15" s="21" customFormat="1" ht="20.1" customHeight="1">
      <c r="A13" s="21" t="s">
        <v>32</v>
      </c>
      <c r="B13" s="695">
        <v>79.1189517828334</v>
      </c>
      <c r="C13" s="695" t="s">
        <v>67</v>
      </c>
      <c r="D13" s="695" t="s">
        <v>67</v>
      </c>
      <c r="E13" s="695">
        <v>0.15409935927503157</v>
      </c>
      <c r="F13" s="695" t="s">
        <v>67</v>
      </c>
      <c r="G13" s="695">
        <v>1.9940929666711218</v>
      </c>
      <c r="H13" s="695" t="s">
        <v>67</v>
      </c>
      <c r="I13" s="695" t="s">
        <v>67</v>
      </c>
      <c r="J13" s="695">
        <v>9.18357993481908</v>
      </c>
      <c r="K13" s="695" t="s">
        <v>67</v>
      </c>
      <c r="L13" s="695" t="s">
        <v>67</v>
      </c>
      <c r="M13" s="695">
        <v>9.549275956401363</v>
      </c>
      <c r="N13" s="696">
        <v>14203.414019999998</v>
      </c>
      <c r="O13" s="649"/>
    </row>
    <row r="14" spans="1:15" s="21" customFormat="1" ht="20.1" customHeight="1">
      <c r="A14" s="21" t="s">
        <v>33</v>
      </c>
      <c r="B14" s="695">
        <v>50.45749224164714</v>
      </c>
      <c r="C14" s="695" t="s">
        <v>67</v>
      </c>
      <c r="D14" s="695" t="s">
        <v>67</v>
      </c>
      <c r="E14" s="695">
        <v>8.086510104819764</v>
      </c>
      <c r="F14" s="695">
        <v>38.02622729666971</v>
      </c>
      <c r="G14" s="695" t="s">
        <v>67</v>
      </c>
      <c r="H14" s="695" t="s">
        <v>67</v>
      </c>
      <c r="I14" s="695" t="s">
        <v>67</v>
      </c>
      <c r="J14" s="695">
        <v>2.9415967162044367</v>
      </c>
      <c r="K14" s="695">
        <v>0.06191988957303605</v>
      </c>
      <c r="L14" s="695" t="s">
        <v>67</v>
      </c>
      <c r="M14" s="695">
        <v>0.4262537510859147</v>
      </c>
      <c r="N14" s="696">
        <v>47360.25888</v>
      </c>
      <c r="O14" s="649"/>
    </row>
    <row r="15" spans="1:15" s="21" customFormat="1" ht="20.1" customHeight="1">
      <c r="A15" s="21" t="s">
        <v>34</v>
      </c>
      <c r="B15" s="695" t="s">
        <v>67</v>
      </c>
      <c r="C15" s="695" t="s">
        <v>67</v>
      </c>
      <c r="D15" s="695" t="s">
        <v>67</v>
      </c>
      <c r="E15" s="695">
        <v>100</v>
      </c>
      <c r="F15" s="695" t="s">
        <v>67</v>
      </c>
      <c r="G15" s="695" t="s">
        <v>67</v>
      </c>
      <c r="H15" s="695" t="s">
        <v>67</v>
      </c>
      <c r="I15" s="695" t="s">
        <v>67</v>
      </c>
      <c r="J15" s="695" t="s">
        <v>67</v>
      </c>
      <c r="K15" s="695" t="s">
        <v>67</v>
      </c>
      <c r="L15" s="695" t="s">
        <v>67</v>
      </c>
      <c r="M15" s="695" t="s">
        <v>67</v>
      </c>
      <c r="N15" s="696">
        <v>24395.71949</v>
      </c>
      <c r="O15" s="649"/>
    </row>
    <row r="16" spans="1:15" s="21" customFormat="1" ht="20.1" customHeight="1">
      <c r="A16" s="21" t="s">
        <v>35</v>
      </c>
      <c r="B16" s="695">
        <v>79.64756898158247</v>
      </c>
      <c r="C16" s="695">
        <v>0.9383104859231969</v>
      </c>
      <c r="D16" s="695" t="s">
        <v>67</v>
      </c>
      <c r="E16" s="695">
        <v>12.744500707710705</v>
      </c>
      <c r="F16" s="695" t="s">
        <v>67</v>
      </c>
      <c r="G16" s="695" t="s">
        <v>67</v>
      </c>
      <c r="H16" s="695" t="s">
        <v>67</v>
      </c>
      <c r="I16" s="695" t="s">
        <v>67</v>
      </c>
      <c r="J16" s="695">
        <v>6.642363723136089</v>
      </c>
      <c r="K16" s="695" t="s">
        <v>67</v>
      </c>
      <c r="L16" s="695" t="s">
        <v>67</v>
      </c>
      <c r="M16" s="695">
        <v>0.027256101647527512</v>
      </c>
      <c r="N16" s="696">
        <v>20723.983470000003</v>
      </c>
      <c r="O16" s="649"/>
    </row>
    <row r="17" spans="1:15" s="21" customFormat="1" ht="20.1" customHeight="1">
      <c r="A17" s="21" t="s">
        <v>36</v>
      </c>
      <c r="B17" s="695">
        <v>68.03098333867061</v>
      </c>
      <c r="C17" s="695">
        <v>0.47082880272555966</v>
      </c>
      <c r="D17" s="695" t="s">
        <v>67</v>
      </c>
      <c r="E17" s="695">
        <v>8.051127855050497</v>
      </c>
      <c r="F17" s="695" t="s">
        <v>67</v>
      </c>
      <c r="G17" s="695">
        <v>13.946983900194814</v>
      </c>
      <c r="H17" s="695" t="s">
        <v>67</v>
      </c>
      <c r="I17" s="695" t="s">
        <v>67</v>
      </c>
      <c r="J17" s="695">
        <v>9.500076103358536</v>
      </c>
      <c r="K17" s="695" t="s">
        <v>67</v>
      </c>
      <c r="L17" s="695" t="s">
        <v>67</v>
      </c>
      <c r="M17" s="695" t="s">
        <v>67</v>
      </c>
      <c r="N17" s="696">
        <v>21055.90385</v>
      </c>
      <c r="O17" s="649"/>
    </row>
    <row r="18" spans="1:15" s="21" customFormat="1" ht="20.1" customHeight="1" thickBot="1">
      <c r="A18" s="90" t="s">
        <v>37</v>
      </c>
      <c r="B18" s="697">
        <v>58.98805080247874</v>
      </c>
      <c r="C18" s="697">
        <v>0.20239281547714638</v>
      </c>
      <c r="D18" s="697">
        <v>0.06156079776933419</v>
      </c>
      <c r="E18" s="697">
        <v>23.326898838237568</v>
      </c>
      <c r="F18" s="697">
        <v>8.430035035748665</v>
      </c>
      <c r="G18" s="697">
        <v>2.165755012066924</v>
      </c>
      <c r="H18" s="697" t="s">
        <v>67</v>
      </c>
      <c r="I18" s="697">
        <v>3.2834675550308954</v>
      </c>
      <c r="J18" s="697">
        <v>3.0103069995944907</v>
      </c>
      <c r="K18" s="697">
        <v>0.12410367232420096</v>
      </c>
      <c r="L18" s="697" t="s">
        <v>67</v>
      </c>
      <c r="M18" s="697">
        <v>0.4074284712720391</v>
      </c>
      <c r="N18" s="698">
        <v>383928.22796999995</v>
      </c>
      <c r="O18" s="649"/>
    </row>
    <row r="19" spans="1:15" ht="9.75" customHeight="1">
      <c r="A19" s="16"/>
      <c r="B19" s="699"/>
      <c r="C19" s="699"/>
      <c r="D19" s="699"/>
      <c r="E19" s="699"/>
      <c r="F19" s="699"/>
      <c r="G19" s="699"/>
      <c r="H19" s="699"/>
      <c r="I19" s="699"/>
      <c r="J19" s="699"/>
      <c r="K19" s="699"/>
      <c r="L19" s="699"/>
      <c r="M19" s="699"/>
      <c r="N19" s="699"/>
      <c r="O19" s="700"/>
    </row>
    <row r="20" spans="1:15" ht="13.8">
      <c r="A20" s="26" t="s">
        <v>582</v>
      </c>
      <c r="B20" s="701"/>
      <c r="C20" s="15"/>
      <c r="D20" s="15"/>
      <c r="E20" s="15"/>
      <c r="F20" s="15"/>
      <c r="G20" s="15"/>
      <c r="H20" s="15"/>
      <c r="I20" s="15"/>
      <c r="J20" s="15"/>
      <c r="K20" s="15"/>
      <c r="L20" s="15"/>
      <c r="M20" s="15"/>
      <c r="N20" s="15"/>
      <c r="O20" s="94"/>
    </row>
    <row r="21" spans="1:15" ht="13.8">
      <c r="A21" s="229" t="s">
        <v>69</v>
      </c>
      <c r="B21" s="94"/>
      <c r="C21" s="94"/>
      <c r="D21" s="94"/>
      <c r="E21" s="94"/>
      <c r="F21" s="94"/>
      <c r="G21" s="94"/>
      <c r="H21" s="94"/>
      <c r="I21" s="94"/>
      <c r="J21" s="94"/>
      <c r="K21" s="94"/>
      <c r="L21" s="94"/>
      <c r="M21" s="94"/>
      <c r="N21" s="94"/>
      <c r="O21" s="94"/>
    </row>
    <row r="22" spans="1:15" ht="13.8">
      <c r="A22" s="94"/>
      <c r="B22" s="94"/>
      <c r="C22" s="94"/>
      <c r="D22" s="94"/>
      <c r="E22" s="94"/>
      <c r="F22" s="94"/>
      <c r="G22" s="94"/>
      <c r="H22" s="94"/>
      <c r="I22" s="94"/>
      <c r="J22" s="94"/>
      <c r="K22" s="94"/>
      <c r="L22" s="94"/>
      <c r="M22" s="94"/>
      <c r="N22" s="94"/>
      <c r="O22" s="94"/>
    </row>
    <row r="23" spans="1:15" ht="13.8">
      <c r="A23" s="94"/>
      <c r="B23" s="94"/>
      <c r="C23" s="94"/>
      <c r="D23" s="94"/>
      <c r="E23" s="94"/>
      <c r="F23" s="94"/>
      <c r="G23" s="94"/>
      <c r="H23" s="94"/>
      <c r="I23" s="94"/>
      <c r="J23" s="94"/>
      <c r="K23" s="94"/>
      <c r="L23" s="94"/>
      <c r="M23" s="94"/>
      <c r="N23" s="94"/>
      <c r="O23" s="94"/>
    </row>
    <row r="24" spans="1:15" ht="13.8">
      <c r="A24" s="94"/>
      <c r="B24" s="94"/>
      <c r="C24" s="94"/>
      <c r="D24" s="94"/>
      <c r="E24" s="94"/>
      <c r="F24" s="94"/>
      <c r="G24" s="94"/>
      <c r="H24" s="94"/>
      <c r="I24" s="94"/>
      <c r="J24" s="94"/>
      <c r="K24" s="94"/>
      <c r="L24" s="94"/>
      <c r="M24" s="94"/>
      <c r="N24" s="94"/>
      <c r="O24" s="94"/>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59C0B-3619-44B2-81C9-5DCCC380F709}">
  <dimension ref="A1:I25"/>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190" t="s">
        <v>1057</v>
      </c>
      <c r="B1" s="68"/>
      <c r="C1" s="68"/>
      <c r="D1" s="68"/>
      <c r="E1" s="68"/>
      <c r="F1" s="68"/>
      <c r="G1" s="68"/>
      <c r="H1" s="68"/>
    </row>
    <row r="2" spans="1:8" s="508" customFormat="1" ht="26.25" customHeight="1">
      <c r="A2" s="3" t="s">
        <v>607</v>
      </c>
      <c r="B2" s="3"/>
      <c r="C2" s="3"/>
      <c r="D2" s="3"/>
      <c r="E2" s="3"/>
      <c r="F2" s="3"/>
      <c r="G2" s="3"/>
      <c r="H2" s="3"/>
    </row>
    <row r="3" spans="1:8" s="509" customFormat="1" ht="21.75" customHeight="1">
      <c r="A3" s="123">
        <v>45077</v>
      </c>
      <c r="B3" s="123"/>
      <c r="C3" s="123"/>
      <c r="D3" s="123"/>
      <c r="E3" s="123"/>
      <c r="F3" s="123"/>
      <c r="G3" s="123"/>
      <c r="H3" s="123"/>
    </row>
    <row r="4" spans="1:8" s="104" customFormat="1" ht="21.75" customHeight="1">
      <c r="A4" s="510" t="s">
        <v>608</v>
      </c>
      <c r="B4" s="510"/>
      <c r="C4" s="510"/>
      <c r="D4" s="510"/>
      <c r="E4" s="510"/>
      <c r="F4" s="510"/>
      <c r="G4" s="510"/>
      <c r="H4" s="510"/>
    </row>
    <row r="5" s="94" customFormat="1" ht="9.75" customHeight="1" thickBot="1"/>
    <row r="6" spans="1:8" s="94" customFormat="1" ht="77.25" customHeight="1">
      <c r="A6" s="554" t="s">
        <v>64</v>
      </c>
      <c r="B6" s="555" t="s">
        <v>609</v>
      </c>
      <c r="C6" s="555" t="s">
        <v>610</v>
      </c>
      <c r="D6" s="555" t="s">
        <v>611</v>
      </c>
      <c r="E6" s="555" t="s">
        <v>612</v>
      </c>
      <c r="F6" s="555" t="s">
        <v>613</v>
      </c>
      <c r="G6" s="555" t="s">
        <v>614</v>
      </c>
      <c r="H6" s="180" t="s">
        <v>615</v>
      </c>
    </row>
    <row r="7" spans="1:8" s="94" customFormat="1" ht="12" customHeight="1">
      <c r="A7" s="556"/>
      <c r="B7" s="15"/>
      <c r="C7" s="15"/>
      <c r="D7" s="15"/>
      <c r="E7" s="15"/>
      <c r="F7" s="15"/>
      <c r="G7" s="15"/>
      <c r="H7" s="16"/>
    </row>
    <row r="8" spans="1:9" s="15" customFormat="1" ht="21.9" customHeight="1">
      <c r="A8" s="85" t="s">
        <v>28</v>
      </c>
      <c r="B8" s="557">
        <v>24.853947962134786</v>
      </c>
      <c r="C8" s="557">
        <v>7.439549464544169</v>
      </c>
      <c r="D8" s="557">
        <v>0.061167280440209894</v>
      </c>
      <c r="E8" s="557">
        <v>1.6052306542933528</v>
      </c>
      <c r="F8" s="557">
        <v>64.548578167912</v>
      </c>
      <c r="G8" s="557">
        <v>1.4915264706754856</v>
      </c>
      <c r="H8" s="558">
        <v>122972.60800000001</v>
      </c>
      <c r="I8" s="559"/>
    </row>
    <row r="9" spans="1:9" s="15" customFormat="1" ht="21.9" customHeight="1">
      <c r="A9" s="21" t="s">
        <v>384</v>
      </c>
      <c r="B9" s="557">
        <v>53.49290020320221</v>
      </c>
      <c r="C9" s="557">
        <v>17.219217795253766</v>
      </c>
      <c r="D9" s="557">
        <v>0.10239667464535189</v>
      </c>
      <c r="E9" s="557">
        <v>7.513001466644845</v>
      </c>
      <c r="F9" s="557">
        <v>21.270353939368412</v>
      </c>
      <c r="G9" s="557">
        <v>0.40212992088541255</v>
      </c>
      <c r="H9" s="558">
        <v>234109.165</v>
      </c>
      <c r="I9" s="559"/>
    </row>
    <row r="10" spans="1:9" s="15" customFormat="1" ht="21.9" customHeight="1">
      <c r="A10" s="21" t="s">
        <v>30</v>
      </c>
      <c r="B10" s="557">
        <v>52.741042343478874</v>
      </c>
      <c r="C10" s="557">
        <v>23.365625444438315</v>
      </c>
      <c r="D10" s="557">
        <v>0.20549219802109844</v>
      </c>
      <c r="E10" s="557">
        <v>0.3346817618858436</v>
      </c>
      <c r="F10" s="557">
        <v>22.924808872624354</v>
      </c>
      <c r="G10" s="557">
        <v>0.42834937955151037</v>
      </c>
      <c r="H10" s="558">
        <v>104169.405</v>
      </c>
      <c r="I10" s="559"/>
    </row>
    <row r="11" spans="1:9" s="15" customFormat="1" ht="21.9" customHeight="1">
      <c r="A11" s="21" t="s">
        <v>31</v>
      </c>
      <c r="B11" s="557">
        <v>47.753664955173306</v>
      </c>
      <c r="C11" s="557">
        <v>17.968010515309597</v>
      </c>
      <c r="D11" s="557">
        <v>4.66339561655539</v>
      </c>
      <c r="E11" s="557">
        <v>5.467900991416628</v>
      </c>
      <c r="F11" s="557">
        <v>23.223012931819376</v>
      </c>
      <c r="G11" s="557">
        <v>0.9240149897257065</v>
      </c>
      <c r="H11" s="558">
        <v>62999.952</v>
      </c>
      <c r="I11" s="559"/>
    </row>
    <row r="12" spans="1:9" s="15" customFormat="1" ht="21.9" customHeight="1">
      <c r="A12" s="21" t="s">
        <v>32</v>
      </c>
      <c r="B12" s="557">
        <v>48.97352424325018</v>
      </c>
      <c r="C12" s="557">
        <v>18.045200474428615</v>
      </c>
      <c r="D12" s="557">
        <v>0.6893159972751303</v>
      </c>
      <c r="E12" s="557">
        <v>4.430985811511941</v>
      </c>
      <c r="F12" s="557">
        <v>27.270223340143023</v>
      </c>
      <c r="G12" s="557">
        <v>0.590750133391102</v>
      </c>
      <c r="H12" s="558">
        <v>26819.63</v>
      </c>
      <c r="I12" s="559"/>
    </row>
    <row r="13" spans="1:9" s="15" customFormat="1" ht="21.9" customHeight="1">
      <c r="A13" s="21" t="s">
        <v>33</v>
      </c>
      <c r="B13" s="557">
        <v>18.96034302166517</v>
      </c>
      <c r="C13" s="557">
        <v>5.256942269801015</v>
      </c>
      <c r="D13" s="557">
        <v>0.053984064308705136</v>
      </c>
      <c r="E13" s="557">
        <v>1.3657258690564615</v>
      </c>
      <c r="F13" s="557">
        <v>72.82260742815151</v>
      </c>
      <c r="G13" s="557">
        <v>1.5403973470171295</v>
      </c>
      <c r="H13" s="558">
        <v>139237.386</v>
      </c>
      <c r="I13" s="559"/>
    </row>
    <row r="14" spans="1:9" s="15" customFormat="1" ht="21.9" customHeight="1">
      <c r="A14" s="21" t="s">
        <v>34</v>
      </c>
      <c r="B14" s="557">
        <v>22.96250792007419</v>
      </c>
      <c r="C14" s="557">
        <v>9.831155920023296</v>
      </c>
      <c r="D14" s="557">
        <v>0.4055043178967292</v>
      </c>
      <c r="E14" s="557">
        <v>5.8242804825181755</v>
      </c>
      <c r="F14" s="557">
        <v>50.784537648368875</v>
      </c>
      <c r="G14" s="557">
        <v>10.192013711118737</v>
      </c>
      <c r="H14" s="558">
        <v>51715.109</v>
      </c>
      <c r="I14" s="559"/>
    </row>
    <row r="15" spans="1:9" s="15" customFormat="1" ht="21.9" customHeight="1">
      <c r="A15" s="21" t="s">
        <v>35</v>
      </c>
      <c r="B15" s="557">
        <v>51.615599024220074</v>
      </c>
      <c r="C15" s="557">
        <v>16.87105620328592</v>
      </c>
      <c r="D15" s="557">
        <v>1.431709019885929</v>
      </c>
      <c r="E15" s="557">
        <v>2.7461460393305988</v>
      </c>
      <c r="F15" s="557">
        <v>26.57546003919827</v>
      </c>
      <c r="G15" s="557">
        <v>0.760029674079204</v>
      </c>
      <c r="H15" s="558">
        <v>24348.523</v>
      </c>
      <c r="I15" s="559"/>
    </row>
    <row r="16" spans="1:9" s="15" customFormat="1" ht="21.9" customHeight="1">
      <c r="A16" s="21" t="s">
        <v>36</v>
      </c>
      <c r="B16" s="557">
        <v>49.22281865483918</v>
      </c>
      <c r="C16" s="557">
        <v>13.818557090393261</v>
      </c>
      <c r="D16" s="557">
        <v>0.38493490568309807</v>
      </c>
      <c r="E16" s="557">
        <v>1.443702147487123</v>
      </c>
      <c r="F16" s="557">
        <v>34.2707712950659</v>
      </c>
      <c r="G16" s="557">
        <v>0.8592159065314371</v>
      </c>
      <c r="H16" s="558">
        <v>31846.943</v>
      </c>
      <c r="I16" s="559"/>
    </row>
    <row r="17" spans="1:9" s="15" customFormat="1" ht="28.5" customHeight="1" thickBot="1">
      <c r="A17" s="90" t="s">
        <v>37</v>
      </c>
      <c r="B17" s="560">
        <v>40.148549084205214</v>
      </c>
      <c r="C17" s="560">
        <v>13.889947965778168</v>
      </c>
      <c r="D17" s="560">
        <v>0.5522134327390701</v>
      </c>
      <c r="E17" s="560">
        <v>3.831839343692868</v>
      </c>
      <c r="F17" s="560">
        <v>40.09456375553989</v>
      </c>
      <c r="G17" s="560">
        <v>1.4828864180448107</v>
      </c>
      <c r="H17" s="561">
        <v>798218.7209999999</v>
      </c>
      <c r="I17" s="559"/>
    </row>
    <row r="18" spans="1:8" s="94" customFormat="1" ht="6" customHeight="1">
      <c r="A18" s="15"/>
      <c r="B18" s="15"/>
      <c r="C18" s="15"/>
      <c r="D18" s="15"/>
      <c r="E18" s="15"/>
      <c r="F18" s="15"/>
      <c r="G18" s="15"/>
      <c r="H18" s="15"/>
    </row>
    <row r="19" spans="1:8" s="531" customFormat="1" ht="11.1" customHeight="1">
      <c r="A19" s="26" t="s">
        <v>582</v>
      </c>
      <c r="B19" s="15"/>
      <c r="C19" s="15"/>
      <c r="D19" s="15"/>
      <c r="E19" s="15"/>
      <c r="F19" s="15"/>
      <c r="G19" s="15"/>
      <c r="H19" s="562"/>
    </row>
    <row r="20" spans="1:8" s="531" customFormat="1" ht="11.1" customHeight="1">
      <c r="A20" s="26" t="s">
        <v>616</v>
      </c>
      <c r="B20" s="15"/>
      <c r="C20" s="15"/>
      <c r="D20" s="15"/>
      <c r="E20" s="15"/>
      <c r="F20" s="15"/>
      <c r="G20" s="15"/>
      <c r="H20" s="15"/>
    </row>
    <row r="21" spans="1:8" s="531" customFormat="1" ht="11.1" customHeight="1">
      <c r="A21" s="26" t="s">
        <v>617</v>
      </c>
      <c r="B21" s="15"/>
      <c r="C21" s="15"/>
      <c r="D21" s="15"/>
      <c r="E21" s="15"/>
      <c r="F21" s="15"/>
      <c r="G21" s="15"/>
      <c r="H21" s="15"/>
    </row>
    <row r="22" spans="1:8" s="531" customFormat="1" ht="11.1" customHeight="1">
      <c r="A22" s="26" t="s">
        <v>618</v>
      </c>
      <c r="B22" s="15"/>
      <c r="C22" s="15"/>
      <c r="D22" s="15"/>
      <c r="E22" s="15"/>
      <c r="F22" s="15"/>
      <c r="G22" s="15"/>
      <c r="H22" s="15"/>
    </row>
    <row r="23" spans="1:8" s="94" customFormat="1" ht="13.8">
      <c r="A23" s="229" t="s">
        <v>69</v>
      </c>
      <c r="B23" s="15"/>
      <c r="C23" s="15"/>
      <c r="D23" s="15"/>
      <c r="E23" s="15"/>
      <c r="F23" s="15"/>
      <c r="G23" s="15"/>
      <c r="H23" s="15"/>
    </row>
    <row r="24" spans="1:8" s="94" customFormat="1" ht="13.8">
      <c r="A24" s="15"/>
      <c r="B24" s="15"/>
      <c r="C24" s="15"/>
      <c r="D24" s="15"/>
      <c r="E24" s="15"/>
      <c r="F24" s="15"/>
      <c r="G24" s="15"/>
      <c r="H24" s="15"/>
    </row>
    <row r="25" spans="1:8" s="94" customFormat="1" ht="13.8">
      <c r="A25" s="15"/>
      <c r="B25" s="15"/>
      <c r="C25" s="15"/>
      <c r="D25" s="15"/>
      <c r="E25" s="15"/>
      <c r="F25" s="15"/>
      <c r="G25" s="15"/>
      <c r="H25" s="15"/>
    </row>
    <row r="26" s="94" customFormat="1" ht="13.8"/>
    <row r="27" s="94" customFormat="1" ht="13.8"/>
    <row r="28" s="94" customFormat="1" ht="13.8"/>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5B0C-CF92-4F99-BADA-4BF592E7A242}">
  <dimension ref="A1:AF199"/>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609" customFormat="1" ht="18.75" customHeight="1">
      <c r="A1" s="1190" t="s">
        <v>1057</v>
      </c>
      <c r="B1" s="658"/>
      <c r="C1" s="658"/>
      <c r="D1" s="658"/>
      <c r="E1" s="658"/>
      <c r="F1" s="658"/>
      <c r="G1" s="658"/>
      <c r="H1" s="658"/>
      <c r="I1" s="658"/>
    </row>
    <row r="2" spans="1:9" s="508" customFormat="1" ht="24.9" customHeight="1">
      <c r="A2" s="70" t="s">
        <v>678</v>
      </c>
      <c r="B2" s="70"/>
      <c r="C2" s="70"/>
      <c r="D2" s="70"/>
      <c r="E2" s="70"/>
      <c r="F2" s="70"/>
      <c r="G2" s="70"/>
      <c r="H2" s="70"/>
      <c r="I2" s="70"/>
    </row>
    <row r="3" spans="1:9" s="610" customFormat="1" ht="18" customHeight="1">
      <c r="A3" s="72">
        <v>45077</v>
      </c>
      <c r="B3" s="72"/>
      <c r="C3" s="72"/>
      <c r="D3" s="72"/>
      <c r="E3" s="72"/>
      <c r="F3" s="72"/>
      <c r="G3" s="72"/>
      <c r="H3" s="72"/>
      <c r="I3" s="72"/>
    </row>
    <row r="4" spans="1:9" s="104" customFormat="1" ht="18" customHeight="1">
      <c r="A4" s="74" t="s">
        <v>71</v>
      </c>
      <c r="B4" s="74"/>
      <c r="C4" s="74"/>
      <c r="D4" s="74"/>
      <c r="E4" s="74"/>
      <c r="F4" s="74"/>
      <c r="G4" s="74"/>
      <c r="H4" s="74"/>
      <c r="I4" s="74"/>
    </row>
    <row r="5" spans="1:6" ht="6.75" customHeight="1" thickBot="1">
      <c r="A5" s="611"/>
      <c r="B5" s="611"/>
      <c r="C5" s="611"/>
      <c r="D5" s="611"/>
      <c r="E5" s="611"/>
      <c r="F5" s="611"/>
    </row>
    <row r="6" spans="1:32" ht="27" customHeight="1">
      <c r="A6" s="204" t="s">
        <v>64</v>
      </c>
      <c r="B6" s="205" t="s">
        <v>679</v>
      </c>
      <c r="C6" s="205" t="s">
        <v>680</v>
      </c>
      <c r="D6" s="205" t="s">
        <v>681</v>
      </c>
      <c r="E6" s="205" t="s">
        <v>682</v>
      </c>
      <c r="F6" s="205" t="s">
        <v>683</v>
      </c>
      <c r="G6" s="205" t="s">
        <v>684</v>
      </c>
      <c r="H6" s="659" t="s">
        <v>685</v>
      </c>
      <c r="I6" s="659"/>
      <c r="J6" s="611"/>
      <c r="K6" s="611"/>
      <c r="L6" s="611"/>
      <c r="M6" s="611"/>
      <c r="N6" s="611"/>
      <c r="O6" s="611"/>
      <c r="P6" s="611"/>
      <c r="Q6" s="611"/>
      <c r="R6" s="611"/>
      <c r="S6" s="611"/>
      <c r="T6" s="611"/>
      <c r="U6" s="611"/>
      <c r="V6" s="611"/>
      <c r="W6" s="611"/>
      <c r="X6" s="611"/>
      <c r="Y6" s="611"/>
      <c r="Z6" s="611"/>
      <c r="AA6" s="611"/>
      <c r="AB6" s="611"/>
      <c r="AC6" s="611"/>
      <c r="AD6" s="611"/>
      <c r="AE6" s="611"/>
      <c r="AF6" s="611"/>
    </row>
    <row r="7" spans="1:32" ht="26.25" customHeight="1">
      <c r="A7" s="207"/>
      <c r="B7" s="208"/>
      <c r="C7" s="208"/>
      <c r="D7" s="208"/>
      <c r="E7" s="208"/>
      <c r="F7" s="208"/>
      <c r="G7" s="208"/>
      <c r="H7" s="660" t="s">
        <v>686</v>
      </c>
      <c r="I7" s="660" t="s">
        <v>687</v>
      </c>
      <c r="J7" s="611"/>
      <c r="K7" s="611"/>
      <c r="L7" s="611"/>
      <c r="M7" s="611"/>
      <c r="N7" s="611"/>
      <c r="O7" s="611"/>
      <c r="P7" s="611"/>
      <c r="Q7" s="611"/>
      <c r="R7" s="611"/>
      <c r="S7" s="611"/>
      <c r="T7" s="611"/>
      <c r="U7" s="611"/>
      <c r="V7" s="611"/>
      <c r="W7" s="611"/>
      <c r="X7" s="611"/>
      <c r="Y7" s="611"/>
      <c r="Z7" s="611"/>
      <c r="AA7" s="611"/>
      <c r="AB7" s="611"/>
      <c r="AC7" s="611"/>
      <c r="AD7" s="611"/>
      <c r="AE7" s="611"/>
      <c r="AF7" s="611"/>
    </row>
    <row r="8" spans="1:17" s="21" customFormat="1" ht="9" customHeight="1">
      <c r="A8" s="85"/>
      <c r="B8" s="614"/>
      <c r="C8" s="614"/>
      <c r="D8" s="614"/>
      <c r="E8" s="614"/>
      <c r="F8" s="614"/>
      <c r="G8" s="614"/>
      <c r="H8" s="614"/>
      <c r="I8" s="614"/>
      <c r="J8" s="616"/>
      <c r="K8" s="616"/>
      <c r="L8" s="616"/>
      <c r="M8" s="616"/>
      <c r="N8" s="616"/>
      <c r="O8" s="616"/>
      <c r="P8" s="617"/>
      <c r="Q8" s="617"/>
    </row>
    <row r="9" spans="1:17" s="21" customFormat="1" ht="18" customHeight="1">
      <c r="A9" s="85" t="s">
        <v>28</v>
      </c>
      <c r="B9" s="661" t="s">
        <v>67</v>
      </c>
      <c r="C9" s="661" t="s">
        <v>67</v>
      </c>
      <c r="D9" s="661" t="s">
        <v>67</v>
      </c>
      <c r="E9" s="661" t="s">
        <v>67</v>
      </c>
      <c r="F9" s="661" t="s">
        <v>67</v>
      </c>
      <c r="G9" s="661" t="s">
        <v>67</v>
      </c>
      <c r="H9" s="661" t="s">
        <v>67</v>
      </c>
      <c r="I9" s="661" t="s">
        <v>67</v>
      </c>
      <c r="J9" s="616"/>
      <c r="K9" s="616"/>
      <c r="L9" s="616"/>
      <c r="M9" s="616"/>
      <c r="N9" s="616"/>
      <c r="O9" s="616"/>
      <c r="P9" s="617"/>
      <c r="Q9" s="617"/>
    </row>
    <row r="10" spans="1:17" s="21" customFormat="1" ht="18" customHeight="1">
      <c r="A10" s="21" t="s">
        <v>384</v>
      </c>
      <c r="B10" s="661" t="s">
        <v>67</v>
      </c>
      <c r="C10" s="661" t="s">
        <v>67</v>
      </c>
      <c r="D10" s="661" t="s">
        <v>67</v>
      </c>
      <c r="E10" s="661" t="s">
        <v>67</v>
      </c>
      <c r="F10" s="661" t="s">
        <v>67</v>
      </c>
      <c r="G10" s="661" t="s">
        <v>67</v>
      </c>
      <c r="H10" s="661" t="s">
        <v>67</v>
      </c>
      <c r="I10" s="661" t="s">
        <v>67</v>
      </c>
      <c r="J10" s="616"/>
      <c r="K10" s="616"/>
      <c r="L10" s="616"/>
      <c r="M10" s="616"/>
      <c r="N10" s="616"/>
      <c r="O10" s="616"/>
      <c r="P10" s="617"/>
      <c r="Q10" s="617"/>
    </row>
    <row r="11" spans="1:17" s="21" customFormat="1" ht="18" customHeight="1">
      <c r="A11" s="21" t="s">
        <v>30</v>
      </c>
      <c r="B11" s="661" t="s">
        <v>67</v>
      </c>
      <c r="C11" s="661" t="s">
        <v>67</v>
      </c>
      <c r="D11" s="661" t="s">
        <v>67</v>
      </c>
      <c r="E11" s="661" t="s">
        <v>67</v>
      </c>
      <c r="F11" s="661" t="s">
        <v>67</v>
      </c>
      <c r="G11" s="661" t="s">
        <v>67</v>
      </c>
      <c r="H11" s="661" t="s">
        <v>67</v>
      </c>
      <c r="I11" s="661" t="s">
        <v>67</v>
      </c>
      <c r="J11" s="616"/>
      <c r="K11" s="616"/>
      <c r="L11" s="616"/>
      <c r="M11" s="616"/>
      <c r="N11" s="616"/>
      <c r="O11" s="616"/>
      <c r="P11" s="617"/>
      <c r="Q11" s="617"/>
    </row>
    <row r="12" spans="1:17" s="21" customFormat="1" ht="18" customHeight="1">
      <c r="A12" s="21" t="s">
        <v>31</v>
      </c>
      <c r="B12" s="661" t="s">
        <v>67</v>
      </c>
      <c r="C12" s="661" t="s">
        <v>67</v>
      </c>
      <c r="D12" s="661" t="s">
        <v>67</v>
      </c>
      <c r="E12" s="661" t="s">
        <v>67</v>
      </c>
      <c r="F12" s="661" t="s">
        <v>67</v>
      </c>
      <c r="G12" s="661" t="s">
        <v>67</v>
      </c>
      <c r="H12" s="661" t="s">
        <v>67</v>
      </c>
      <c r="I12" s="661" t="s">
        <v>67</v>
      </c>
      <c r="J12" s="616"/>
      <c r="K12" s="616"/>
      <c r="L12" s="616"/>
      <c r="M12" s="616"/>
      <c r="N12" s="616"/>
      <c r="O12" s="616"/>
      <c r="P12" s="617"/>
      <c r="Q12" s="617"/>
    </row>
    <row r="13" spans="1:17" s="21" customFormat="1" ht="18" customHeight="1">
      <c r="A13" s="21" t="s">
        <v>32</v>
      </c>
      <c r="B13" s="661" t="s">
        <v>67</v>
      </c>
      <c r="C13" s="661" t="s">
        <v>67</v>
      </c>
      <c r="D13" s="661" t="s">
        <v>67</v>
      </c>
      <c r="E13" s="661" t="s">
        <v>67</v>
      </c>
      <c r="F13" s="661" t="s">
        <v>67</v>
      </c>
      <c r="G13" s="661">
        <v>659.66192</v>
      </c>
      <c r="H13" s="661" t="s">
        <v>67</v>
      </c>
      <c r="I13" s="661" t="s">
        <v>67</v>
      </c>
      <c r="J13" s="616"/>
      <c r="K13" s="616"/>
      <c r="L13" s="616"/>
      <c r="M13" s="616"/>
      <c r="N13" s="616"/>
      <c r="O13" s="616"/>
      <c r="P13" s="617"/>
      <c r="Q13" s="617"/>
    </row>
    <row r="14" spans="1:17" s="21" customFormat="1" ht="18" customHeight="1">
      <c r="A14" s="21" t="s">
        <v>33</v>
      </c>
      <c r="B14" s="661" t="s">
        <v>67</v>
      </c>
      <c r="C14" s="661" t="s">
        <v>67</v>
      </c>
      <c r="D14" s="661" t="s">
        <v>67</v>
      </c>
      <c r="E14" s="661" t="s">
        <v>67</v>
      </c>
      <c r="F14" s="661" t="s">
        <v>67</v>
      </c>
      <c r="G14" s="661" t="s">
        <v>67</v>
      </c>
      <c r="H14" s="661" t="s">
        <v>67</v>
      </c>
      <c r="I14" s="661" t="s">
        <v>67</v>
      </c>
      <c r="J14" s="616"/>
      <c r="K14" s="616"/>
      <c r="L14" s="616"/>
      <c r="M14" s="616"/>
      <c r="N14" s="616"/>
      <c r="O14" s="616"/>
      <c r="P14" s="617"/>
      <c r="Q14" s="617"/>
    </row>
    <row r="15" spans="1:17" s="21" customFormat="1" ht="18" customHeight="1">
      <c r="A15" s="21" t="s">
        <v>34</v>
      </c>
      <c r="B15" s="661" t="s">
        <v>67</v>
      </c>
      <c r="C15" s="661" t="s">
        <v>67</v>
      </c>
      <c r="D15" s="661" t="s">
        <v>67</v>
      </c>
      <c r="E15" s="661" t="s">
        <v>67</v>
      </c>
      <c r="F15" s="661" t="s">
        <v>67</v>
      </c>
      <c r="G15" s="661" t="s">
        <v>67</v>
      </c>
      <c r="H15" s="661" t="s">
        <v>67</v>
      </c>
      <c r="I15" s="661" t="s">
        <v>67</v>
      </c>
      <c r="J15" s="616"/>
      <c r="K15" s="616"/>
      <c r="L15" s="616"/>
      <c r="M15" s="616"/>
      <c r="N15" s="616"/>
      <c r="O15" s="616"/>
      <c r="P15" s="617"/>
      <c r="Q15" s="617"/>
    </row>
    <row r="16" spans="1:17" s="21" customFormat="1" ht="18" customHeight="1">
      <c r="A16" s="21" t="s">
        <v>35</v>
      </c>
      <c r="B16" s="661">
        <v>75554.233</v>
      </c>
      <c r="C16" s="661" t="s">
        <v>67</v>
      </c>
      <c r="D16" s="661">
        <v>260.608</v>
      </c>
      <c r="E16" s="661">
        <v>0.018</v>
      </c>
      <c r="F16" s="661">
        <v>75293.608</v>
      </c>
      <c r="G16" s="661" t="s">
        <v>67</v>
      </c>
      <c r="H16" s="661" t="s">
        <v>67</v>
      </c>
      <c r="I16" s="661">
        <v>267.89058</v>
      </c>
      <c r="J16" s="616"/>
      <c r="K16" s="616"/>
      <c r="L16" s="616"/>
      <c r="M16" s="616"/>
      <c r="N16" s="616"/>
      <c r="O16" s="616"/>
      <c r="P16" s="617"/>
      <c r="Q16" s="617"/>
    </row>
    <row r="17" spans="1:17" s="21" customFormat="1" ht="18" customHeight="1">
      <c r="A17" s="21" t="s">
        <v>36</v>
      </c>
      <c r="B17" s="661" t="s">
        <v>67</v>
      </c>
      <c r="C17" s="661" t="s">
        <v>67</v>
      </c>
      <c r="D17" s="661" t="s">
        <v>67</v>
      </c>
      <c r="E17" s="661" t="s">
        <v>67</v>
      </c>
      <c r="F17" s="661" t="s">
        <v>67</v>
      </c>
      <c r="G17" s="661" t="s">
        <v>67</v>
      </c>
      <c r="H17" s="661">
        <v>0.02148</v>
      </c>
      <c r="I17" s="661" t="s">
        <v>67</v>
      </c>
      <c r="J17" s="616"/>
      <c r="K17" s="616"/>
      <c r="L17" s="616"/>
      <c r="M17" s="616"/>
      <c r="N17" s="616"/>
      <c r="O17" s="616"/>
      <c r="P17" s="617"/>
      <c r="Q17" s="617"/>
    </row>
    <row r="18" spans="1:15" s="623" customFormat="1" ht="24.75" customHeight="1" thickBot="1">
      <c r="A18" s="90" t="s">
        <v>37</v>
      </c>
      <c r="B18" s="621">
        <v>75554.233</v>
      </c>
      <c r="C18" s="621" t="s">
        <v>67</v>
      </c>
      <c r="D18" s="621">
        <v>260.608</v>
      </c>
      <c r="E18" s="621">
        <v>0.018</v>
      </c>
      <c r="F18" s="621">
        <v>75293.608</v>
      </c>
      <c r="G18" s="621">
        <v>659.66192</v>
      </c>
      <c r="H18" s="621">
        <v>0.02148</v>
      </c>
      <c r="I18" s="621">
        <v>267.89058</v>
      </c>
      <c r="J18" s="622"/>
      <c r="K18" s="622"/>
      <c r="L18" s="622"/>
      <c r="M18" s="622"/>
      <c r="N18" s="622"/>
      <c r="O18" s="622"/>
    </row>
    <row r="19" spans="1:10" s="76" customFormat="1" ht="6" customHeight="1">
      <c r="A19" s="21"/>
      <c r="B19" s="211"/>
      <c r="C19" s="211"/>
      <c r="D19" s="624"/>
      <c r="E19" s="624"/>
      <c r="F19" s="624"/>
      <c r="G19" s="211"/>
      <c r="H19" s="211"/>
      <c r="I19" s="211"/>
      <c r="J19" s="623"/>
    </row>
    <row r="20" spans="1:10" s="189" customFormat="1" ht="11.25" customHeight="1">
      <c r="A20" s="138" t="s">
        <v>661</v>
      </c>
      <c r="B20" s="21"/>
      <c r="C20" s="21"/>
      <c r="D20" s="21"/>
      <c r="E20" s="21"/>
      <c r="F20" s="21"/>
      <c r="G20" s="21"/>
      <c r="H20" s="369"/>
      <c r="I20" s="369"/>
      <c r="J20" s="623"/>
    </row>
    <row r="21" spans="1:9" s="76" customFormat="1" ht="13.8">
      <c r="A21" s="229" t="s">
        <v>69</v>
      </c>
      <c r="B21" s="78"/>
      <c r="C21" s="78"/>
      <c r="D21" s="78"/>
      <c r="E21" s="78"/>
      <c r="F21" s="78"/>
      <c r="G21" s="78"/>
      <c r="H21" s="78"/>
      <c r="I21" s="662"/>
    </row>
    <row r="22" spans="1:9" s="76" customFormat="1" ht="13.8">
      <c r="A22" s="78"/>
      <c r="B22" s="78"/>
      <c r="C22" s="78"/>
      <c r="D22" s="78"/>
      <c r="E22" s="78"/>
      <c r="F22" s="78"/>
      <c r="G22" s="78"/>
      <c r="H22" s="78"/>
      <c r="I22" s="78"/>
    </row>
    <row r="23" spans="1:9" s="76" customFormat="1" ht="13.8">
      <c r="A23" s="78"/>
      <c r="B23" s="78"/>
      <c r="C23" s="78"/>
      <c r="D23" s="78"/>
      <c r="E23" s="78"/>
      <c r="F23" s="78"/>
      <c r="G23" s="78"/>
      <c r="H23" s="78"/>
      <c r="I23" s="78"/>
    </row>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c r="C199" s="76" t="s">
        <v>56</v>
      </c>
    </row>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981B3-7642-4B54-8090-D0CCEA747A1F}">
  <dimension ref="A1:H54"/>
  <sheetViews>
    <sheetView showGridLines="0" workbookViewId="0" topLeftCell="A1"/>
  </sheetViews>
  <sheetFormatPr defaultColWidth="11.421875" defaultRowHeight="15"/>
  <cols>
    <col min="1" max="1" width="5.00390625" style="7" customWidth="1"/>
    <col min="2" max="2" width="1.1484375" style="7" customWidth="1"/>
    <col min="3" max="3" width="30.140625" style="7" customWidth="1"/>
    <col min="4" max="6" width="20.57421875" style="7" customWidth="1"/>
    <col min="7" max="7" width="14.421875" style="7" bestFit="1" customWidth="1"/>
    <col min="8" max="16384" width="11.421875" style="7" customWidth="1"/>
  </cols>
  <sheetData>
    <row r="1" spans="1:6" s="192" customFormat="1" ht="18" customHeight="1">
      <c r="A1" s="1190" t="s">
        <v>1057</v>
      </c>
      <c r="B1" s="190"/>
      <c r="C1" s="191"/>
      <c r="D1" s="191"/>
      <c r="E1" s="191"/>
      <c r="F1" s="191"/>
    </row>
    <row r="2" spans="1:6" s="195" customFormat="1" ht="24" customHeight="1">
      <c r="A2" s="193" t="s">
        <v>366</v>
      </c>
      <c r="B2" s="193"/>
      <c r="C2" s="194"/>
      <c r="D2" s="194"/>
      <c r="E2" s="194"/>
      <c r="F2" s="194"/>
    </row>
    <row r="3" spans="1:6" s="198" customFormat="1" ht="18" customHeight="1">
      <c r="A3" s="99">
        <v>45077</v>
      </c>
      <c r="B3" s="196"/>
      <c r="C3" s="197"/>
      <c r="D3" s="197"/>
      <c r="E3" s="197"/>
      <c r="F3" s="197"/>
    </row>
    <row r="4" spans="1:6" s="201" customFormat="1" ht="18" customHeight="1">
      <c r="A4" s="199" t="s">
        <v>71</v>
      </c>
      <c r="B4" s="199"/>
      <c r="C4" s="200"/>
      <c r="D4" s="200"/>
      <c r="E4" s="200"/>
      <c r="F4" s="200"/>
    </row>
    <row r="5" spans="1:2" s="76" customFormat="1" ht="6" customHeight="1">
      <c r="A5" s="98"/>
      <c r="B5" s="98"/>
    </row>
    <row r="6" spans="1:6" s="76" customFormat="1" ht="12.75" customHeight="1">
      <c r="A6" s="202" t="s">
        <v>94</v>
      </c>
      <c r="B6" s="202"/>
      <c r="C6" s="203"/>
      <c r="D6" s="203"/>
      <c r="E6" s="203"/>
      <c r="F6" s="203"/>
    </row>
    <row r="7" s="76" customFormat="1" ht="6.9" customHeight="1" thickBot="1"/>
    <row r="8" spans="1:6" s="76" customFormat="1" ht="12.15" customHeight="1">
      <c r="A8" s="204" t="s">
        <v>64</v>
      </c>
      <c r="B8" s="204"/>
      <c r="C8" s="204"/>
      <c r="D8" s="205" t="s">
        <v>367</v>
      </c>
      <c r="E8" s="206" t="s">
        <v>368</v>
      </c>
      <c r="F8" s="206" t="s">
        <v>369</v>
      </c>
    </row>
    <row r="9" spans="1:6" s="76" customFormat="1" ht="12.15" customHeight="1">
      <c r="A9" s="207"/>
      <c r="B9" s="207"/>
      <c r="C9" s="207"/>
      <c r="D9" s="208"/>
      <c r="E9" s="209" t="s">
        <v>370</v>
      </c>
      <c r="F9" s="209" t="s">
        <v>371</v>
      </c>
    </row>
    <row r="10" spans="1:6" s="76" customFormat="1" ht="6" customHeight="1">
      <c r="A10" s="21"/>
      <c r="B10" s="21"/>
      <c r="C10" s="21"/>
      <c r="D10" s="210"/>
      <c r="E10" s="21"/>
      <c r="F10" s="21"/>
    </row>
    <row r="11" spans="1:8" s="21" customFormat="1" ht="14.1" customHeight="1">
      <c r="A11" s="211">
        <v>1</v>
      </c>
      <c r="B11" s="211"/>
      <c r="C11" s="89" t="s">
        <v>29</v>
      </c>
      <c r="D11" s="212">
        <v>3742486.066</v>
      </c>
      <c r="E11" s="213">
        <v>26.27384531005838</v>
      </c>
      <c r="F11" s="214">
        <v>26.27384531005838</v>
      </c>
      <c r="G11" s="215"/>
      <c r="H11" s="76"/>
    </row>
    <row r="12" spans="1:8" s="21" customFormat="1" ht="14.1" customHeight="1">
      <c r="A12" s="211">
        <v>2</v>
      </c>
      <c r="B12" s="211"/>
      <c r="C12" s="89" t="s">
        <v>28</v>
      </c>
      <c r="D12" s="212">
        <v>2509408.407</v>
      </c>
      <c r="E12" s="213">
        <v>17.61711523905458</v>
      </c>
      <c r="F12" s="214">
        <v>43.89096054911296</v>
      </c>
      <c r="G12" s="215"/>
      <c r="H12" s="76"/>
    </row>
    <row r="13" spans="1:8" s="21" customFormat="1" ht="14.1" customHeight="1">
      <c r="A13" s="211">
        <v>3</v>
      </c>
      <c r="B13" s="211"/>
      <c r="C13" s="89" t="s">
        <v>30</v>
      </c>
      <c r="D13" s="212">
        <v>2308457.425</v>
      </c>
      <c r="E13" s="213">
        <v>16.20635380324371</v>
      </c>
      <c r="F13" s="214">
        <v>60.097314352356676</v>
      </c>
      <c r="G13" s="215"/>
      <c r="H13" s="76"/>
    </row>
    <row r="14" spans="1:8" s="21" customFormat="1" ht="14.1" customHeight="1">
      <c r="A14" s="211">
        <v>4</v>
      </c>
      <c r="B14" s="211"/>
      <c r="C14" s="89" t="s">
        <v>33</v>
      </c>
      <c r="D14" s="212">
        <v>1710540.568</v>
      </c>
      <c r="E14" s="213">
        <v>12.008722941818803</v>
      </c>
      <c r="F14" s="214">
        <v>72.10603729417548</v>
      </c>
      <c r="G14" s="215"/>
      <c r="H14" s="76"/>
    </row>
    <row r="15" spans="1:8" s="21" customFormat="1" ht="14.1" customHeight="1">
      <c r="A15" s="211">
        <v>5</v>
      </c>
      <c r="B15" s="211"/>
      <c r="C15" s="89" t="s">
        <v>34</v>
      </c>
      <c r="D15" s="212">
        <v>1251263.119</v>
      </c>
      <c r="E15" s="213">
        <v>8.784399741513205</v>
      </c>
      <c r="F15" s="214">
        <v>80.89043703568868</v>
      </c>
      <c r="G15" s="215"/>
      <c r="H15" s="76"/>
    </row>
    <row r="16" spans="1:8" s="21" customFormat="1" ht="14.1" customHeight="1">
      <c r="A16" s="211">
        <v>6</v>
      </c>
      <c r="B16" s="211"/>
      <c r="C16" s="89" t="s">
        <v>31</v>
      </c>
      <c r="D16" s="212">
        <v>1228945.36</v>
      </c>
      <c r="E16" s="213">
        <v>8.627719572958863</v>
      </c>
      <c r="F16" s="214">
        <v>89.51815660864754</v>
      </c>
      <c r="G16" s="215"/>
      <c r="H16" s="76"/>
    </row>
    <row r="17" spans="1:8" s="21" customFormat="1" ht="14.1" customHeight="1">
      <c r="A17" s="211">
        <v>7</v>
      </c>
      <c r="B17" s="211"/>
      <c r="C17" s="89" t="s">
        <v>35</v>
      </c>
      <c r="D17" s="212">
        <v>612419.171</v>
      </c>
      <c r="E17" s="213">
        <v>4.299443279147853</v>
      </c>
      <c r="F17" s="214">
        <v>93.8175998877954</v>
      </c>
      <c r="G17" s="215"/>
      <c r="H17" s="76"/>
    </row>
    <row r="18" spans="1:8" s="21" customFormat="1" ht="14.1" customHeight="1">
      <c r="A18" s="211">
        <v>8</v>
      </c>
      <c r="B18" s="211"/>
      <c r="C18" s="89" t="s">
        <v>36</v>
      </c>
      <c r="D18" s="212">
        <v>555587.791</v>
      </c>
      <c r="E18" s="213">
        <v>3.900462799182282</v>
      </c>
      <c r="F18" s="214">
        <v>97.71806268697767</v>
      </c>
      <c r="G18" s="215"/>
      <c r="H18" s="76"/>
    </row>
    <row r="19" spans="1:8" s="21" customFormat="1" ht="14.1" customHeight="1">
      <c r="A19" s="211">
        <v>9</v>
      </c>
      <c r="B19" s="211"/>
      <c r="C19" s="89" t="s">
        <v>32</v>
      </c>
      <c r="D19" s="212">
        <v>325042.585</v>
      </c>
      <c r="E19" s="213">
        <v>2.2819373130223175</v>
      </c>
      <c r="F19" s="214">
        <v>99.99999999999999</v>
      </c>
      <c r="G19" s="215"/>
      <c r="H19" s="76"/>
    </row>
    <row r="20" spans="1:7" s="220" customFormat="1" ht="6.75" customHeight="1">
      <c r="A20" s="216"/>
      <c r="B20" s="216"/>
      <c r="C20" s="216"/>
      <c r="D20" s="217"/>
      <c r="E20" s="218"/>
      <c r="F20" s="219"/>
      <c r="G20" s="215"/>
    </row>
    <row r="21" spans="4:7" s="76" customFormat="1" ht="9.75" customHeight="1">
      <c r="D21" s="221"/>
      <c r="E21" s="222"/>
      <c r="G21" s="215"/>
    </row>
    <row r="22" spans="1:7" s="76" customFormat="1" ht="15" customHeight="1">
      <c r="A22" s="202" t="s">
        <v>76</v>
      </c>
      <c r="B22" s="202"/>
      <c r="C22" s="223"/>
      <c r="D22" s="223"/>
      <c r="E22" s="223"/>
      <c r="F22" s="223"/>
      <c r="G22" s="215"/>
    </row>
    <row r="23" s="76" customFormat="1" ht="6.9" customHeight="1" thickBot="1">
      <c r="G23" s="215"/>
    </row>
    <row r="24" spans="1:7" s="76" customFormat="1" ht="12.15" customHeight="1">
      <c r="A24" s="105" t="s">
        <v>64</v>
      </c>
      <c r="B24" s="105"/>
      <c r="C24" s="105"/>
      <c r="D24" s="205" t="s">
        <v>367</v>
      </c>
      <c r="E24" s="206" t="s">
        <v>368</v>
      </c>
      <c r="F24" s="206" t="s">
        <v>369</v>
      </c>
      <c r="G24" s="215"/>
    </row>
    <row r="25" spans="1:7" s="76" customFormat="1" ht="12.15" customHeight="1">
      <c r="A25" s="224"/>
      <c r="B25" s="224"/>
      <c r="C25" s="224"/>
      <c r="D25" s="208"/>
      <c r="E25" s="209" t="s">
        <v>370</v>
      </c>
      <c r="F25" s="209" t="s">
        <v>371</v>
      </c>
      <c r="G25" s="215"/>
    </row>
    <row r="26" spans="1:7" s="76" customFormat="1" ht="8.25" customHeight="1">
      <c r="A26" s="21"/>
      <c r="B26" s="21"/>
      <c r="C26" s="21"/>
      <c r="D26" s="210"/>
      <c r="E26" s="211"/>
      <c r="F26" s="211"/>
      <c r="G26" s="215"/>
    </row>
    <row r="27" spans="1:7" s="21" customFormat="1" ht="14.1" customHeight="1">
      <c r="A27" s="211">
        <v>1</v>
      </c>
      <c r="B27" s="211"/>
      <c r="C27" s="89" t="s">
        <v>29</v>
      </c>
      <c r="D27" s="212">
        <v>2247220.671</v>
      </c>
      <c r="E27" s="213">
        <v>27.82752972240465</v>
      </c>
      <c r="F27" s="214">
        <v>27.82752972240465</v>
      </c>
      <c r="G27" s="215"/>
    </row>
    <row r="28" spans="1:7" s="21" customFormat="1" ht="14.1" customHeight="1">
      <c r="A28" s="211">
        <v>2</v>
      </c>
      <c r="B28" s="211"/>
      <c r="C28" s="89" t="s">
        <v>30</v>
      </c>
      <c r="D28" s="212">
        <v>1479319.304</v>
      </c>
      <c r="E28" s="213">
        <v>18.31854006694786</v>
      </c>
      <c r="F28" s="214">
        <v>46.14606978935251</v>
      </c>
      <c r="G28" s="215"/>
    </row>
    <row r="29" spans="1:7" s="21" customFormat="1" ht="14.1" customHeight="1">
      <c r="A29" s="211">
        <v>3</v>
      </c>
      <c r="B29" s="211"/>
      <c r="C29" s="89" t="s">
        <v>28</v>
      </c>
      <c r="D29" s="212">
        <v>1436962.777</v>
      </c>
      <c r="E29" s="213">
        <v>17.79403549592777</v>
      </c>
      <c r="F29" s="214">
        <v>63.94010528528028</v>
      </c>
      <c r="G29" s="215"/>
    </row>
    <row r="30" spans="1:7" s="21" customFormat="1" ht="14.1" customHeight="1">
      <c r="A30" s="211">
        <v>4</v>
      </c>
      <c r="B30" s="211"/>
      <c r="C30" s="89" t="s">
        <v>33</v>
      </c>
      <c r="D30" s="212">
        <v>885700.251</v>
      </c>
      <c r="E30" s="213">
        <v>10.967703518353654</v>
      </c>
      <c r="F30" s="214">
        <v>74.90780880363394</v>
      </c>
      <c r="G30" s="215"/>
    </row>
    <row r="31" spans="1:7" s="21" customFormat="1" ht="14.1" customHeight="1">
      <c r="A31" s="211">
        <v>5</v>
      </c>
      <c r="B31" s="211"/>
      <c r="C31" s="89" t="s">
        <v>36</v>
      </c>
      <c r="D31" s="212">
        <v>588954.407</v>
      </c>
      <c r="E31" s="213">
        <v>7.293073830012712</v>
      </c>
      <c r="F31" s="214">
        <v>82.20088263364666</v>
      </c>
      <c r="G31" s="215"/>
    </row>
    <row r="32" spans="1:7" s="21" customFormat="1" ht="14.1" customHeight="1">
      <c r="A32" s="211">
        <v>6</v>
      </c>
      <c r="B32" s="211"/>
      <c r="C32" s="89" t="s">
        <v>35</v>
      </c>
      <c r="D32" s="212">
        <v>544804.759</v>
      </c>
      <c r="E32" s="213">
        <v>6.746364885133259</v>
      </c>
      <c r="F32" s="214">
        <v>88.94724751877992</v>
      </c>
      <c r="G32" s="215"/>
    </row>
    <row r="33" spans="1:7" s="21" customFormat="1" ht="14.1" customHeight="1">
      <c r="A33" s="211">
        <v>7</v>
      </c>
      <c r="B33" s="211"/>
      <c r="C33" s="89" t="s">
        <v>31</v>
      </c>
      <c r="D33" s="212">
        <v>518402.04</v>
      </c>
      <c r="E33" s="213">
        <v>6.41941771113906</v>
      </c>
      <c r="F33" s="214">
        <v>95.36666522991898</v>
      </c>
      <c r="G33" s="215"/>
    </row>
    <row r="34" spans="1:7" s="21" customFormat="1" ht="14.1" customHeight="1">
      <c r="A34" s="211">
        <v>8</v>
      </c>
      <c r="B34" s="211"/>
      <c r="C34" s="89" t="s">
        <v>32</v>
      </c>
      <c r="D34" s="212">
        <v>374166.366</v>
      </c>
      <c r="E34" s="213">
        <v>4.633334770081036</v>
      </c>
      <c r="F34" s="214">
        <v>100.00000000000001</v>
      </c>
      <c r="G34" s="215"/>
    </row>
    <row r="35" spans="1:7" s="21" customFormat="1" ht="14.1" customHeight="1">
      <c r="A35" s="211">
        <v>9</v>
      </c>
      <c r="B35" s="211"/>
      <c r="C35" s="89" t="s">
        <v>34</v>
      </c>
      <c r="D35" s="212">
        <v>0</v>
      </c>
      <c r="E35" s="213" t="s">
        <v>67</v>
      </c>
      <c r="F35" s="214" t="s">
        <v>67</v>
      </c>
      <c r="G35" s="215"/>
    </row>
    <row r="36" spans="1:7" s="220" customFormat="1" ht="6.75" customHeight="1">
      <c r="A36" s="216"/>
      <c r="B36" s="216"/>
      <c r="C36" s="216"/>
      <c r="D36" s="217"/>
      <c r="E36" s="218"/>
      <c r="F36" s="218"/>
      <c r="G36" s="215"/>
    </row>
    <row r="37" spans="4:6" s="76" customFormat="1" ht="9.75" customHeight="1">
      <c r="D37" s="222"/>
      <c r="E37" s="222"/>
      <c r="F37" s="215"/>
    </row>
    <row r="38" spans="1:6" s="76" customFormat="1" ht="12.75" customHeight="1">
      <c r="A38" s="202" t="s">
        <v>372</v>
      </c>
      <c r="B38" s="202"/>
      <c r="C38" s="223"/>
      <c r="D38" s="223"/>
      <c r="E38" s="223"/>
      <c r="F38" s="223"/>
    </row>
    <row r="39" s="76" customFormat="1" ht="6.9" customHeight="1" thickBot="1"/>
    <row r="40" spans="1:6" s="76" customFormat="1" ht="12.15" customHeight="1">
      <c r="A40" s="204" t="s">
        <v>64</v>
      </c>
      <c r="B40" s="204"/>
      <c r="C40" s="204"/>
      <c r="D40" s="205" t="s">
        <v>367</v>
      </c>
      <c r="E40" s="206" t="s">
        <v>368</v>
      </c>
      <c r="F40" s="206" t="s">
        <v>369</v>
      </c>
    </row>
    <row r="41" spans="1:6" s="76" customFormat="1" ht="12.15" customHeight="1">
      <c r="A41" s="207"/>
      <c r="B41" s="207"/>
      <c r="C41" s="207"/>
      <c r="D41" s="208"/>
      <c r="E41" s="209" t="s">
        <v>370</v>
      </c>
      <c r="F41" s="209" t="s">
        <v>371</v>
      </c>
    </row>
    <row r="42" spans="1:6" s="76" customFormat="1" ht="6" customHeight="1">
      <c r="A42" s="21"/>
      <c r="B42" s="21"/>
      <c r="C42" s="21"/>
      <c r="D42" s="210"/>
      <c r="E42" s="211"/>
      <c r="F42" s="211"/>
    </row>
    <row r="43" spans="1:7" s="21" customFormat="1" ht="14.1" customHeight="1">
      <c r="A43" s="211">
        <v>1</v>
      </c>
      <c r="B43" s="211"/>
      <c r="C43" s="89" t="s">
        <v>29</v>
      </c>
      <c r="D43" s="212">
        <v>774039.362</v>
      </c>
      <c r="E43" s="225">
        <v>25.241752024329994</v>
      </c>
      <c r="F43" s="214">
        <v>25.241752024329994</v>
      </c>
      <c r="G43" s="215"/>
    </row>
    <row r="44" spans="1:7" s="21" customFormat="1" ht="14.1" customHeight="1">
      <c r="A44" s="211">
        <v>2</v>
      </c>
      <c r="B44" s="211"/>
      <c r="C44" s="89" t="s">
        <v>28</v>
      </c>
      <c r="D44" s="212">
        <v>767825.566</v>
      </c>
      <c r="E44" s="225">
        <v>25.039117500219355</v>
      </c>
      <c r="F44" s="214">
        <v>50.280869524549345</v>
      </c>
      <c r="G44" s="215"/>
    </row>
    <row r="45" spans="1:7" s="21" customFormat="1" ht="14.1" customHeight="1">
      <c r="A45" s="211">
        <v>3</v>
      </c>
      <c r="B45" s="211"/>
      <c r="C45" s="89" t="s">
        <v>30</v>
      </c>
      <c r="D45" s="212">
        <v>408525.163</v>
      </c>
      <c r="E45" s="225">
        <v>13.322178905089055</v>
      </c>
      <c r="F45" s="214">
        <v>63.6030484296384</v>
      </c>
      <c r="G45" s="215"/>
    </row>
    <row r="46" spans="1:7" s="21" customFormat="1" ht="14.1" customHeight="1">
      <c r="A46" s="211">
        <v>4</v>
      </c>
      <c r="B46" s="211"/>
      <c r="C46" s="89" t="s">
        <v>31</v>
      </c>
      <c r="D46" s="212">
        <v>336573.845</v>
      </c>
      <c r="E46" s="225">
        <v>10.975815895736423</v>
      </c>
      <c r="F46" s="214">
        <v>74.57886432537482</v>
      </c>
      <c r="G46" s="215"/>
    </row>
    <row r="47" spans="1:7" s="21" customFormat="1" ht="14.1" customHeight="1">
      <c r="A47" s="211">
        <v>5</v>
      </c>
      <c r="B47" s="211"/>
      <c r="C47" s="89" t="s">
        <v>33</v>
      </c>
      <c r="D47" s="212">
        <v>320081.239</v>
      </c>
      <c r="E47" s="225">
        <v>10.437985016165499</v>
      </c>
      <c r="F47" s="214">
        <v>85.01684934154032</v>
      </c>
      <c r="G47" s="215"/>
    </row>
    <row r="48" spans="1:7" s="21" customFormat="1" ht="14.1" customHeight="1">
      <c r="A48" s="211">
        <v>6</v>
      </c>
      <c r="B48" s="211"/>
      <c r="C48" s="89" t="s">
        <v>34</v>
      </c>
      <c r="D48" s="212">
        <v>282542.631</v>
      </c>
      <c r="E48" s="225">
        <v>9.213835081430616</v>
      </c>
      <c r="F48" s="214">
        <v>94.23068442297094</v>
      </c>
      <c r="G48" s="215"/>
    </row>
    <row r="49" spans="1:7" s="21" customFormat="1" ht="14.1" customHeight="1">
      <c r="A49" s="211">
        <v>7</v>
      </c>
      <c r="B49" s="211"/>
      <c r="C49" s="89" t="s">
        <v>35</v>
      </c>
      <c r="D49" s="212">
        <v>75505.771</v>
      </c>
      <c r="E49" s="225">
        <v>2.462275229858203</v>
      </c>
      <c r="F49" s="214">
        <v>96.69295965282915</v>
      </c>
      <c r="G49" s="215"/>
    </row>
    <row r="50" spans="1:7" s="21" customFormat="1" ht="14.1" customHeight="1">
      <c r="A50" s="211">
        <v>8</v>
      </c>
      <c r="B50" s="211"/>
      <c r="C50" s="89" t="s">
        <v>36</v>
      </c>
      <c r="D50" s="212">
        <v>60135.808</v>
      </c>
      <c r="E50" s="225">
        <v>1.9610542148613883</v>
      </c>
      <c r="F50" s="214">
        <v>98.65401386769054</v>
      </c>
      <c r="G50" s="215"/>
    </row>
    <row r="51" spans="1:7" s="21" customFormat="1" ht="14.1" customHeight="1">
      <c r="A51" s="211">
        <v>9</v>
      </c>
      <c r="B51" s="211"/>
      <c r="C51" s="89" t="s">
        <v>32</v>
      </c>
      <c r="D51" s="212">
        <v>41274.72</v>
      </c>
      <c r="E51" s="225">
        <v>1.3459861323094493</v>
      </c>
      <c r="F51" s="214">
        <v>99.99999999999999</v>
      </c>
      <c r="G51" s="215"/>
    </row>
    <row r="52" spans="1:6" ht="4.5" customHeight="1">
      <c r="A52" s="226"/>
      <c r="B52" s="226"/>
      <c r="C52" s="226"/>
      <c r="D52" s="217"/>
      <c r="E52" s="226"/>
      <c r="F52" s="226"/>
    </row>
    <row r="53" spans="1:6" ht="15">
      <c r="A53" s="227" t="s">
        <v>373</v>
      </c>
      <c r="B53" s="26"/>
      <c r="C53" s="15"/>
      <c r="D53" s="228"/>
      <c r="E53" s="15"/>
      <c r="F53" s="15"/>
    </row>
    <row r="54" spans="1:6" ht="15">
      <c r="A54" s="229" t="s">
        <v>69</v>
      </c>
      <c r="B54" s="15"/>
      <c r="C54" s="15"/>
      <c r="D54" s="230"/>
      <c r="E54" s="15"/>
      <c r="F54" s="15"/>
    </row>
  </sheetData>
  <mergeCells count="6">
    <mergeCell ref="A8:C9"/>
    <mergeCell ref="D8:D9"/>
    <mergeCell ref="A24:C25"/>
    <mergeCell ref="D24:D25"/>
    <mergeCell ref="A40:C41"/>
    <mergeCell ref="D40:D41"/>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C20F8-7F7F-49D3-A789-368B0AE576E0}">
  <dimension ref="A1:T57"/>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190" t="s">
        <v>1057</v>
      </c>
    </row>
    <row r="2" spans="1:20" s="231" customFormat="1" ht="24.9" customHeight="1">
      <c r="A2" s="70" t="s">
        <v>374</v>
      </c>
      <c r="B2" s="70"/>
      <c r="C2" s="70"/>
      <c r="D2" s="70"/>
      <c r="E2" s="70"/>
      <c r="F2" s="70"/>
      <c r="G2" s="70"/>
      <c r="H2" s="70"/>
      <c r="I2" s="70"/>
      <c r="J2" s="70"/>
      <c r="K2" s="70"/>
      <c r="L2" s="70"/>
      <c r="M2" s="70"/>
      <c r="N2" s="70"/>
      <c r="O2" s="70"/>
      <c r="P2" s="70"/>
      <c r="Q2" s="70"/>
      <c r="R2" s="70"/>
      <c r="S2" s="70"/>
      <c r="T2" s="70"/>
    </row>
    <row r="3" spans="1:20" s="232" customFormat="1" ht="18" customHeight="1">
      <c r="A3" s="72">
        <v>45077</v>
      </c>
      <c r="B3" s="72"/>
      <c r="C3" s="72"/>
      <c r="D3" s="72"/>
      <c r="E3" s="72"/>
      <c r="F3" s="72"/>
      <c r="G3" s="72"/>
      <c r="H3" s="72"/>
      <c r="I3" s="72"/>
      <c r="J3" s="72"/>
      <c r="K3" s="72"/>
      <c r="L3" s="72"/>
      <c r="M3" s="72"/>
      <c r="N3" s="72"/>
      <c r="O3" s="72"/>
      <c r="P3" s="72"/>
      <c r="Q3" s="72"/>
      <c r="R3" s="72"/>
      <c r="S3" s="72"/>
      <c r="T3" s="72"/>
    </row>
    <row r="4" spans="1:20" s="233" customFormat="1" ht="18" customHeight="1">
      <c r="A4" s="74" t="s">
        <v>71</v>
      </c>
      <c r="B4" s="74"/>
      <c r="C4" s="74"/>
      <c r="D4" s="74"/>
      <c r="E4" s="74"/>
      <c r="F4" s="74"/>
      <c r="G4" s="74"/>
      <c r="H4" s="74"/>
      <c r="I4" s="74"/>
      <c r="J4" s="74"/>
      <c r="K4" s="74"/>
      <c r="L4" s="74"/>
      <c r="M4" s="74"/>
      <c r="N4" s="74"/>
      <c r="O4" s="74"/>
      <c r="P4" s="74"/>
      <c r="Q4" s="74"/>
      <c r="R4" s="74"/>
      <c r="S4" s="74"/>
      <c r="T4" s="74"/>
    </row>
    <row r="5" s="234" customFormat="1" ht="9.75" customHeight="1"/>
    <row r="6" spans="1:20" s="235" customFormat="1" ht="12" customHeight="1">
      <c r="A6" s="202" t="s">
        <v>375</v>
      </c>
      <c r="B6" s="202"/>
      <c r="C6" s="202"/>
      <c r="D6" s="202"/>
      <c r="E6" s="202"/>
      <c r="F6" s="202"/>
      <c r="H6" s="202" t="s">
        <v>358</v>
      </c>
      <c r="I6" s="202"/>
      <c r="J6" s="202"/>
      <c r="K6" s="202"/>
      <c r="L6" s="202"/>
      <c r="M6" s="202"/>
      <c r="Q6" s="236" t="s">
        <v>376</v>
      </c>
      <c r="R6" s="236"/>
      <c r="S6" s="236"/>
      <c r="T6" s="236"/>
    </row>
    <row r="7" s="234" customFormat="1" ht="9" customHeight="1" thickBot="1"/>
    <row r="8" spans="1:20" s="238" customFormat="1" ht="12.9" customHeight="1">
      <c r="A8" s="105" t="s">
        <v>64</v>
      </c>
      <c r="B8" s="105"/>
      <c r="C8" s="237"/>
      <c r="D8" s="237" t="s">
        <v>367</v>
      </c>
      <c r="E8" s="205" t="s">
        <v>377</v>
      </c>
      <c r="F8" s="205" t="s">
        <v>378</v>
      </c>
      <c r="G8" s="78"/>
      <c r="H8" s="105" t="s">
        <v>64</v>
      </c>
      <c r="I8" s="105"/>
      <c r="J8" s="237"/>
      <c r="K8" s="237" t="s">
        <v>367</v>
      </c>
      <c r="L8" s="205" t="s">
        <v>377</v>
      </c>
      <c r="M8" s="205" t="s">
        <v>378</v>
      </c>
      <c r="N8" s="78"/>
      <c r="O8" s="105" t="s">
        <v>64</v>
      </c>
      <c r="P8" s="105"/>
      <c r="Q8" s="237"/>
      <c r="R8" s="237" t="s">
        <v>367</v>
      </c>
      <c r="S8" s="205" t="s">
        <v>377</v>
      </c>
      <c r="T8" s="205" t="s">
        <v>378</v>
      </c>
    </row>
    <row r="9" spans="1:20" s="238" customFormat="1" ht="12.9" customHeight="1">
      <c r="A9" s="239"/>
      <c r="B9" s="239"/>
      <c r="C9" s="239"/>
      <c r="D9" s="239"/>
      <c r="E9" s="208" t="s">
        <v>379</v>
      </c>
      <c r="F9" s="208" t="s">
        <v>380</v>
      </c>
      <c r="G9" s="78"/>
      <c r="H9" s="239"/>
      <c r="I9" s="239"/>
      <c r="J9" s="239"/>
      <c r="K9" s="239"/>
      <c r="L9" s="208" t="s">
        <v>379</v>
      </c>
      <c r="M9" s="208" t="s">
        <v>380</v>
      </c>
      <c r="N9" s="78"/>
      <c r="O9" s="239"/>
      <c r="P9" s="239"/>
      <c r="Q9" s="239"/>
      <c r="R9" s="239"/>
      <c r="S9" s="208" t="s">
        <v>379</v>
      </c>
      <c r="T9" s="208" t="s">
        <v>380</v>
      </c>
    </row>
    <row r="10" spans="1:20" s="234" customFormat="1" ht="4.5" customHeight="1">
      <c r="A10" s="21"/>
      <c r="B10" s="21"/>
      <c r="C10" s="29"/>
      <c r="D10" s="29"/>
      <c r="E10" s="109"/>
      <c r="F10" s="109"/>
      <c r="G10" s="21"/>
      <c r="H10" s="29"/>
      <c r="I10" s="29"/>
      <c r="J10" s="29"/>
      <c r="K10" s="29"/>
      <c r="L10" s="109"/>
      <c r="M10" s="109"/>
      <c r="N10" s="21"/>
      <c r="O10" s="21"/>
      <c r="P10" s="21"/>
      <c r="Q10" s="29"/>
      <c r="R10" s="29"/>
      <c r="S10" s="109"/>
      <c r="T10" s="109"/>
    </row>
    <row r="11" spans="1:20" s="21" customFormat="1" ht="9.9" customHeight="1">
      <c r="A11" s="211">
        <v>1</v>
      </c>
      <c r="B11" s="210"/>
      <c r="C11" s="89" t="s">
        <v>35</v>
      </c>
      <c r="D11" s="185">
        <v>1208.91</v>
      </c>
      <c r="E11" s="240">
        <v>54.20109970516711</v>
      </c>
      <c r="F11" s="241">
        <v>54.20109970516711</v>
      </c>
      <c r="H11" s="211">
        <v>1</v>
      </c>
      <c r="I11" s="210"/>
      <c r="J11" s="89" t="s">
        <v>34</v>
      </c>
      <c r="K11" s="185">
        <v>22636.509</v>
      </c>
      <c r="L11" s="240">
        <v>94.43831098734334</v>
      </c>
      <c r="M11" s="241">
        <v>94.43831098734334</v>
      </c>
      <c r="O11" s="211">
        <v>1</v>
      </c>
      <c r="P11" s="210"/>
      <c r="Q11" s="89" t="s">
        <v>34</v>
      </c>
      <c r="R11" s="185">
        <v>123353.88544</v>
      </c>
      <c r="S11" s="240">
        <v>63.688750778271576</v>
      </c>
      <c r="T11" s="241">
        <v>63.688750778271576</v>
      </c>
    </row>
    <row r="12" spans="1:20" s="21" customFormat="1" ht="9.9" customHeight="1">
      <c r="A12" s="211">
        <v>2</v>
      </c>
      <c r="B12" s="210"/>
      <c r="C12" s="89" t="s">
        <v>34</v>
      </c>
      <c r="D12" s="185">
        <v>1021.506</v>
      </c>
      <c r="E12" s="240">
        <v>45.79890029483289</v>
      </c>
      <c r="F12" s="241">
        <v>100</v>
      </c>
      <c r="H12" s="211">
        <v>2</v>
      </c>
      <c r="I12" s="210"/>
      <c r="J12" s="89" t="s">
        <v>35</v>
      </c>
      <c r="K12" s="185">
        <v>1333.116</v>
      </c>
      <c r="L12" s="240">
        <v>5.561689012656643</v>
      </c>
      <c r="M12" s="241">
        <v>99.99999999999999</v>
      </c>
      <c r="O12" s="211">
        <v>2</v>
      </c>
      <c r="P12" s="210"/>
      <c r="Q12" s="89" t="s">
        <v>35</v>
      </c>
      <c r="R12" s="185">
        <v>35314.79762</v>
      </c>
      <c r="S12" s="240">
        <v>18.233356301527117</v>
      </c>
      <c r="T12" s="241">
        <v>81.92210707979869</v>
      </c>
    </row>
    <row r="13" spans="1:20" s="21" customFormat="1" ht="9.9" customHeight="1">
      <c r="A13" s="211">
        <v>3</v>
      </c>
      <c r="B13" s="210"/>
      <c r="C13" s="89" t="s">
        <v>36</v>
      </c>
      <c r="D13" s="185" t="s">
        <v>67</v>
      </c>
      <c r="E13" s="240" t="s">
        <v>67</v>
      </c>
      <c r="F13" s="241" t="s">
        <v>67</v>
      </c>
      <c r="H13" s="211">
        <v>3</v>
      </c>
      <c r="I13" s="210"/>
      <c r="J13" s="89" t="s">
        <v>36</v>
      </c>
      <c r="K13" s="185" t="s">
        <v>67</v>
      </c>
      <c r="L13" s="240" t="s">
        <v>67</v>
      </c>
      <c r="M13" s="241" t="s">
        <v>67</v>
      </c>
      <c r="O13" s="211">
        <v>3</v>
      </c>
      <c r="P13" s="210"/>
      <c r="Q13" s="89" t="s">
        <v>381</v>
      </c>
      <c r="R13" s="185">
        <v>10601.06294</v>
      </c>
      <c r="S13" s="240">
        <v>5.473426744217445</v>
      </c>
      <c r="T13" s="241">
        <v>87.39553382401614</v>
      </c>
    </row>
    <row r="14" spans="1:20" s="21" customFormat="1" ht="9.9" customHeight="1">
      <c r="A14" s="211">
        <v>4</v>
      </c>
      <c r="B14" s="210"/>
      <c r="C14" s="89" t="s">
        <v>32</v>
      </c>
      <c r="D14" s="185" t="s">
        <v>67</v>
      </c>
      <c r="E14" s="240" t="s">
        <v>67</v>
      </c>
      <c r="F14" s="241" t="s">
        <v>67</v>
      </c>
      <c r="H14" s="211">
        <v>4</v>
      </c>
      <c r="I14" s="210"/>
      <c r="J14" s="89" t="s">
        <v>31</v>
      </c>
      <c r="K14" s="185" t="s">
        <v>67</v>
      </c>
      <c r="L14" s="240" t="s">
        <v>67</v>
      </c>
      <c r="M14" s="241" t="s">
        <v>67</v>
      </c>
      <c r="O14" s="211">
        <v>4</v>
      </c>
      <c r="P14" s="210"/>
      <c r="Q14" s="89" t="s">
        <v>29</v>
      </c>
      <c r="R14" s="185">
        <v>9873.754289999999</v>
      </c>
      <c r="S14" s="240">
        <v>5.09791056826965</v>
      </c>
      <c r="T14" s="241">
        <v>92.4934443922858</v>
      </c>
    </row>
    <row r="15" spans="1:20" s="21" customFormat="1" ht="9.9" customHeight="1">
      <c r="A15" s="211">
        <v>5</v>
      </c>
      <c r="B15" s="210"/>
      <c r="C15" s="89" t="s">
        <v>30</v>
      </c>
      <c r="D15" s="185" t="s">
        <v>67</v>
      </c>
      <c r="E15" s="240" t="s">
        <v>67</v>
      </c>
      <c r="F15" s="241" t="s">
        <v>67</v>
      </c>
      <c r="H15" s="211">
        <v>5</v>
      </c>
      <c r="I15" s="210"/>
      <c r="J15" s="89" t="s">
        <v>32</v>
      </c>
      <c r="K15" s="185" t="s">
        <v>67</v>
      </c>
      <c r="L15" s="240" t="s">
        <v>67</v>
      </c>
      <c r="M15" s="241" t="s">
        <v>67</v>
      </c>
      <c r="O15" s="211">
        <v>5</v>
      </c>
      <c r="P15" s="210"/>
      <c r="Q15" s="89" t="s">
        <v>30</v>
      </c>
      <c r="R15" s="185">
        <v>5710.673769999999</v>
      </c>
      <c r="S15" s="240">
        <v>2.9484736310997754</v>
      </c>
      <c r="T15" s="241">
        <v>95.44191802338557</v>
      </c>
    </row>
    <row r="16" spans="1:20" s="21" customFormat="1" ht="9.9" customHeight="1">
      <c r="A16" s="211">
        <v>6</v>
      </c>
      <c r="B16" s="210"/>
      <c r="C16" s="89" t="s">
        <v>29</v>
      </c>
      <c r="D16" s="185" t="s">
        <v>67</v>
      </c>
      <c r="E16" s="240" t="s">
        <v>67</v>
      </c>
      <c r="F16" s="241" t="s">
        <v>67</v>
      </c>
      <c r="H16" s="211">
        <v>6</v>
      </c>
      <c r="I16" s="210"/>
      <c r="J16" s="89" t="s">
        <v>33</v>
      </c>
      <c r="K16" s="185" t="s">
        <v>67</v>
      </c>
      <c r="L16" s="240" t="s">
        <v>67</v>
      </c>
      <c r="M16" s="241" t="s">
        <v>67</v>
      </c>
      <c r="O16" s="211">
        <v>6</v>
      </c>
      <c r="P16" s="210"/>
      <c r="Q16" s="89" t="s">
        <v>33</v>
      </c>
      <c r="R16" s="185">
        <v>5273.34139</v>
      </c>
      <c r="S16" s="240">
        <v>2.722674882582557</v>
      </c>
      <c r="T16" s="241">
        <v>98.16459290596812</v>
      </c>
    </row>
    <row r="17" spans="1:20" s="21" customFormat="1" ht="9.9" customHeight="1">
      <c r="A17" s="211">
        <v>7</v>
      </c>
      <c r="B17" s="210"/>
      <c r="C17" s="89" t="s">
        <v>28</v>
      </c>
      <c r="D17" s="185" t="s">
        <v>67</v>
      </c>
      <c r="E17" s="240" t="s">
        <v>67</v>
      </c>
      <c r="F17" s="241" t="s">
        <v>67</v>
      </c>
      <c r="H17" s="211">
        <v>7</v>
      </c>
      <c r="I17" s="210"/>
      <c r="J17" s="89" t="s">
        <v>30</v>
      </c>
      <c r="K17" s="185" t="s">
        <v>67</v>
      </c>
      <c r="L17" s="240" t="s">
        <v>67</v>
      </c>
      <c r="M17" s="241" t="s">
        <v>67</v>
      </c>
      <c r="O17" s="211">
        <v>7</v>
      </c>
      <c r="P17" s="210"/>
      <c r="Q17" s="89" t="s">
        <v>28</v>
      </c>
      <c r="R17" s="185">
        <v>2609.81352</v>
      </c>
      <c r="S17" s="240">
        <v>1.3474708336924817</v>
      </c>
      <c r="T17" s="241">
        <v>99.5120637396606</v>
      </c>
    </row>
    <row r="18" spans="1:20" s="21" customFormat="1" ht="9.9" customHeight="1">
      <c r="A18" s="211">
        <v>8</v>
      </c>
      <c r="B18" s="210"/>
      <c r="C18" s="89" t="s">
        <v>31</v>
      </c>
      <c r="D18" s="185" t="s">
        <v>67</v>
      </c>
      <c r="E18" s="240" t="s">
        <v>67</v>
      </c>
      <c r="F18" s="241" t="s">
        <v>67</v>
      </c>
      <c r="H18" s="211">
        <v>8</v>
      </c>
      <c r="I18" s="210"/>
      <c r="J18" s="89" t="s">
        <v>29</v>
      </c>
      <c r="K18" s="185" t="s">
        <v>67</v>
      </c>
      <c r="L18" s="240" t="s">
        <v>67</v>
      </c>
      <c r="M18" s="241" t="s">
        <v>67</v>
      </c>
      <c r="O18" s="211">
        <v>8</v>
      </c>
      <c r="P18" s="210"/>
      <c r="Q18" s="89" t="s">
        <v>32</v>
      </c>
      <c r="R18" s="185">
        <v>669.40435</v>
      </c>
      <c r="S18" s="240">
        <v>0.345619650852247</v>
      </c>
      <c r="T18" s="241">
        <v>99.85768339051285</v>
      </c>
    </row>
    <row r="19" spans="1:20" s="21" customFormat="1" ht="9.9" customHeight="1">
      <c r="A19" s="211">
        <v>9</v>
      </c>
      <c r="B19" s="210"/>
      <c r="C19" s="89" t="s">
        <v>33</v>
      </c>
      <c r="D19" s="185" t="s">
        <v>67</v>
      </c>
      <c r="E19" s="240" t="s">
        <v>67</v>
      </c>
      <c r="F19" s="241" t="s">
        <v>67</v>
      </c>
      <c r="H19" s="211">
        <v>9</v>
      </c>
      <c r="I19" s="210"/>
      <c r="J19" s="89" t="s">
        <v>28</v>
      </c>
      <c r="K19" s="185" t="s">
        <v>67</v>
      </c>
      <c r="L19" s="240" t="s">
        <v>67</v>
      </c>
      <c r="M19" s="241" t="s">
        <v>67</v>
      </c>
      <c r="O19" s="211">
        <v>9</v>
      </c>
      <c r="P19" s="210"/>
      <c r="Q19" s="89" t="s">
        <v>31</v>
      </c>
      <c r="R19" s="185">
        <v>275.64219</v>
      </c>
      <c r="S19" s="240">
        <v>0.1423166094871489</v>
      </c>
      <c r="T19" s="241">
        <v>100</v>
      </c>
    </row>
    <row r="20" spans="1:20" s="246" customFormat="1" ht="6.75" customHeight="1">
      <c r="A20" s="242"/>
      <c r="B20" s="242"/>
      <c r="C20" s="243"/>
      <c r="D20" s="244"/>
      <c r="E20" s="245"/>
      <c r="F20" s="245"/>
      <c r="G20" s="234"/>
      <c r="H20" s="242"/>
      <c r="I20" s="242"/>
      <c r="J20" s="243"/>
      <c r="K20" s="244"/>
      <c r="L20" s="242"/>
      <c r="M20" s="245"/>
      <c r="O20" s="247"/>
      <c r="P20" s="247"/>
      <c r="Q20" s="243"/>
      <c r="R20" s="244"/>
      <c r="S20" s="248"/>
      <c r="T20" s="248"/>
    </row>
    <row r="21" s="234" customFormat="1" ht="13.5" customHeight="1">
      <c r="D21" s="249"/>
    </row>
    <row r="22" spans="1:20" s="235" customFormat="1" ht="12" customHeight="1">
      <c r="A22" s="202" t="s">
        <v>360</v>
      </c>
      <c r="B22" s="202"/>
      <c r="C22" s="202"/>
      <c r="D22" s="202"/>
      <c r="E22" s="202"/>
      <c r="F22" s="202"/>
      <c r="H22" s="202" t="s">
        <v>382</v>
      </c>
      <c r="I22" s="202"/>
      <c r="J22" s="202"/>
      <c r="K22" s="202"/>
      <c r="L22" s="202"/>
      <c r="M22" s="202"/>
      <c r="O22" s="202" t="s">
        <v>383</v>
      </c>
      <c r="P22" s="202"/>
      <c r="Q22" s="202"/>
      <c r="R22" s="202"/>
      <c r="S22" s="202"/>
      <c r="T22" s="202"/>
    </row>
    <row r="23" s="234" customFormat="1" ht="9" customHeight="1" thickBot="1"/>
    <row r="24" spans="1:20" s="238" customFormat="1" ht="12.9" customHeight="1">
      <c r="A24" s="105" t="s">
        <v>64</v>
      </c>
      <c r="B24" s="105"/>
      <c r="C24" s="237"/>
      <c r="D24" s="237" t="s">
        <v>367</v>
      </c>
      <c r="E24" s="205" t="s">
        <v>377</v>
      </c>
      <c r="F24" s="205" t="s">
        <v>378</v>
      </c>
      <c r="G24" s="78"/>
      <c r="H24" s="105" t="s">
        <v>64</v>
      </c>
      <c r="I24" s="105"/>
      <c r="J24" s="237"/>
      <c r="K24" s="237" t="s">
        <v>367</v>
      </c>
      <c r="L24" s="205" t="s">
        <v>377</v>
      </c>
      <c r="M24" s="205" t="s">
        <v>378</v>
      </c>
      <c r="N24" s="78"/>
      <c r="O24" s="105" t="s">
        <v>64</v>
      </c>
      <c r="P24" s="105"/>
      <c r="Q24" s="237"/>
      <c r="R24" s="237" t="s">
        <v>367</v>
      </c>
      <c r="S24" s="205" t="s">
        <v>377</v>
      </c>
      <c r="T24" s="205" t="s">
        <v>378</v>
      </c>
    </row>
    <row r="25" spans="1:20" s="234" customFormat="1" ht="12.9" customHeight="1">
      <c r="A25" s="239"/>
      <c r="B25" s="239"/>
      <c r="C25" s="239"/>
      <c r="D25" s="239"/>
      <c r="E25" s="208" t="s">
        <v>379</v>
      </c>
      <c r="F25" s="208" t="s">
        <v>380</v>
      </c>
      <c r="G25" s="78"/>
      <c r="H25" s="239"/>
      <c r="I25" s="239"/>
      <c r="J25" s="239"/>
      <c r="K25" s="239"/>
      <c r="L25" s="208" t="s">
        <v>379</v>
      </c>
      <c r="M25" s="208" t="s">
        <v>380</v>
      </c>
      <c r="N25" s="78"/>
      <c r="O25" s="239"/>
      <c r="P25" s="239"/>
      <c r="Q25" s="239"/>
      <c r="R25" s="239"/>
      <c r="S25" s="208" t="s">
        <v>379</v>
      </c>
      <c r="T25" s="208" t="s">
        <v>380</v>
      </c>
    </row>
    <row r="26" spans="1:20" s="234" customFormat="1" ht="5.25" customHeight="1">
      <c r="A26" s="21"/>
      <c r="B26" s="21"/>
      <c r="C26" s="29"/>
      <c r="D26" s="29"/>
      <c r="E26" s="109"/>
      <c r="F26" s="109"/>
      <c r="G26" s="21"/>
      <c r="H26" s="29"/>
      <c r="I26" s="29"/>
      <c r="J26" s="29"/>
      <c r="K26" s="29"/>
      <c r="L26" s="109"/>
      <c r="M26" s="109"/>
      <c r="N26" s="21"/>
      <c r="O26" s="29"/>
      <c r="P26" s="29"/>
      <c r="Q26" s="29"/>
      <c r="R26" s="29"/>
      <c r="S26" s="109"/>
      <c r="T26" s="109"/>
    </row>
    <row r="27" spans="1:20" s="21" customFormat="1" ht="9.9" customHeight="1">
      <c r="A27" s="211">
        <v>1</v>
      </c>
      <c r="B27" s="210"/>
      <c r="C27" s="89" t="s">
        <v>384</v>
      </c>
      <c r="D27" s="185">
        <v>1759618.153</v>
      </c>
      <c r="E27" s="240">
        <v>44.993562580994166</v>
      </c>
      <c r="F27" s="241">
        <v>44.993562580994166</v>
      </c>
      <c r="H27" s="211">
        <v>1</v>
      </c>
      <c r="I27" s="210"/>
      <c r="J27" s="89" t="s">
        <v>29</v>
      </c>
      <c r="K27" s="185">
        <v>1565567.13488</v>
      </c>
      <c r="L27" s="240">
        <v>55.17657232145092</v>
      </c>
      <c r="M27" s="241">
        <v>55.17657232145092</v>
      </c>
      <c r="O27" s="211">
        <v>1</v>
      </c>
      <c r="P27" s="210"/>
      <c r="Q27" s="89" t="s">
        <v>31</v>
      </c>
      <c r="R27" s="185">
        <v>252555.99908</v>
      </c>
      <c r="S27" s="240">
        <v>88.19070461256243</v>
      </c>
      <c r="T27" s="241">
        <v>88.19070461256243</v>
      </c>
    </row>
    <row r="28" spans="1:20" s="21" customFormat="1" ht="9.9" customHeight="1">
      <c r="A28" s="211">
        <v>2</v>
      </c>
      <c r="B28" s="210"/>
      <c r="C28" s="89" t="s">
        <v>30</v>
      </c>
      <c r="D28" s="185">
        <v>1081089.879</v>
      </c>
      <c r="E28" s="240">
        <v>27.64354587018511</v>
      </c>
      <c r="F28" s="241">
        <v>72.63710845117927</v>
      </c>
      <c r="H28" s="211">
        <v>2</v>
      </c>
      <c r="I28" s="210"/>
      <c r="J28" s="89" t="s">
        <v>30</v>
      </c>
      <c r="K28" s="185">
        <v>775748.9713</v>
      </c>
      <c r="L28" s="240">
        <v>27.340360093536614</v>
      </c>
      <c r="M28" s="241">
        <v>82.51693241498754</v>
      </c>
      <c r="O28" s="211">
        <v>2</v>
      </c>
      <c r="P28" s="210"/>
      <c r="Q28" s="89" t="s">
        <v>36</v>
      </c>
      <c r="R28" s="185">
        <v>20431.299219999997</v>
      </c>
      <c r="S28" s="240">
        <v>7.134460004615215</v>
      </c>
      <c r="T28" s="241">
        <v>95.32516461717765</v>
      </c>
    </row>
    <row r="29" spans="1:20" s="21" customFormat="1" ht="9.9" customHeight="1">
      <c r="A29" s="211">
        <v>3</v>
      </c>
      <c r="B29" s="210"/>
      <c r="C29" s="89" t="s">
        <v>35</v>
      </c>
      <c r="D29" s="185">
        <v>339622.329</v>
      </c>
      <c r="E29" s="240">
        <v>8.684167350576594</v>
      </c>
      <c r="F29" s="241">
        <v>81.32127580175586</v>
      </c>
      <c r="H29" s="211">
        <v>3</v>
      </c>
      <c r="I29" s="210"/>
      <c r="J29" s="89" t="s">
        <v>35</v>
      </c>
      <c r="K29" s="185">
        <v>182469.52709000002</v>
      </c>
      <c r="L29" s="240">
        <v>6.430923870099027</v>
      </c>
      <c r="M29" s="241">
        <v>88.94785628508656</v>
      </c>
      <c r="O29" s="211">
        <v>3</v>
      </c>
      <c r="P29" s="210"/>
      <c r="Q29" s="89" t="s">
        <v>28</v>
      </c>
      <c r="R29" s="185">
        <v>13075.52077</v>
      </c>
      <c r="S29" s="240">
        <v>4.5658760595000745</v>
      </c>
      <c r="T29" s="241">
        <v>99.89104067667772</v>
      </c>
    </row>
    <row r="30" spans="1:20" s="21" customFormat="1" ht="9.9" customHeight="1">
      <c r="A30" s="211">
        <v>4</v>
      </c>
      <c r="B30" s="210"/>
      <c r="C30" s="89" t="s">
        <v>36</v>
      </c>
      <c r="D30" s="185">
        <v>332100.649</v>
      </c>
      <c r="E30" s="240">
        <v>8.491837452628436</v>
      </c>
      <c r="F30" s="241">
        <v>89.81311325438429</v>
      </c>
      <c r="H30" s="211">
        <v>4</v>
      </c>
      <c r="I30" s="210"/>
      <c r="J30" s="89" t="s">
        <v>36</v>
      </c>
      <c r="K30" s="185">
        <v>161507.57571</v>
      </c>
      <c r="L30" s="240">
        <v>5.6921445481851425</v>
      </c>
      <c r="M30" s="241">
        <v>94.6400008332717</v>
      </c>
      <c r="O30" s="211">
        <v>4</v>
      </c>
      <c r="P30" s="210"/>
      <c r="Q30" s="89" t="s">
        <v>30</v>
      </c>
      <c r="R30" s="185">
        <v>312.0321</v>
      </c>
      <c r="S30" s="240">
        <v>0.10895932332227354</v>
      </c>
      <c r="T30" s="241">
        <v>99.99999999999999</v>
      </c>
    </row>
    <row r="31" spans="1:20" s="21" customFormat="1" ht="9.9" customHeight="1">
      <c r="A31" s="211">
        <v>5</v>
      </c>
      <c r="B31" s="210"/>
      <c r="C31" s="89" t="s">
        <v>34</v>
      </c>
      <c r="D31" s="185">
        <v>235618.689</v>
      </c>
      <c r="E31" s="240">
        <v>6.02478680428418</v>
      </c>
      <c r="F31" s="241">
        <v>95.83790005866847</v>
      </c>
      <c r="H31" s="211">
        <v>5</v>
      </c>
      <c r="I31" s="210"/>
      <c r="J31" s="89" t="s">
        <v>32</v>
      </c>
      <c r="K31" s="185">
        <v>80573.52398</v>
      </c>
      <c r="L31" s="240">
        <v>2.8397190858361987</v>
      </c>
      <c r="M31" s="241">
        <v>97.4797199191079</v>
      </c>
      <c r="O31" s="211">
        <v>5</v>
      </c>
      <c r="P31" s="210"/>
      <c r="Q31" s="89" t="s">
        <v>29</v>
      </c>
      <c r="R31" s="185" t="s">
        <v>67</v>
      </c>
      <c r="S31" s="240" t="s">
        <v>67</v>
      </c>
      <c r="T31" s="241" t="s">
        <v>67</v>
      </c>
    </row>
    <row r="32" spans="1:20" s="21" customFormat="1" ht="9.9" customHeight="1">
      <c r="A32" s="211">
        <v>6</v>
      </c>
      <c r="B32" s="210"/>
      <c r="C32" s="89" t="s">
        <v>32</v>
      </c>
      <c r="D32" s="185">
        <v>91678.034</v>
      </c>
      <c r="E32" s="240">
        <v>2.3442139154161765</v>
      </c>
      <c r="F32" s="241">
        <v>98.18211397408464</v>
      </c>
      <c r="H32" s="211">
        <v>6</v>
      </c>
      <c r="I32" s="210"/>
      <c r="J32" s="89" t="s">
        <v>31</v>
      </c>
      <c r="K32" s="185">
        <v>39428.293829999995</v>
      </c>
      <c r="L32" s="240">
        <v>1.3896038423093011</v>
      </c>
      <c r="M32" s="241">
        <v>98.86932376141719</v>
      </c>
      <c r="O32" s="211">
        <v>6</v>
      </c>
      <c r="P32" s="210"/>
      <c r="Q32" s="89" t="s">
        <v>32</v>
      </c>
      <c r="R32" s="185" t="s">
        <v>67</v>
      </c>
      <c r="S32" s="240" t="s">
        <v>67</v>
      </c>
      <c r="T32" s="241" t="s">
        <v>67</v>
      </c>
    </row>
    <row r="33" spans="1:20" s="21" customFormat="1" ht="9.9" customHeight="1">
      <c r="A33" s="211">
        <v>7</v>
      </c>
      <c r="B33" s="210"/>
      <c r="C33" s="89" t="s">
        <v>31</v>
      </c>
      <c r="D33" s="185">
        <v>54467.584</v>
      </c>
      <c r="E33" s="240">
        <v>1.3927400357636321</v>
      </c>
      <c r="F33" s="241">
        <v>99.57485400984828</v>
      </c>
      <c r="H33" s="211">
        <v>7</v>
      </c>
      <c r="I33" s="210"/>
      <c r="J33" s="89" t="s">
        <v>34</v>
      </c>
      <c r="K33" s="185">
        <v>21287.10469</v>
      </c>
      <c r="L33" s="240">
        <v>0.7502389678946031</v>
      </c>
      <c r="M33" s="241">
        <v>99.6195627293118</v>
      </c>
      <c r="O33" s="211">
        <v>7</v>
      </c>
      <c r="P33" s="210"/>
      <c r="Q33" s="89" t="s">
        <v>33</v>
      </c>
      <c r="R33" s="185" t="s">
        <v>67</v>
      </c>
      <c r="S33" s="240" t="s">
        <v>67</v>
      </c>
      <c r="T33" s="241" t="s">
        <v>67</v>
      </c>
    </row>
    <row r="34" spans="1:20" s="21" customFormat="1" ht="9.9" customHeight="1">
      <c r="A34" s="211">
        <v>8</v>
      </c>
      <c r="B34" s="210"/>
      <c r="C34" s="89" t="s">
        <v>28</v>
      </c>
      <c r="D34" s="185">
        <v>16626.703</v>
      </c>
      <c r="E34" s="240">
        <v>0.4251459901517073</v>
      </c>
      <c r="F34" s="241">
        <v>99.99999999999999</v>
      </c>
      <c r="H34" s="211">
        <v>8</v>
      </c>
      <c r="I34" s="210"/>
      <c r="J34" s="89" t="s">
        <v>28</v>
      </c>
      <c r="K34" s="185">
        <v>10794.43798</v>
      </c>
      <c r="L34" s="240">
        <v>0.3804372706881964</v>
      </c>
      <c r="M34" s="241">
        <v>99.99999999999999</v>
      </c>
      <c r="O34" s="211">
        <v>8</v>
      </c>
      <c r="P34" s="210"/>
      <c r="Q34" s="89" t="s">
        <v>34</v>
      </c>
      <c r="R34" s="185" t="s">
        <v>67</v>
      </c>
      <c r="S34" s="240" t="s">
        <v>67</v>
      </c>
      <c r="T34" s="241" t="s">
        <v>67</v>
      </c>
    </row>
    <row r="35" spans="1:20" s="21" customFormat="1" ht="9.9" customHeight="1">
      <c r="A35" s="211">
        <v>9</v>
      </c>
      <c r="B35" s="210"/>
      <c r="C35" s="89" t="s">
        <v>33</v>
      </c>
      <c r="D35" s="185" t="s">
        <v>67</v>
      </c>
      <c r="E35" s="240" t="s">
        <v>67</v>
      </c>
      <c r="F35" s="241" t="s">
        <v>67</v>
      </c>
      <c r="H35" s="211">
        <v>9</v>
      </c>
      <c r="I35" s="210"/>
      <c r="J35" s="89" t="s">
        <v>33</v>
      </c>
      <c r="K35" s="185" t="s">
        <v>67</v>
      </c>
      <c r="L35" s="240" t="s">
        <v>67</v>
      </c>
      <c r="M35" s="241" t="s">
        <v>67</v>
      </c>
      <c r="O35" s="211">
        <v>9</v>
      </c>
      <c r="P35" s="210"/>
      <c r="Q35" s="89" t="s">
        <v>35</v>
      </c>
      <c r="R35" s="185" t="s">
        <v>67</v>
      </c>
      <c r="S35" s="240" t="s">
        <v>67</v>
      </c>
      <c r="T35" s="241" t="s">
        <v>67</v>
      </c>
    </row>
    <row r="36" spans="1:20" s="234" customFormat="1" ht="7.5" customHeight="1">
      <c r="A36" s="216"/>
      <c r="B36" s="216"/>
      <c r="C36" s="250"/>
      <c r="D36" s="251"/>
      <c r="E36" s="252"/>
      <c r="F36" s="252"/>
      <c r="G36" s="21"/>
      <c r="H36" s="216"/>
      <c r="I36" s="216"/>
      <c r="J36" s="250"/>
      <c r="K36" s="253"/>
      <c r="L36" s="252"/>
      <c r="M36" s="216"/>
      <c r="N36" s="21"/>
      <c r="O36" s="216"/>
      <c r="P36" s="216"/>
      <c r="Q36" s="250"/>
      <c r="R36" s="253"/>
      <c r="S36" s="252"/>
      <c r="T36" s="216"/>
    </row>
    <row r="37" spans="1:7" s="254" customFormat="1" ht="11.25" customHeight="1">
      <c r="A37" s="119"/>
      <c r="B37" s="119"/>
      <c r="D37" s="255"/>
      <c r="E37" s="256"/>
      <c r="F37" s="255"/>
      <c r="G37" s="25"/>
    </row>
    <row r="38" spans="1:13" ht="16.8">
      <c r="A38" s="202" t="s">
        <v>385</v>
      </c>
      <c r="B38" s="202"/>
      <c r="C38" s="202"/>
      <c r="D38" s="202"/>
      <c r="E38" s="202"/>
      <c r="F38" s="202"/>
      <c r="H38" s="202" t="s">
        <v>386</v>
      </c>
      <c r="I38" s="202"/>
      <c r="J38" s="202"/>
      <c r="K38" s="202"/>
      <c r="L38" s="202"/>
      <c r="M38" s="202"/>
    </row>
    <row r="39" spans="1:17" ht="13.8" thickBot="1">
      <c r="A39" s="234"/>
      <c r="B39" s="234"/>
      <c r="C39" s="234"/>
      <c r="D39" s="234"/>
      <c r="E39" s="234"/>
      <c r="F39" s="234"/>
      <c r="H39" s="234"/>
      <c r="I39" s="234"/>
      <c r="J39" s="234"/>
      <c r="K39" s="234"/>
      <c r="L39" s="234"/>
      <c r="M39" s="234"/>
      <c r="Q39" s="257"/>
    </row>
    <row r="40" spans="1:20" ht="13.8">
      <c r="A40" s="105" t="s">
        <v>64</v>
      </c>
      <c r="B40" s="105"/>
      <c r="C40" s="237"/>
      <c r="D40" s="237" t="s">
        <v>367</v>
      </c>
      <c r="E40" s="205" t="s">
        <v>377</v>
      </c>
      <c r="F40" s="205" t="s">
        <v>378</v>
      </c>
      <c r="G40" s="94"/>
      <c r="H40" s="105" t="s">
        <v>64</v>
      </c>
      <c r="I40" s="105"/>
      <c r="J40" s="237"/>
      <c r="K40" s="237" t="s">
        <v>367</v>
      </c>
      <c r="L40" s="205" t="s">
        <v>377</v>
      </c>
      <c r="M40" s="205" t="s">
        <v>378</v>
      </c>
      <c r="N40" s="15"/>
      <c r="O40" s="15"/>
      <c r="P40" s="15"/>
      <c r="Q40" s="15"/>
      <c r="R40" s="15"/>
      <c r="S40" s="15"/>
      <c r="T40" s="15"/>
    </row>
    <row r="41" spans="1:20" ht="13.8">
      <c r="A41" s="239"/>
      <c r="B41" s="239"/>
      <c r="C41" s="239"/>
      <c r="D41" s="239"/>
      <c r="E41" s="208" t="s">
        <v>379</v>
      </c>
      <c r="F41" s="208" t="s">
        <v>380</v>
      </c>
      <c r="G41" s="94"/>
      <c r="H41" s="239"/>
      <c r="I41" s="239"/>
      <c r="J41" s="239"/>
      <c r="K41" s="239"/>
      <c r="L41" s="208" t="s">
        <v>379</v>
      </c>
      <c r="M41" s="208" t="s">
        <v>380</v>
      </c>
      <c r="N41" s="15"/>
      <c r="O41" s="15"/>
      <c r="P41" s="15"/>
      <c r="Q41" s="15"/>
      <c r="R41" s="15"/>
      <c r="S41" s="15"/>
      <c r="T41" s="15"/>
    </row>
    <row r="42" spans="1:20" ht="15">
      <c r="A42" s="21"/>
      <c r="B42" s="21"/>
      <c r="C42" s="29"/>
      <c r="D42" s="29"/>
      <c r="E42" s="109"/>
      <c r="F42" s="109"/>
      <c r="G42" s="15"/>
      <c r="H42" s="21"/>
      <c r="I42" s="21"/>
      <c r="J42" s="29"/>
      <c r="K42" s="29"/>
      <c r="L42" s="109"/>
      <c r="M42" s="109"/>
      <c r="N42" s="15"/>
      <c r="O42" s="15"/>
      <c r="P42" s="15"/>
      <c r="Q42" s="15"/>
      <c r="R42" s="15"/>
      <c r="S42" s="15"/>
      <c r="T42" s="15"/>
    </row>
    <row r="43" spans="1:20" ht="9.9" customHeight="1">
      <c r="A43" s="211">
        <v>1</v>
      </c>
      <c r="B43" s="210"/>
      <c r="C43" s="89" t="s">
        <v>33</v>
      </c>
      <c r="D43" s="185">
        <v>1623733.39652</v>
      </c>
      <c r="E43" s="240">
        <v>93.12754513802086</v>
      </c>
      <c r="F43" s="241">
        <v>93.12754513802086</v>
      </c>
      <c r="G43" s="15"/>
      <c r="H43" s="211">
        <v>1</v>
      </c>
      <c r="I43" s="210"/>
      <c r="J43" s="89" t="s">
        <v>28</v>
      </c>
      <c r="K43" s="185">
        <v>2346481.77097</v>
      </c>
      <c r="L43" s="240">
        <v>44.727810978827804</v>
      </c>
      <c r="M43" s="241">
        <v>44.727810978827804</v>
      </c>
      <c r="N43" s="15"/>
      <c r="O43" s="15"/>
      <c r="P43" s="15"/>
      <c r="Q43" s="15"/>
      <c r="R43" s="15"/>
      <c r="S43" s="15"/>
      <c r="T43" s="15"/>
    </row>
    <row r="44" spans="1:16" ht="9.9" customHeight="1">
      <c r="A44" s="211">
        <v>2</v>
      </c>
      <c r="B44" s="210"/>
      <c r="C44" s="89" t="s">
        <v>28</v>
      </c>
      <c r="D44" s="185">
        <v>119820.16065</v>
      </c>
      <c r="E44" s="240">
        <v>6.872161059994767</v>
      </c>
      <c r="F44" s="241">
        <v>99.99970619801563</v>
      </c>
      <c r="G44" s="15"/>
      <c r="H44" s="211">
        <v>2</v>
      </c>
      <c r="I44" s="210"/>
      <c r="J44" s="89" t="s">
        <v>31</v>
      </c>
      <c r="K44" s="185">
        <v>882212.71776</v>
      </c>
      <c r="L44" s="240">
        <v>16.816428821765495</v>
      </c>
      <c r="M44" s="241">
        <v>61.5442398005933</v>
      </c>
      <c r="N44" s="15"/>
      <c r="O44" s="15"/>
      <c r="P44" s="15"/>
    </row>
    <row r="45" spans="1:20" ht="9.9" customHeight="1">
      <c r="A45" s="211">
        <v>3</v>
      </c>
      <c r="B45" s="210"/>
      <c r="C45" s="89" t="s">
        <v>31</v>
      </c>
      <c r="D45" s="185">
        <v>5.12261</v>
      </c>
      <c r="E45" s="240">
        <v>0.00029380198437865964</v>
      </c>
      <c r="F45" s="241">
        <v>100.00000000000001</v>
      </c>
      <c r="G45" s="15"/>
      <c r="H45" s="211">
        <v>3</v>
      </c>
      <c r="I45" s="210"/>
      <c r="J45" s="89" t="s">
        <v>34</v>
      </c>
      <c r="K45" s="185">
        <v>847345.42414</v>
      </c>
      <c r="L45" s="240">
        <v>16.15180072293566</v>
      </c>
      <c r="M45" s="241">
        <v>77.69604052352896</v>
      </c>
      <c r="N45" s="15"/>
      <c r="O45" s="15"/>
      <c r="P45" s="15"/>
      <c r="Q45" s="15"/>
      <c r="R45" s="15"/>
      <c r="S45" s="15"/>
      <c r="T45" s="15"/>
    </row>
    <row r="46" spans="1:20" ht="9.9" customHeight="1">
      <c r="A46" s="211">
        <v>4</v>
      </c>
      <c r="B46" s="210"/>
      <c r="C46" s="89" t="s">
        <v>29</v>
      </c>
      <c r="D46" s="185" t="s">
        <v>67</v>
      </c>
      <c r="E46" s="240" t="s">
        <v>67</v>
      </c>
      <c r="F46" s="241" t="s">
        <v>67</v>
      </c>
      <c r="G46" s="15"/>
      <c r="H46" s="211">
        <v>4</v>
      </c>
      <c r="I46" s="210"/>
      <c r="J46" s="89" t="s">
        <v>30</v>
      </c>
      <c r="K46" s="185">
        <v>445595.86847000004</v>
      </c>
      <c r="L46" s="240">
        <v>8.493791865101002</v>
      </c>
      <c r="M46" s="241">
        <v>86.18983238862997</v>
      </c>
      <c r="N46" s="15"/>
      <c r="O46" s="15"/>
      <c r="P46" s="15"/>
      <c r="Q46" s="15"/>
      <c r="R46" s="15"/>
      <c r="S46" s="15"/>
      <c r="T46" s="15"/>
    </row>
    <row r="47" spans="1:20" ht="9.9" customHeight="1">
      <c r="A47" s="211">
        <v>5</v>
      </c>
      <c r="B47" s="210"/>
      <c r="C47" s="89" t="s">
        <v>30</v>
      </c>
      <c r="D47" s="185" t="s">
        <v>67</v>
      </c>
      <c r="E47" s="240" t="s">
        <v>67</v>
      </c>
      <c r="F47" s="241" t="s">
        <v>67</v>
      </c>
      <c r="G47" s="15"/>
      <c r="H47" s="211">
        <v>5</v>
      </c>
      <c r="I47" s="210"/>
      <c r="J47" s="89" t="s">
        <v>29</v>
      </c>
      <c r="K47" s="185">
        <v>407427.02329000004</v>
      </c>
      <c r="L47" s="240">
        <v>7.766230750579559</v>
      </c>
      <c r="M47" s="241">
        <v>93.95606313920952</v>
      </c>
      <c r="N47" s="15"/>
      <c r="O47" s="15"/>
      <c r="P47" s="15"/>
      <c r="Q47" s="15"/>
      <c r="R47" s="15"/>
      <c r="S47" s="15"/>
      <c r="T47" s="15"/>
    </row>
    <row r="48" spans="1:20" ht="9.9" customHeight="1">
      <c r="A48" s="211">
        <v>6</v>
      </c>
      <c r="B48" s="210"/>
      <c r="C48" s="89" t="s">
        <v>32</v>
      </c>
      <c r="D48" s="185" t="s">
        <v>67</v>
      </c>
      <c r="E48" s="240" t="s">
        <v>67</v>
      </c>
      <c r="F48" s="241" t="s">
        <v>67</v>
      </c>
      <c r="G48" s="15"/>
      <c r="H48" s="211">
        <v>6</v>
      </c>
      <c r="I48" s="210"/>
      <c r="J48" s="89" t="s">
        <v>32</v>
      </c>
      <c r="K48" s="185">
        <v>152121.62209</v>
      </c>
      <c r="L48" s="240">
        <v>2.899688905668122</v>
      </c>
      <c r="M48" s="241">
        <v>96.85575204487765</v>
      </c>
      <c r="N48" s="15"/>
      <c r="O48" s="15"/>
      <c r="P48" s="15"/>
      <c r="Q48" s="15"/>
      <c r="R48" s="15"/>
      <c r="S48" s="15"/>
      <c r="T48" s="15"/>
    </row>
    <row r="49" spans="1:20" ht="9.9" customHeight="1">
      <c r="A49" s="211">
        <v>7</v>
      </c>
      <c r="B49" s="210"/>
      <c r="C49" s="89" t="s">
        <v>34</v>
      </c>
      <c r="D49" s="185" t="s">
        <v>67</v>
      </c>
      <c r="E49" s="240" t="s">
        <v>67</v>
      </c>
      <c r="F49" s="241" t="s">
        <v>67</v>
      </c>
      <c r="G49" s="15"/>
      <c r="H49" s="211">
        <v>7</v>
      </c>
      <c r="I49" s="210"/>
      <c r="J49" s="89" t="s">
        <v>33</v>
      </c>
      <c r="K49" s="185">
        <v>81533.8297</v>
      </c>
      <c r="L49" s="240">
        <v>1.5541692112502508</v>
      </c>
      <c r="M49" s="241">
        <v>98.4099212561279</v>
      </c>
      <c r="N49" s="15"/>
      <c r="O49" s="15"/>
      <c r="P49" s="15"/>
      <c r="Q49" s="15"/>
      <c r="R49" s="15"/>
      <c r="S49" s="15"/>
      <c r="T49" s="15"/>
    </row>
    <row r="50" spans="1:20" ht="9.9" customHeight="1">
      <c r="A50" s="211">
        <v>8</v>
      </c>
      <c r="B50" s="210"/>
      <c r="C50" s="89" t="s">
        <v>35</v>
      </c>
      <c r="D50" s="185" t="s">
        <v>67</v>
      </c>
      <c r="E50" s="240" t="s">
        <v>67</v>
      </c>
      <c r="F50" s="241" t="s">
        <v>67</v>
      </c>
      <c r="G50" s="15"/>
      <c r="H50" s="211">
        <v>8</v>
      </c>
      <c r="I50" s="210"/>
      <c r="J50" s="89" t="s">
        <v>35</v>
      </c>
      <c r="K50" s="185">
        <v>52470.489420000005</v>
      </c>
      <c r="L50" s="240">
        <v>1.0001740315136458</v>
      </c>
      <c r="M50" s="241">
        <v>99.41009528764155</v>
      </c>
      <c r="N50" s="15"/>
      <c r="O50" s="15"/>
      <c r="P50" s="15"/>
      <c r="Q50" s="15"/>
      <c r="R50" s="15"/>
      <c r="S50" s="15"/>
      <c r="T50" s="15"/>
    </row>
    <row r="51" spans="1:20" ht="9.9" customHeight="1">
      <c r="A51" s="211">
        <v>9</v>
      </c>
      <c r="B51" s="210"/>
      <c r="C51" s="89" t="s">
        <v>36</v>
      </c>
      <c r="D51" s="185" t="s">
        <v>67</v>
      </c>
      <c r="E51" s="240" t="s">
        <v>67</v>
      </c>
      <c r="F51" s="241" t="s">
        <v>67</v>
      </c>
      <c r="G51" s="15"/>
      <c r="H51" s="211">
        <v>9</v>
      </c>
      <c r="I51" s="210"/>
      <c r="J51" s="89" t="s">
        <v>36</v>
      </c>
      <c r="K51" s="185">
        <v>30947.20318</v>
      </c>
      <c r="L51" s="240">
        <v>0.5899047123584562</v>
      </c>
      <c r="M51" s="241">
        <v>100.00000000000001</v>
      </c>
      <c r="N51" s="15"/>
      <c r="O51" s="15"/>
      <c r="P51" s="15"/>
      <c r="Q51" s="15"/>
      <c r="R51" s="15"/>
      <c r="S51" s="15"/>
      <c r="T51" s="15"/>
    </row>
    <row r="52" spans="1:20" ht="6.75" customHeight="1">
      <c r="A52" s="216"/>
      <c r="B52" s="216"/>
      <c r="C52" s="250"/>
      <c r="D52" s="251"/>
      <c r="E52" s="252"/>
      <c r="F52" s="252"/>
      <c r="G52" s="15"/>
      <c r="H52" s="216"/>
      <c r="I52" s="216"/>
      <c r="J52" s="250"/>
      <c r="K52" s="251"/>
      <c r="L52" s="252"/>
      <c r="M52" s="252"/>
      <c r="N52" s="15"/>
      <c r="O52" s="15"/>
      <c r="P52" s="15"/>
      <c r="Q52" s="15"/>
      <c r="R52" s="15"/>
      <c r="S52" s="15"/>
      <c r="T52" s="15"/>
    </row>
    <row r="53" spans="1:20" ht="15">
      <c r="A53" s="15" t="s">
        <v>387</v>
      </c>
      <c r="B53" s="26"/>
      <c r="C53" s="15"/>
      <c r="D53" s="15"/>
      <c r="E53" s="15"/>
      <c r="F53" s="15"/>
      <c r="G53" s="15"/>
      <c r="H53" s="15"/>
      <c r="I53" s="15"/>
      <c r="J53" s="15"/>
      <c r="K53" s="15"/>
      <c r="L53" s="15"/>
      <c r="M53" s="15"/>
      <c r="N53" s="15"/>
      <c r="O53" s="15"/>
      <c r="P53" s="15"/>
      <c r="Q53" s="258"/>
      <c r="R53" s="15"/>
      <c r="S53" s="15"/>
      <c r="T53" s="15"/>
    </row>
    <row r="54" spans="1:20" ht="15">
      <c r="A54" s="15" t="s">
        <v>388</v>
      </c>
      <c r="B54" s="16"/>
      <c r="C54" s="15"/>
      <c r="D54" s="15"/>
      <c r="E54" s="15"/>
      <c r="F54" s="15"/>
      <c r="G54" s="15"/>
      <c r="H54" s="15"/>
      <c r="I54" s="15"/>
      <c r="J54" s="15"/>
      <c r="K54" s="15"/>
      <c r="L54" s="15"/>
      <c r="M54" s="15"/>
      <c r="N54" s="15"/>
      <c r="O54" s="15"/>
      <c r="P54" s="15"/>
      <c r="Q54" s="15"/>
      <c r="R54" s="15"/>
      <c r="S54" s="15"/>
      <c r="T54" s="15"/>
    </row>
    <row r="55" spans="1:20" ht="15">
      <c r="A55" s="15" t="s">
        <v>365</v>
      </c>
      <c r="B55" s="15"/>
      <c r="C55" s="15"/>
      <c r="D55" s="15"/>
      <c r="E55" s="15"/>
      <c r="F55" s="15"/>
      <c r="G55" s="15"/>
      <c r="H55" s="15"/>
      <c r="I55" s="15"/>
      <c r="J55" s="15"/>
      <c r="K55" s="15"/>
      <c r="L55" s="15"/>
      <c r="M55" s="15"/>
      <c r="N55" s="15"/>
      <c r="O55" s="15"/>
      <c r="P55" s="15"/>
      <c r="Q55" s="15"/>
      <c r="R55" s="15"/>
      <c r="S55" s="15"/>
      <c r="T55" s="15"/>
    </row>
    <row r="56" spans="1:20" ht="15">
      <c r="A56" s="229" t="s">
        <v>69</v>
      </c>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sheetData>
  <mergeCells count="36">
    <mergeCell ref="L40:L41"/>
    <mergeCell ref="M40:M41"/>
    <mergeCell ref="A40:C41"/>
    <mergeCell ref="D40:D41"/>
    <mergeCell ref="E40:E41"/>
    <mergeCell ref="F40:F41"/>
    <mergeCell ref="H40:J41"/>
    <mergeCell ref="K40:K41"/>
    <mergeCell ref="L24:L25"/>
    <mergeCell ref="M24:M25"/>
    <mergeCell ref="O24:Q25"/>
    <mergeCell ref="R24:R25"/>
    <mergeCell ref="S24:S25"/>
    <mergeCell ref="T24:T25"/>
    <mergeCell ref="A24:C25"/>
    <mergeCell ref="D24:D25"/>
    <mergeCell ref="E24:E25"/>
    <mergeCell ref="F24:F25"/>
    <mergeCell ref="H24:J25"/>
    <mergeCell ref="K24:K25"/>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4"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F2858-36D9-45B4-AAA0-E26C5CAFBEDB}">
  <dimension ref="A1:F72"/>
  <sheetViews>
    <sheetView showGridLines="0" workbookViewId="0" topLeftCell="A1"/>
  </sheetViews>
  <sheetFormatPr defaultColWidth="11.421875" defaultRowHeight="15"/>
  <cols>
    <col min="1" max="1" width="4.57421875" style="304" customWidth="1"/>
    <col min="2" max="2" width="1.421875" style="304" customWidth="1"/>
    <col min="3" max="3" width="30.57421875" style="304" customWidth="1"/>
    <col min="4" max="6" width="21.57421875" style="304" customWidth="1"/>
    <col min="7" max="16384" width="11.421875" style="304" customWidth="1"/>
  </cols>
  <sheetData>
    <row r="1" spans="1:6" s="260" customFormat="1" ht="17.1" customHeight="1">
      <c r="A1" s="1195" t="s">
        <v>1057</v>
      </c>
      <c r="B1" s="259"/>
      <c r="C1" s="259"/>
      <c r="D1" s="259"/>
      <c r="E1" s="259"/>
      <c r="F1" s="259"/>
    </row>
    <row r="2" spans="1:6" s="262" customFormat="1" ht="24" customHeight="1">
      <c r="A2" s="261" t="s">
        <v>389</v>
      </c>
      <c r="B2" s="261"/>
      <c r="C2" s="261"/>
      <c r="D2" s="261"/>
      <c r="E2" s="261"/>
      <c r="F2" s="261"/>
    </row>
    <row r="3" spans="1:6" s="264" customFormat="1" ht="18.9" customHeight="1">
      <c r="A3" s="263">
        <v>45077</v>
      </c>
      <c r="B3" s="263"/>
      <c r="C3" s="263"/>
      <c r="D3" s="263"/>
      <c r="E3" s="263"/>
      <c r="F3" s="263"/>
    </row>
    <row r="4" spans="1:6" s="260" customFormat="1" ht="17.1" customHeight="1">
      <c r="A4" s="265" t="s">
        <v>71</v>
      </c>
      <c r="B4" s="265"/>
      <c r="C4" s="265"/>
      <c r="D4" s="265"/>
      <c r="E4" s="265"/>
      <c r="F4" s="265"/>
    </row>
    <row r="5" spans="1:6" s="267" customFormat="1" ht="15" customHeight="1">
      <c r="A5" s="266" t="s">
        <v>390</v>
      </c>
      <c r="B5" s="266"/>
      <c r="C5" s="266"/>
      <c r="D5" s="266"/>
      <c r="E5" s="266"/>
      <c r="F5" s="266"/>
    </row>
    <row r="6" s="268" customFormat="1" ht="6.9" customHeight="1" thickBot="1"/>
    <row r="7" spans="1:6" s="272" customFormat="1" ht="9.9" customHeight="1">
      <c r="A7" s="269" t="s">
        <v>391</v>
      </c>
      <c r="B7" s="269"/>
      <c r="C7" s="270"/>
      <c r="D7" s="270" t="s">
        <v>367</v>
      </c>
      <c r="E7" s="271" t="s">
        <v>392</v>
      </c>
      <c r="F7" s="271" t="s">
        <v>393</v>
      </c>
    </row>
    <row r="8" spans="1:6" s="272" customFormat="1" ht="16.5" customHeight="1">
      <c r="A8" s="273"/>
      <c r="B8" s="273"/>
      <c r="C8" s="273"/>
      <c r="D8" s="273"/>
      <c r="E8" s="274" t="s">
        <v>379</v>
      </c>
      <c r="F8" s="274" t="s">
        <v>380</v>
      </c>
    </row>
    <row r="9" spans="1:6" s="272" customFormat="1" ht="8.25" customHeight="1">
      <c r="A9" s="275"/>
      <c r="B9" s="275"/>
      <c r="C9" s="276"/>
      <c r="D9" s="275"/>
      <c r="E9" s="277"/>
      <c r="F9" s="277"/>
    </row>
    <row r="10" spans="1:6" s="283" customFormat="1" ht="12" customHeight="1">
      <c r="A10" s="275">
        <v>1</v>
      </c>
      <c r="B10" s="278"/>
      <c r="C10" s="279" t="s">
        <v>28</v>
      </c>
      <c r="D10" s="280">
        <v>0</v>
      </c>
      <c r="E10" s="281" t="s">
        <v>67</v>
      </c>
      <c r="F10" s="282" t="s">
        <v>67</v>
      </c>
    </row>
    <row r="11" spans="1:6" s="283" customFormat="1" ht="12" customHeight="1">
      <c r="A11" s="275">
        <v>2</v>
      </c>
      <c r="B11" s="278"/>
      <c r="C11" s="279" t="s">
        <v>30</v>
      </c>
      <c r="D11" s="280">
        <v>0</v>
      </c>
      <c r="E11" s="281" t="s">
        <v>67</v>
      </c>
      <c r="F11" s="282" t="s">
        <v>67</v>
      </c>
    </row>
    <row r="12" spans="1:6" s="283" customFormat="1" ht="12" customHeight="1">
      <c r="A12" s="275">
        <v>3</v>
      </c>
      <c r="B12" s="278"/>
      <c r="C12" s="279" t="s">
        <v>29</v>
      </c>
      <c r="D12" s="280">
        <v>0</v>
      </c>
      <c r="E12" s="281" t="s">
        <v>67</v>
      </c>
      <c r="F12" s="282" t="s">
        <v>67</v>
      </c>
    </row>
    <row r="13" spans="1:6" s="283" customFormat="1" ht="12" customHeight="1">
      <c r="A13" s="275">
        <v>4</v>
      </c>
      <c r="B13" s="278"/>
      <c r="C13" s="279" t="s">
        <v>36</v>
      </c>
      <c r="D13" s="280">
        <v>0</v>
      </c>
      <c r="E13" s="281" t="s">
        <v>67</v>
      </c>
      <c r="F13" s="282" t="s">
        <v>67</v>
      </c>
    </row>
    <row r="14" spans="1:6" s="283" customFormat="1" ht="12" customHeight="1">
      <c r="A14" s="275">
        <v>5</v>
      </c>
      <c r="B14" s="278"/>
      <c r="C14" s="279" t="s">
        <v>34</v>
      </c>
      <c r="D14" s="280">
        <v>0</v>
      </c>
      <c r="E14" s="281" t="s">
        <v>67</v>
      </c>
      <c r="F14" s="282" t="s">
        <v>67</v>
      </c>
    </row>
    <row r="15" spans="1:6" s="283" customFormat="1" ht="12" customHeight="1">
      <c r="A15" s="275">
        <v>6</v>
      </c>
      <c r="B15" s="278"/>
      <c r="C15" s="279" t="s">
        <v>33</v>
      </c>
      <c r="D15" s="280">
        <v>0</v>
      </c>
      <c r="E15" s="281" t="s">
        <v>67</v>
      </c>
      <c r="F15" s="282" t="s">
        <v>67</v>
      </c>
    </row>
    <row r="16" spans="1:6" s="283" customFormat="1" ht="12" customHeight="1">
      <c r="A16" s="275">
        <v>7</v>
      </c>
      <c r="B16" s="278"/>
      <c r="C16" s="279" t="s">
        <v>31</v>
      </c>
      <c r="D16" s="280">
        <v>0</v>
      </c>
      <c r="E16" s="281" t="s">
        <v>67</v>
      </c>
      <c r="F16" s="282" t="s">
        <v>67</v>
      </c>
    </row>
    <row r="17" spans="1:6" s="283" customFormat="1" ht="12" customHeight="1">
      <c r="A17" s="275">
        <v>8</v>
      </c>
      <c r="B17" s="278"/>
      <c r="C17" s="279" t="s">
        <v>35</v>
      </c>
      <c r="D17" s="280">
        <v>0</v>
      </c>
      <c r="E17" s="281" t="s">
        <v>67</v>
      </c>
      <c r="F17" s="282" t="s">
        <v>67</v>
      </c>
    </row>
    <row r="18" spans="1:6" s="283" customFormat="1" ht="12" customHeight="1">
      <c r="A18" s="275">
        <v>9</v>
      </c>
      <c r="B18" s="278"/>
      <c r="C18" s="279" t="s">
        <v>32</v>
      </c>
      <c r="D18" s="280">
        <v>0</v>
      </c>
      <c r="E18" s="281" t="s">
        <v>67</v>
      </c>
      <c r="F18" s="282" t="s">
        <v>67</v>
      </c>
    </row>
    <row r="19" spans="1:6" s="288" customFormat="1" ht="6.75" customHeight="1">
      <c r="A19" s="284"/>
      <c r="B19" s="284"/>
      <c r="C19" s="285"/>
      <c r="D19" s="286"/>
      <c r="E19" s="287"/>
      <c r="F19" s="287"/>
    </row>
    <row r="20" spans="3:6" s="288" customFormat="1" ht="11.85" customHeight="1">
      <c r="C20" s="289"/>
      <c r="D20" s="290"/>
      <c r="E20" s="291"/>
      <c r="F20" s="291"/>
    </row>
    <row r="21" spans="1:6" s="267" customFormat="1" ht="15" customHeight="1">
      <c r="A21" s="266" t="s">
        <v>394</v>
      </c>
      <c r="B21" s="266"/>
      <c r="C21" s="266"/>
      <c r="D21" s="266"/>
      <c r="E21" s="266"/>
      <c r="F21" s="292"/>
    </row>
    <row r="22" s="268" customFormat="1" ht="6.9" customHeight="1" thickBot="1"/>
    <row r="23" spans="1:6" s="272" customFormat="1" ht="9.9" customHeight="1">
      <c r="A23" s="269" t="s">
        <v>391</v>
      </c>
      <c r="B23" s="269"/>
      <c r="C23" s="270"/>
      <c r="D23" s="270" t="s">
        <v>367</v>
      </c>
      <c r="E23" s="271" t="s">
        <v>392</v>
      </c>
      <c r="F23" s="271" t="s">
        <v>393</v>
      </c>
    </row>
    <row r="24" spans="1:6" s="272" customFormat="1" ht="16.5" customHeight="1">
      <c r="A24" s="273"/>
      <c r="B24" s="273"/>
      <c r="C24" s="273"/>
      <c r="D24" s="273"/>
      <c r="E24" s="274" t="s">
        <v>379</v>
      </c>
      <c r="F24" s="274" t="s">
        <v>380</v>
      </c>
    </row>
    <row r="25" spans="1:6" s="272" customFormat="1" ht="8.25" customHeight="1">
      <c r="A25" s="275"/>
      <c r="B25" s="275"/>
      <c r="C25" s="276"/>
      <c r="D25" s="275"/>
      <c r="E25" s="277"/>
      <c r="F25" s="277"/>
    </row>
    <row r="26" spans="1:6" s="283" customFormat="1" ht="12" customHeight="1">
      <c r="A26" s="275">
        <v>1</v>
      </c>
      <c r="B26" s="278"/>
      <c r="C26" s="279" t="s">
        <v>33</v>
      </c>
      <c r="D26" s="280">
        <v>1672261.432</v>
      </c>
      <c r="E26" s="281">
        <v>84.01410254274614</v>
      </c>
      <c r="F26" s="282">
        <v>84.01410254274614</v>
      </c>
    </row>
    <row r="27" spans="1:6" s="283" customFormat="1" ht="12" customHeight="1">
      <c r="A27" s="275">
        <v>2</v>
      </c>
      <c r="B27" s="278"/>
      <c r="C27" s="279" t="s">
        <v>28</v>
      </c>
      <c r="D27" s="280">
        <v>318186.692</v>
      </c>
      <c r="E27" s="281">
        <v>15.985640078689073</v>
      </c>
      <c r="F27" s="282">
        <v>99.99974262143522</v>
      </c>
    </row>
    <row r="28" spans="1:6" s="283" customFormat="1" ht="12" customHeight="1">
      <c r="A28" s="275">
        <v>3</v>
      </c>
      <c r="B28" s="278"/>
      <c r="C28" s="279" t="s">
        <v>31</v>
      </c>
      <c r="D28" s="280">
        <v>5.123</v>
      </c>
      <c r="E28" s="281">
        <v>0.0002573785647927856</v>
      </c>
      <c r="F28" s="282">
        <v>100.00000000000001</v>
      </c>
    </row>
    <row r="29" spans="1:6" s="283" customFormat="1" ht="12" customHeight="1">
      <c r="A29" s="275">
        <v>4</v>
      </c>
      <c r="B29" s="278"/>
      <c r="C29" s="279" t="s">
        <v>30</v>
      </c>
      <c r="D29" s="280">
        <v>0</v>
      </c>
      <c r="E29" s="281" t="s">
        <v>67</v>
      </c>
      <c r="F29" s="282" t="s">
        <v>67</v>
      </c>
    </row>
    <row r="30" spans="1:6" s="283" customFormat="1" ht="12" customHeight="1">
      <c r="A30" s="275">
        <v>5</v>
      </c>
      <c r="B30" s="278"/>
      <c r="C30" s="279" t="s">
        <v>29</v>
      </c>
      <c r="D30" s="280">
        <v>0</v>
      </c>
      <c r="E30" s="281" t="s">
        <v>67</v>
      </c>
      <c r="F30" s="282" t="s">
        <v>67</v>
      </c>
    </row>
    <row r="31" spans="1:6" s="283" customFormat="1" ht="12" customHeight="1">
      <c r="A31" s="275">
        <v>6</v>
      </c>
      <c r="B31" s="278"/>
      <c r="C31" s="279" t="s">
        <v>36</v>
      </c>
      <c r="D31" s="280">
        <v>0</v>
      </c>
      <c r="E31" s="281" t="s">
        <v>67</v>
      </c>
      <c r="F31" s="282" t="s">
        <v>67</v>
      </c>
    </row>
    <row r="32" spans="1:6" s="283" customFormat="1" ht="12" customHeight="1">
      <c r="A32" s="275">
        <v>7</v>
      </c>
      <c r="B32" s="278"/>
      <c r="C32" s="279" t="s">
        <v>34</v>
      </c>
      <c r="D32" s="280">
        <v>0</v>
      </c>
      <c r="E32" s="281" t="s">
        <v>67</v>
      </c>
      <c r="F32" s="282" t="s">
        <v>67</v>
      </c>
    </row>
    <row r="33" spans="1:6" s="283" customFormat="1" ht="12" customHeight="1">
      <c r="A33" s="275">
        <v>8</v>
      </c>
      <c r="B33" s="278"/>
      <c r="C33" s="279" t="s">
        <v>35</v>
      </c>
      <c r="D33" s="280">
        <v>0</v>
      </c>
      <c r="E33" s="281" t="s">
        <v>67</v>
      </c>
      <c r="F33" s="282" t="s">
        <v>67</v>
      </c>
    </row>
    <row r="34" spans="1:6" s="283" customFormat="1" ht="12" customHeight="1">
      <c r="A34" s="275">
        <v>9</v>
      </c>
      <c r="B34" s="278"/>
      <c r="C34" s="279" t="s">
        <v>32</v>
      </c>
      <c r="D34" s="280">
        <v>0</v>
      </c>
      <c r="E34" s="281" t="s">
        <v>67</v>
      </c>
      <c r="F34" s="282" t="s">
        <v>67</v>
      </c>
    </row>
    <row r="35" spans="1:6" s="288" customFormat="1" ht="9" customHeight="1">
      <c r="A35" s="284"/>
      <c r="B35" s="284"/>
      <c r="C35" s="285"/>
      <c r="D35" s="286"/>
      <c r="E35" s="287"/>
      <c r="F35" s="287"/>
    </row>
    <row r="36" spans="3:6" s="288" customFormat="1" ht="7.5" customHeight="1">
      <c r="C36" s="289"/>
      <c r="D36" s="290"/>
      <c r="E36" s="291"/>
      <c r="F36" s="291"/>
    </row>
    <row r="37" spans="1:6" s="267" customFormat="1" ht="15" customHeight="1">
      <c r="A37" s="266" t="s">
        <v>395</v>
      </c>
      <c r="B37" s="266"/>
      <c r="C37" s="266"/>
      <c r="D37" s="266"/>
      <c r="E37" s="266"/>
      <c r="F37" s="266"/>
    </row>
    <row r="38" s="268" customFormat="1" ht="6.9" customHeight="1" thickBot="1"/>
    <row r="39" spans="1:6" s="293" customFormat="1" ht="9.9" customHeight="1">
      <c r="A39" s="269" t="s">
        <v>391</v>
      </c>
      <c r="B39" s="269"/>
      <c r="C39" s="270"/>
      <c r="D39" s="270" t="s">
        <v>367</v>
      </c>
      <c r="E39" s="271" t="s">
        <v>392</v>
      </c>
      <c r="F39" s="271" t="s">
        <v>393</v>
      </c>
    </row>
    <row r="40" spans="1:6" s="293" customFormat="1" ht="15.75" customHeight="1">
      <c r="A40" s="273"/>
      <c r="B40" s="273"/>
      <c r="C40" s="273"/>
      <c r="D40" s="273"/>
      <c r="E40" s="274" t="s">
        <v>379</v>
      </c>
      <c r="F40" s="274" t="s">
        <v>380</v>
      </c>
    </row>
    <row r="41" spans="1:6" s="293" customFormat="1" ht="8.25" customHeight="1">
      <c r="A41" s="283"/>
      <c r="B41" s="283"/>
      <c r="C41" s="276"/>
      <c r="D41" s="275"/>
      <c r="E41" s="277"/>
      <c r="F41" s="277"/>
    </row>
    <row r="42" spans="1:6" s="283" customFormat="1" ht="12" customHeight="1">
      <c r="A42" s="275">
        <v>1</v>
      </c>
      <c r="B42" s="278"/>
      <c r="C42" s="279" t="s">
        <v>29</v>
      </c>
      <c r="D42" s="280">
        <v>3742486.066</v>
      </c>
      <c r="E42" s="281">
        <v>33.590068346865415</v>
      </c>
      <c r="F42" s="282">
        <v>33.590068346865415</v>
      </c>
    </row>
    <row r="43" spans="1:6" s="283" customFormat="1" ht="12" customHeight="1">
      <c r="A43" s="275">
        <v>2</v>
      </c>
      <c r="B43" s="278"/>
      <c r="C43" s="279" t="s">
        <v>30</v>
      </c>
      <c r="D43" s="280">
        <v>2308145.393</v>
      </c>
      <c r="E43" s="281">
        <v>20.71637947024825</v>
      </c>
      <c r="F43" s="282">
        <v>54.306447817113664</v>
      </c>
    </row>
    <row r="44" spans="1:6" s="283" customFormat="1" ht="12" customHeight="1">
      <c r="A44" s="275">
        <v>3</v>
      </c>
      <c r="B44" s="278"/>
      <c r="C44" s="279" t="s">
        <v>28</v>
      </c>
      <c r="D44" s="280">
        <v>1432859.823</v>
      </c>
      <c r="E44" s="281">
        <v>12.860397750923111</v>
      </c>
      <c r="F44" s="282">
        <v>67.16684556803678</v>
      </c>
    </row>
    <row r="45" spans="1:6" s="283" customFormat="1" ht="12" customHeight="1">
      <c r="A45" s="275">
        <v>4</v>
      </c>
      <c r="B45" s="278"/>
      <c r="C45" s="279" t="s">
        <v>34</v>
      </c>
      <c r="D45" s="280">
        <v>1226210.076</v>
      </c>
      <c r="E45" s="281">
        <v>11.005646924018508</v>
      </c>
      <c r="F45" s="282">
        <v>78.17249249205528</v>
      </c>
    </row>
    <row r="46" spans="1:6" s="283" customFormat="1" ht="12" customHeight="1">
      <c r="A46" s="275">
        <v>5</v>
      </c>
      <c r="B46" s="278"/>
      <c r="C46" s="279" t="s">
        <v>31</v>
      </c>
      <c r="D46" s="280">
        <v>945583.7</v>
      </c>
      <c r="E46" s="281">
        <v>8.486931026741164</v>
      </c>
      <c r="F46" s="282">
        <v>86.65942351879644</v>
      </c>
    </row>
    <row r="47" spans="1:6" s="283" customFormat="1" ht="12" customHeight="1">
      <c r="A47" s="275">
        <v>6</v>
      </c>
      <c r="B47" s="278"/>
      <c r="C47" s="279" t="s">
        <v>35</v>
      </c>
      <c r="D47" s="280">
        <v>609636.377</v>
      </c>
      <c r="E47" s="281">
        <v>5.47169106552003</v>
      </c>
      <c r="F47" s="282">
        <v>92.13111458431648</v>
      </c>
    </row>
    <row r="48" spans="1:6" s="283" customFormat="1" ht="12" customHeight="1">
      <c r="A48" s="275">
        <v>7</v>
      </c>
      <c r="B48" s="278"/>
      <c r="C48" s="279" t="s">
        <v>36</v>
      </c>
      <c r="D48" s="280">
        <v>534659.848</v>
      </c>
      <c r="E48" s="281">
        <v>4.798751557100566</v>
      </c>
      <c r="F48" s="282">
        <v>96.92986614141705</v>
      </c>
    </row>
    <row r="49" spans="1:6" s="283" customFormat="1" ht="12" customHeight="1">
      <c r="A49" s="275">
        <v>8</v>
      </c>
      <c r="B49" s="278"/>
      <c r="C49" s="279" t="s">
        <v>32</v>
      </c>
      <c r="D49" s="280">
        <v>303784.27</v>
      </c>
      <c r="E49" s="281">
        <v>2.7265657672598578</v>
      </c>
      <c r="F49" s="282">
        <v>99.65643190867691</v>
      </c>
    </row>
    <row r="50" spans="1:6" s="283" customFormat="1" ht="12" customHeight="1">
      <c r="A50" s="275">
        <v>9</v>
      </c>
      <c r="B50" s="278"/>
      <c r="C50" s="279" t="s">
        <v>33</v>
      </c>
      <c r="D50" s="280">
        <v>38279.136</v>
      </c>
      <c r="E50" s="281">
        <v>0.3435680913231104</v>
      </c>
      <c r="F50" s="282">
        <v>100.00000000000001</v>
      </c>
    </row>
    <row r="51" spans="1:6" s="288" customFormat="1" ht="6" customHeight="1">
      <c r="A51" s="284"/>
      <c r="B51" s="284"/>
      <c r="C51" s="294"/>
      <c r="D51" s="294"/>
      <c r="E51" s="294"/>
      <c r="F51" s="294"/>
    </row>
    <row r="52" spans="3:6" s="268" customFormat="1" ht="9.75" customHeight="1">
      <c r="C52" s="295"/>
      <c r="D52" s="296"/>
      <c r="E52" s="297"/>
      <c r="F52" s="297"/>
    </row>
    <row r="53" spans="1:6" s="267" customFormat="1" ht="15" customHeight="1">
      <c r="A53" s="266" t="s">
        <v>396</v>
      </c>
      <c r="B53" s="266"/>
      <c r="C53" s="266"/>
      <c r="D53" s="266"/>
      <c r="E53" s="266"/>
      <c r="F53" s="266"/>
    </row>
    <row r="54" s="268" customFormat="1" ht="6.9" customHeight="1" thickBot="1"/>
    <row r="55" spans="1:6" s="293" customFormat="1" ht="12.75" customHeight="1">
      <c r="A55" s="269" t="s">
        <v>391</v>
      </c>
      <c r="B55" s="269"/>
      <c r="C55" s="270"/>
      <c r="D55" s="270" t="s">
        <v>367</v>
      </c>
      <c r="E55" s="271" t="s">
        <v>392</v>
      </c>
      <c r="F55" s="271" t="s">
        <v>393</v>
      </c>
    </row>
    <row r="56" spans="1:6" s="283" customFormat="1" ht="12.75" customHeight="1">
      <c r="A56" s="273"/>
      <c r="B56" s="273"/>
      <c r="C56" s="273"/>
      <c r="D56" s="273"/>
      <c r="E56" s="274" t="s">
        <v>379</v>
      </c>
      <c r="F56" s="274" t="s">
        <v>380</v>
      </c>
    </row>
    <row r="57" spans="3:6" s="283" customFormat="1" ht="7.5" customHeight="1">
      <c r="C57" s="276"/>
      <c r="D57" s="275"/>
      <c r="E57" s="277"/>
      <c r="F57" s="277"/>
    </row>
    <row r="58" spans="1:6" s="283" customFormat="1" ht="12" customHeight="1">
      <c r="A58" s="275">
        <v>1</v>
      </c>
      <c r="B58" s="278"/>
      <c r="C58" s="279" t="s">
        <v>34</v>
      </c>
      <c r="D58" s="280">
        <v>25053.043</v>
      </c>
      <c r="E58" s="281">
        <v>100</v>
      </c>
      <c r="F58" s="282">
        <v>100</v>
      </c>
    </row>
    <row r="59" spans="1:6" s="283" customFormat="1" ht="12" customHeight="1">
      <c r="A59" s="275">
        <v>2</v>
      </c>
      <c r="B59" s="278"/>
      <c r="C59" s="279" t="s">
        <v>28</v>
      </c>
      <c r="D59" s="280">
        <v>0</v>
      </c>
      <c r="E59" s="281" t="s">
        <v>67</v>
      </c>
      <c r="F59" s="282" t="s">
        <v>67</v>
      </c>
    </row>
    <row r="60" spans="1:6" s="283" customFormat="1" ht="12" customHeight="1">
      <c r="A60" s="275">
        <v>3</v>
      </c>
      <c r="B60" s="278"/>
      <c r="C60" s="279" t="s">
        <v>30</v>
      </c>
      <c r="D60" s="280">
        <v>0</v>
      </c>
      <c r="E60" s="281" t="s">
        <v>67</v>
      </c>
      <c r="F60" s="282" t="s">
        <v>67</v>
      </c>
    </row>
    <row r="61" spans="1:6" s="283" customFormat="1" ht="12" customHeight="1">
      <c r="A61" s="275">
        <v>4</v>
      </c>
      <c r="B61" s="278"/>
      <c r="C61" s="279" t="s">
        <v>29</v>
      </c>
      <c r="D61" s="280">
        <v>0</v>
      </c>
      <c r="E61" s="281" t="s">
        <v>67</v>
      </c>
      <c r="F61" s="282" t="s">
        <v>67</v>
      </c>
    </row>
    <row r="62" spans="1:6" s="283" customFormat="1" ht="12" customHeight="1">
      <c r="A62" s="275">
        <v>5</v>
      </c>
      <c r="B62" s="278"/>
      <c r="C62" s="279" t="s">
        <v>36</v>
      </c>
      <c r="D62" s="280">
        <v>0</v>
      </c>
      <c r="E62" s="281" t="s">
        <v>67</v>
      </c>
      <c r="F62" s="282" t="s">
        <v>67</v>
      </c>
    </row>
    <row r="63" spans="1:6" s="283" customFormat="1" ht="12" customHeight="1">
      <c r="A63" s="275">
        <v>6</v>
      </c>
      <c r="B63" s="278"/>
      <c r="C63" s="279" t="s">
        <v>33</v>
      </c>
      <c r="D63" s="280">
        <v>0</v>
      </c>
      <c r="E63" s="281" t="s">
        <v>67</v>
      </c>
      <c r="F63" s="282" t="s">
        <v>67</v>
      </c>
    </row>
    <row r="64" spans="1:6" s="283" customFormat="1" ht="12" customHeight="1">
      <c r="A64" s="275">
        <v>7</v>
      </c>
      <c r="B64" s="278"/>
      <c r="C64" s="279" t="s">
        <v>31</v>
      </c>
      <c r="D64" s="280">
        <v>0</v>
      </c>
      <c r="E64" s="281" t="s">
        <v>67</v>
      </c>
      <c r="F64" s="282" t="s">
        <v>67</v>
      </c>
    </row>
    <row r="65" spans="1:6" s="283" customFormat="1" ht="12" customHeight="1">
      <c r="A65" s="275">
        <v>8</v>
      </c>
      <c r="B65" s="278"/>
      <c r="C65" s="279" t="s">
        <v>35</v>
      </c>
      <c r="D65" s="280">
        <v>0</v>
      </c>
      <c r="E65" s="281" t="s">
        <v>67</v>
      </c>
      <c r="F65" s="282" t="s">
        <v>67</v>
      </c>
    </row>
    <row r="66" spans="1:6" s="283" customFormat="1" ht="12" customHeight="1">
      <c r="A66" s="275">
        <v>9</v>
      </c>
      <c r="B66" s="278"/>
      <c r="C66" s="279" t="s">
        <v>32</v>
      </c>
      <c r="D66" s="280">
        <v>0</v>
      </c>
      <c r="E66" s="281" t="s">
        <v>67</v>
      </c>
      <c r="F66" s="282" t="s">
        <v>67</v>
      </c>
    </row>
    <row r="67" spans="1:6" s="288" customFormat="1" ht="6" customHeight="1">
      <c r="A67" s="284"/>
      <c r="B67" s="284"/>
      <c r="C67" s="285"/>
      <c r="D67" s="298"/>
      <c r="E67" s="299"/>
      <c r="F67" s="299"/>
    </row>
    <row r="68" spans="1:6" s="268" customFormat="1" ht="6" customHeight="1">
      <c r="A68" s="283"/>
      <c r="B68" s="283"/>
      <c r="C68" s="283"/>
      <c r="D68" s="283"/>
      <c r="E68" s="283"/>
      <c r="F68" s="283"/>
    </row>
    <row r="69" spans="1:6" s="301" customFormat="1" ht="11.1" customHeight="1">
      <c r="A69" s="283" t="s">
        <v>397</v>
      </c>
      <c r="B69" s="300"/>
      <c r="C69" s="283"/>
      <c r="D69" s="283"/>
      <c r="E69" s="283"/>
      <c r="F69" s="283"/>
    </row>
    <row r="70" spans="1:6" s="301" customFormat="1" ht="11.1" customHeight="1">
      <c r="A70" s="302" t="s">
        <v>398</v>
      </c>
      <c r="B70" s="300"/>
      <c r="C70" s="283"/>
      <c r="D70" s="283"/>
      <c r="E70" s="283"/>
      <c r="F70" s="283"/>
    </row>
    <row r="71" s="229" customFormat="1" ht="10.2">
      <c r="A71" s="229" t="s">
        <v>399</v>
      </c>
    </row>
    <row r="72" spans="1:6" s="268" customFormat="1" ht="15">
      <c r="A72" s="303"/>
      <c r="B72" s="283"/>
      <c r="C72" s="283"/>
      <c r="D72" s="283"/>
      <c r="E72" s="283"/>
      <c r="F72" s="283"/>
    </row>
    <row r="73" s="268" customFormat="1" ht="15"/>
    <row r="74" s="268" customFormat="1" ht="15"/>
    <row r="75" s="268" customFormat="1" ht="15"/>
    <row r="76" s="268" customFormat="1" ht="15"/>
    <row r="77" s="268" customFormat="1" ht="15"/>
    <row r="78" s="268" customFormat="1" ht="15"/>
    <row r="79" s="268" customFormat="1" ht="15"/>
    <row r="80" s="268" customFormat="1" ht="15"/>
    <row r="81" s="268" customFormat="1" ht="15"/>
    <row r="82" s="268" customFormat="1" ht="15"/>
    <row r="83" s="268" customFormat="1" ht="15"/>
    <row r="84" s="268" customFormat="1" ht="15"/>
    <row r="85" s="268" customFormat="1" ht="15"/>
    <row r="86" s="268" customFormat="1" ht="15"/>
    <row r="87" s="268" customFormat="1" ht="15"/>
    <row r="88" s="268" customFormat="1" ht="15"/>
    <row r="89" s="268" customFormat="1" ht="15"/>
    <row r="90" s="268" customFormat="1" ht="15"/>
    <row r="91" s="268" customFormat="1" ht="15"/>
    <row r="92" s="268" customFormat="1" ht="15"/>
    <row r="93" s="268" customFormat="1" ht="15"/>
    <row r="94" s="268" customFormat="1" ht="15"/>
    <row r="95" s="268" customFormat="1" ht="15"/>
    <row r="96" s="268" customFormat="1" ht="15"/>
    <row r="97" s="268" customFormat="1" ht="15"/>
    <row r="98" s="268" customFormat="1" ht="15"/>
    <row r="99" s="268" customFormat="1" ht="15"/>
    <row r="100" s="268" customFormat="1" ht="15"/>
    <row r="101" s="268" customFormat="1" ht="15"/>
    <row r="102" s="268" customFormat="1" ht="15"/>
    <row r="103" s="268" customFormat="1" ht="15"/>
    <row r="104" s="268" customFormat="1" ht="15"/>
    <row r="105" s="268" customFormat="1" ht="15"/>
    <row r="106" s="268" customFormat="1" ht="15"/>
    <row r="107" s="268" customFormat="1" ht="15"/>
    <row r="108" s="268" customFormat="1" ht="15"/>
    <row r="109" s="268" customFormat="1" ht="15"/>
    <row r="110" s="268" customFormat="1" ht="15"/>
    <row r="111" s="268" customFormat="1" ht="15"/>
    <row r="112" s="268" customFormat="1" ht="15"/>
    <row r="113" s="268" customFormat="1" ht="15"/>
    <row r="114" s="268" customFormat="1" ht="15"/>
    <row r="115" s="268" customFormat="1" ht="15"/>
    <row r="116" s="268" customFormat="1" ht="15"/>
    <row r="117" s="268" customFormat="1" ht="15"/>
    <row r="118" s="268" customFormat="1" ht="15"/>
    <row r="119" s="268" customFormat="1" ht="15"/>
    <row r="120" s="268" customFormat="1" ht="15"/>
    <row r="121" s="268" customFormat="1" ht="15"/>
    <row r="122" s="268" customFormat="1" ht="15"/>
    <row r="123" s="268" customFormat="1" ht="15"/>
    <row r="124" s="268" customFormat="1" ht="15"/>
    <row r="125" s="268" customFormat="1" ht="15"/>
    <row r="126" s="268" customFormat="1" ht="15"/>
    <row r="127" s="268" customFormat="1" ht="15"/>
    <row r="128" s="268" customFormat="1" ht="15"/>
    <row r="129" s="268" customFormat="1" ht="15"/>
    <row r="130" s="268" customFormat="1" ht="15"/>
    <row r="131" s="268" customFormat="1" ht="15"/>
    <row r="132" s="268" customFormat="1" ht="15"/>
    <row r="133" s="268" customFormat="1" ht="15"/>
    <row r="134" s="268" customFormat="1" ht="15"/>
    <row r="135" s="268" customFormat="1" ht="15"/>
    <row r="136" s="268" customFormat="1" ht="15"/>
    <row r="137" s="268" customFormat="1" ht="15"/>
    <row r="138" s="268" customFormat="1" ht="15"/>
    <row r="139" s="268" customFormat="1" ht="15"/>
    <row r="140" s="268" customFormat="1" ht="15"/>
    <row r="141" s="268" customFormat="1" ht="15"/>
    <row r="142" s="268" customFormat="1" ht="15"/>
    <row r="143" s="268" customFormat="1" ht="15"/>
    <row r="144" s="268" customFormat="1" ht="15"/>
    <row r="145" s="268" customFormat="1" ht="15"/>
    <row r="146" s="268" customFormat="1" ht="15"/>
    <row r="147" s="268" customFormat="1" ht="15"/>
    <row r="148" s="268" customFormat="1" ht="15"/>
    <row r="149" s="268" customFormat="1" ht="15"/>
    <row r="150" s="268" customFormat="1" ht="15"/>
    <row r="151" s="268" customFormat="1" ht="15"/>
    <row r="152" s="268" customFormat="1" ht="15"/>
    <row r="153" s="268" customFormat="1" ht="15"/>
    <row r="154" s="268" customFormat="1" ht="15"/>
    <row r="155" s="268" customFormat="1" ht="15"/>
    <row r="156" s="268" customFormat="1" ht="15"/>
    <row r="157" s="268" customFormat="1" ht="15"/>
    <row r="158" s="268" customFormat="1" ht="15"/>
    <row r="159" s="268" customFormat="1" ht="15"/>
    <row r="160" s="268" customFormat="1" ht="15"/>
    <row r="161" s="268" customFormat="1" ht="15"/>
    <row r="162" s="268" customFormat="1" ht="15"/>
    <row r="163" s="268" customFormat="1" ht="15"/>
    <row r="164" s="268" customFormat="1" ht="15"/>
    <row r="165" s="268" customFormat="1" ht="15"/>
    <row r="166" s="268" customFormat="1" ht="15"/>
    <row r="167" s="268" customFormat="1" ht="15"/>
    <row r="168" s="268" customFormat="1" ht="15"/>
    <row r="169" s="268" customFormat="1" ht="15"/>
    <row r="170" s="268" customFormat="1" ht="15"/>
    <row r="171" s="268" customFormat="1" ht="15"/>
    <row r="172" s="268" customFormat="1" ht="15"/>
    <row r="173" s="268" customFormat="1" ht="15"/>
    <row r="174" s="268" customFormat="1" ht="15"/>
    <row r="175" s="268" customFormat="1" ht="15"/>
    <row r="176" s="268" customFormat="1" ht="15"/>
    <row r="177" s="268" customFormat="1" ht="15"/>
    <row r="178" s="268" customFormat="1" ht="15"/>
    <row r="179" s="268" customFormat="1" ht="15"/>
    <row r="180" s="268" customFormat="1" ht="15"/>
    <row r="181" s="268" customFormat="1" ht="15"/>
    <row r="182" s="268" customFormat="1" ht="15"/>
    <row r="183" s="268" customFormat="1" ht="15"/>
    <row r="184" s="268" customFormat="1" ht="15"/>
    <row r="185" s="268" customFormat="1" ht="15"/>
    <row r="186" s="268" customFormat="1" ht="15"/>
    <row r="187" s="268" customFormat="1" ht="15"/>
    <row r="188" s="268" customFormat="1" ht="15"/>
    <row r="189" s="268" customFormat="1" ht="15"/>
    <row r="190" s="268" customFormat="1" ht="15"/>
    <row r="191" s="268" customFormat="1" ht="15"/>
    <row r="192" s="268" customFormat="1" ht="15"/>
    <row r="193" s="268" customFormat="1" ht="15"/>
    <row r="194" s="268" customFormat="1" ht="15"/>
    <row r="195" s="268" customFormat="1" ht="15"/>
    <row r="196" s="268" customFormat="1" ht="15"/>
    <row r="197" s="268" customFormat="1" ht="15"/>
    <row r="198" s="268" customFormat="1" ht="15"/>
    <row r="199" s="268" customFormat="1" ht="15"/>
    <row r="200" s="268" customFormat="1" ht="15"/>
    <row r="201" s="268" customFormat="1" ht="15"/>
    <row r="202" s="268" customFormat="1" ht="15"/>
    <row r="203" s="268" customFormat="1" ht="15"/>
    <row r="204" s="268" customFormat="1" ht="15"/>
    <row r="205" s="268" customFormat="1" ht="15"/>
    <row r="206" s="268" customFormat="1" ht="15"/>
    <row r="207" s="268" customFormat="1" ht="15"/>
    <row r="208" s="268" customFormat="1" ht="15"/>
    <row r="209" s="268" customFormat="1" ht="15"/>
    <row r="210" s="268" customFormat="1" ht="15"/>
    <row r="211" s="268" customFormat="1" ht="15"/>
    <row r="212" s="268" customFormat="1" ht="15"/>
    <row r="213" s="268" customFormat="1" ht="15"/>
    <row r="214" s="268" customFormat="1" ht="15"/>
    <row r="215" s="268" customFormat="1" ht="15"/>
    <row r="216" s="268" customFormat="1" ht="15"/>
    <row r="217" s="268" customFormat="1" ht="15"/>
    <row r="218" s="268" customFormat="1" ht="15"/>
    <row r="219" s="268" customFormat="1" ht="15"/>
    <row r="220" s="268" customFormat="1" ht="15"/>
    <row r="221" s="268" customFormat="1" ht="15"/>
    <row r="222" s="268" customFormat="1" ht="15"/>
    <row r="223" s="268" customFormat="1" ht="15"/>
    <row r="224" s="268" customFormat="1" ht="15"/>
    <row r="225" s="268" customFormat="1" ht="15"/>
    <row r="226" s="268" customFormat="1" ht="15"/>
    <row r="227" s="268" customFormat="1" ht="15"/>
    <row r="228" s="268" customFormat="1" ht="15"/>
    <row r="229" s="268" customFormat="1" ht="15"/>
    <row r="230" s="268" customFormat="1" ht="15"/>
    <row r="231" s="268" customFormat="1" ht="15"/>
    <row r="232" s="268" customFormat="1" ht="15"/>
    <row r="233" s="268" customFormat="1" ht="15"/>
    <row r="234" s="268" customFormat="1" ht="15"/>
    <row r="235" s="268" customFormat="1" ht="15"/>
    <row r="236" s="268" customFormat="1" ht="15"/>
    <row r="237" s="268" customFormat="1" ht="15"/>
    <row r="238" s="268" customFormat="1" ht="15"/>
    <row r="239" s="268" customFormat="1" ht="15"/>
    <row r="240" s="268" customFormat="1" ht="15"/>
    <row r="241" s="268" customFormat="1" ht="15"/>
    <row r="242" s="268" customFormat="1" ht="15"/>
    <row r="243" s="268" customFormat="1" ht="15"/>
    <row r="244" s="268" customFormat="1" ht="15"/>
    <row r="245" s="268" customFormat="1" ht="15"/>
    <row r="246" s="268" customFormat="1" ht="15"/>
    <row r="247" s="268" customFormat="1" ht="15"/>
    <row r="248" s="268" customFormat="1" ht="15"/>
    <row r="249" s="268" customFormat="1" ht="15"/>
    <row r="250" s="268" customFormat="1" ht="15"/>
    <row r="251" s="268" customFormat="1" ht="15"/>
    <row r="252" s="268" customFormat="1" ht="15"/>
    <row r="253" s="268" customFormat="1" ht="15"/>
    <row r="254" s="268" customFormat="1" ht="15"/>
    <row r="255" s="268" customFormat="1" ht="15"/>
    <row r="256" s="268" customFormat="1" ht="15"/>
    <row r="257" s="268" customFormat="1" ht="15"/>
    <row r="258" s="268" customFormat="1" ht="15"/>
    <row r="259" s="268" customFormat="1" ht="15"/>
    <row r="260" s="268" customFormat="1" ht="15"/>
    <row r="261" s="268" customFormat="1" ht="15"/>
    <row r="262" s="268" customFormat="1" ht="15"/>
    <row r="263" s="268" customFormat="1" ht="15"/>
    <row r="264" s="268" customFormat="1" ht="15"/>
    <row r="265" s="268" customFormat="1" ht="15"/>
    <row r="266" s="268" customFormat="1" ht="15"/>
    <row r="267" s="268" customFormat="1" ht="15"/>
    <row r="268" s="268" customFormat="1" ht="15"/>
    <row r="269" s="268" customFormat="1" ht="15"/>
    <row r="270" s="268" customFormat="1" ht="15"/>
    <row r="271" s="268" customFormat="1" ht="15"/>
    <row r="272" s="268" customFormat="1" ht="15"/>
    <row r="273" s="268" customFormat="1" ht="15"/>
    <row r="274" s="268" customFormat="1" ht="15"/>
    <row r="275" s="268" customFormat="1" ht="15"/>
    <row r="276" s="268" customFormat="1" ht="15"/>
    <row r="277" s="268" customFormat="1" ht="15"/>
    <row r="278" s="268" customFormat="1" ht="15"/>
    <row r="279" s="268" customFormat="1" ht="15"/>
    <row r="280" s="268" customFormat="1" ht="15"/>
    <row r="281" s="268" customFormat="1" ht="15"/>
    <row r="282" s="268" customFormat="1" ht="15"/>
    <row r="283" s="268" customFormat="1" ht="15"/>
    <row r="284" s="268" customFormat="1" ht="15"/>
    <row r="285" s="268" customFormat="1" ht="15"/>
    <row r="286" s="268" customFormat="1" ht="15"/>
    <row r="287" s="268" customFormat="1" ht="15"/>
    <row r="288" s="268" customFormat="1" ht="15"/>
    <row r="289" s="268" customFormat="1" ht="15"/>
    <row r="290" s="268" customFormat="1" ht="15"/>
    <row r="291" s="268" customFormat="1" ht="15"/>
    <row r="292" s="268" customFormat="1" ht="15"/>
    <row r="293" s="268" customFormat="1" ht="15"/>
    <row r="294" s="268" customFormat="1" ht="15"/>
    <row r="295" s="268" customFormat="1" ht="15"/>
    <row r="296" s="268" customFormat="1" ht="15"/>
    <row r="297" s="268" customFormat="1" ht="15"/>
    <row r="298" s="268" customFormat="1" ht="15"/>
    <row r="299" s="268" customFormat="1" ht="15"/>
    <row r="300" s="268" customFormat="1" ht="15"/>
    <row r="301" s="268" customFormat="1" ht="15"/>
    <row r="302" s="268" customFormat="1" ht="15"/>
    <row r="303" s="268" customFormat="1" ht="15"/>
    <row r="304" s="268" customFormat="1" ht="15"/>
    <row r="305" s="268" customFormat="1" ht="15"/>
    <row r="306" s="268" customFormat="1" ht="15"/>
    <row r="307" s="268" customFormat="1" ht="15"/>
    <row r="308" s="268" customFormat="1" ht="15"/>
    <row r="309" s="268" customFormat="1" ht="15"/>
    <row r="310" s="268" customFormat="1" ht="15"/>
    <row r="311" s="268" customFormat="1" ht="15"/>
    <row r="312" s="268" customFormat="1" ht="15"/>
    <row r="313" s="268" customFormat="1" ht="15"/>
    <row r="314" s="268" customFormat="1" ht="15"/>
    <row r="315" s="268" customFormat="1" ht="15"/>
    <row r="316" s="268" customFormat="1" ht="15"/>
    <row r="317" s="268" customFormat="1" ht="15"/>
    <row r="318" s="268" customFormat="1" ht="15"/>
    <row r="319" s="268" customFormat="1" ht="15"/>
    <row r="320" s="268" customFormat="1" ht="15"/>
    <row r="321" s="268" customFormat="1" ht="15"/>
    <row r="322" s="268" customFormat="1" ht="15"/>
    <row r="323" s="268" customFormat="1" ht="15"/>
    <row r="324" s="268" customFormat="1" ht="15"/>
    <row r="325" s="268" customFormat="1" ht="15"/>
    <row r="326" s="268" customFormat="1" ht="15"/>
    <row r="327" s="268" customFormat="1" ht="15"/>
    <row r="328" s="268" customFormat="1" ht="15"/>
    <row r="329" s="268" customFormat="1" ht="15"/>
    <row r="330" s="268" customFormat="1" ht="15"/>
    <row r="331" s="268" customFormat="1" ht="15"/>
    <row r="332" s="268" customFormat="1" ht="15"/>
    <row r="333" s="268" customFormat="1" ht="15"/>
    <row r="334" s="268" customFormat="1" ht="15"/>
    <row r="335" s="268" customFormat="1" ht="15"/>
    <row r="336" s="268" customFormat="1" ht="15"/>
    <row r="337" s="268" customFormat="1" ht="15"/>
    <row r="338" s="268" customFormat="1" ht="15"/>
    <row r="339" s="268" customFormat="1" ht="15"/>
    <row r="340" s="268" customFormat="1" ht="15"/>
    <row r="341" s="268" customFormat="1" ht="15"/>
    <row r="342" s="268" customFormat="1" ht="15"/>
    <row r="343" s="268" customFormat="1" ht="15"/>
    <row r="344" s="268" customFormat="1" ht="15"/>
    <row r="345" s="268" customFormat="1" ht="15"/>
    <row r="346" s="268" customFormat="1" ht="15"/>
    <row r="347" s="268" customFormat="1" ht="15"/>
    <row r="348" s="268" customFormat="1" ht="15"/>
    <row r="349" s="268" customFormat="1" ht="15"/>
    <row r="350" s="268" customFormat="1" ht="15"/>
    <row r="351" s="268" customFormat="1" ht="15"/>
    <row r="352" s="268" customFormat="1" ht="15"/>
    <row r="353" s="268" customFormat="1" ht="15"/>
    <row r="354" s="268" customFormat="1" ht="15"/>
    <row r="355" s="268" customFormat="1" ht="15"/>
    <row r="356" s="268" customFormat="1" ht="15"/>
    <row r="357" s="268" customFormat="1" ht="15"/>
    <row r="358" s="268" customFormat="1" ht="15"/>
    <row r="359" s="268" customFormat="1" ht="15"/>
    <row r="360" s="268" customFormat="1" ht="15"/>
    <row r="361" s="268" customFormat="1" ht="15"/>
    <row r="362" s="268" customFormat="1" ht="15"/>
    <row r="363" s="268" customFormat="1" ht="15"/>
    <row r="364" s="268" customFormat="1" ht="15"/>
    <row r="365" s="268" customFormat="1" ht="15"/>
    <row r="366" s="268" customFormat="1" ht="15"/>
    <row r="367" s="268" customFormat="1" ht="15"/>
    <row r="368" s="268" customFormat="1" ht="15"/>
    <row r="369" s="268" customFormat="1" ht="15"/>
    <row r="370" s="268" customFormat="1" ht="15"/>
    <row r="371" s="268" customFormat="1" ht="15"/>
    <row r="372" s="268" customFormat="1" ht="15"/>
    <row r="373" s="268" customFormat="1" ht="15"/>
    <row r="374" s="268" customFormat="1" ht="15"/>
    <row r="375" s="268" customFormat="1" ht="15"/>
    <row r="376" s="268" customFormat="1" ht="15"/>
    <row r="377" s="268" customFormat="1" ht="15"/>
    <row r="378" s="268" customFormat="1" ht="15"/>
    <row r="379" s="268" customFormat="1" ht="15"/>
    <row r="380" s="268" customFormat="1" ht="15"/>
    <row r="381" s="268" customFormat="1" ht="15"/>
    <row r="382" s="268" customFormat="1" ht="15"/>
    <row r="383" s="268" customFormat="1" ht="15"/>
    <row r="384" s="268" customFormat="1" ht="15"/>
    <row r="385" s="268" customFormat="1" ht="15"/>
    <row r="386" s="268" customFormat="1" ht="15"/>
    <row r="387" s="268" customFormat="1" ht="15"/>
    <row r="388" s="268" customFormat="1" ht="15"/>
    <row r="389" s="268" customFormat="1" ht="15"/>
    <row r="390" s="268" customFormat="1" ht="15"/>
    <row r="391" s="268" customFormat="1" ht="15"/>
    <row r="392" s="268" customFormat="1" ht="15"/>
    <row r="393" s="268" customFormat="1" ht="15"/>
    <row r="394" s="268" customFormat="1" ht="15"/>
    <row r="395" s="268" customFormat="1" ht="15"/>
    <row r="396" s="268" customFormat="1" ht="15"/>
    <row r="397" s="268" customFormat="1" ht="15"/>
    <row r="398" s="268" customFormat="1" ht="15"/>
    <row r="399" s="268" customFormat="1" ht="15"/>
    <row r="400" s="268" customFormat="1" ht="15"/>
    <row r="401" s="268" customFormat="1" ht="15"/>
    <row r="402" s="268" customFormat="1" ht="15"/>
    <row r="403" s="268" customFormat="1" ht="15"/>
    <row r="404" s="268" customFormat="1" ht="15"/>
    <row r="405" s="268" customFormat="1" ht="15"/>
    <row r="406" s="268" customFormat="1" ht="15"/>
    <row r="407" s="268" customFormat="1" ht="15"/>
    <row r="408" s="268" customFormat="1" ht="15"/>
    <row r="409" s="268" customFormat="1" ht="15"/>
    <row r="410" s="268" customFormat="1" ht="15"/>
    <row r="411" s="268" customFormat="1" ht="15"/>
    <row r="412" s="268" customFormat="1" ht="15"/>
    <row r="413" s="268" customFormat="1" ht="15"/>
    <row r="414" s="268" customFormat="1" ht="15"/>
    <row r="415" s="268" customFormat="1" ht="15"/>
    <row r="416" s="268" customFormat="1" ht="15"/>
    <row r="417" s="268" customFormat="1" ht="15"/>
    <row r="418" s="268" customFormat="1" ht="15"/>
    <row r="419" s="268" customFormat="1" ht="15"/>
    <row r="420" s="268" customFormat="1" ht="15"/>
    <row r="421" s="268" customFormat="1" ht="15"/>
    <row r="422" s="268" customFormat="1" ht="15"/>
    <row r="423" s="268" customFormat="1" ht="15"/>
    <row r="424" s="268" customFormat="1" ht="15"/>
    <row r="425" s="268" customFormat="1" ht="15"/>
    <row r="426" s="268" customFormat="1" ht="15"/>
    <row r="427" s="268" customFormat="1" ht="15"/>
    <row r="428" s="268" customFormat="1" ht="15"/>
    <row r="429" s="268" customFormat="1" ht="15"/>
    <row r="430" s="268" customFormat="1" ht="15"/>
    <row r="431" s="268" customFormat="1" ht="15"/>
    <row r="432" s="268" customFormat="1" ht="15"/>
    <row r="433" s="268" customFormat="1" ht="15"/>
  </sheetData>
  <mergeCells count="16">
    <mergeCell ref="A39:C40"/>
    <mergeCell ref="D39:D40"/>
    <mergeCell ref="E39:E40"/>
    <mergeCell ref="F39:F40"/>
    <mergeCell ref="A55:C56"/>
    <mergeCell ref="D55:D56"/>
    <mergeCell ref="E55:E56"/>
    <mergeCell ref="F55:F56"/>
    <mergeCell ref="A7:C8"/>
    <mergeCell ref="D7:D8"/>
    <mergeCell ref="E7:E8"/>
    <mergeCell ref="F7:F8"/>
    <mergeCell ref="A23:C24"/>
    <mergeCell ref="D23:D24"/>
    <mergeCell ref="E23:E24"/>
    <mergeCell ref="F23:F24"/>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3D4F0-4816-42D9-A346-A3216CD2ABFB}">
  <dimension ref="A1:G59"/>
  <sheetViews>
    <sheetView showGridLines="0" workbookViewId="0" topLeftCell="A1"/>
  </sheetViews>
  <sheetFormatPr defaultColWidth="11.421875" defaultRowHeight="15"/>
  <cols>
    <col min="1" max="1" width="6.57421875" style="347" customWidth="1"/>
    <col min="2" max="2" width="0.85546875" style="347" customWidth="1"/>
    <col min="3" max="3" width="26.8515625" style="347" customWidth="1"/>
    <col min="4" max="6" width="18.57421875" style="347" customWidth="1"/>
    <col min="7" max="7" width="11.8515625" style="347" customWidth="1"/>
    <col min="8" max="16384" width="11.421875" style="347" customWidth="1"/>
  </cols>
  <sheetData>
    <row r="1" spans="1:6" s="306" customFormat="1" ht="15" customHeight="1">
      <c r="A1" s="1190" t="s">
        <v>1057</v>
      </c>
      <c r="B1" s="305"/>
      <c r="C1" s="305"/>
      <c r="D1" s="305"/>
      <c r="E1" s="305"/>
      <c r="F1" s="305"/>
    </row>
    <row r="2" spans="1:6" s="308" customFormat="1" ht="19.5" customHeight="1">
      <c r="A2" s="307" t="s">
        <v>400</v>
      </c>
      <c r="B2" s="307"/>
      <c r="C2" s="307"/>
      <c r="D2" s="307"/>
      <c r="E2" s="307"/>
      <c r="F2" s="307"/>
    </row>
    <row r="3" spans="1:6" s="305" customFormat="1" ht="20.1" customHeight="1">
      <c r="A3" s="309">
        <v>45077</v>
      </c>
      <c r="B3" s="309"/>
      <c r="C3" s="309"/>
      <c r="D3" s="309"/>
      <c r="E3" s="309"/>
      <c r="F3" s="309"/>
    </row>
    <row r="4" spans="1:6" s="311" customFormat="1" ht="20.1" customHeight="1">
      <c r="A4" s="310" t="s">
        <v>71</v>
      </c>
      <c r="B4" s="310"/>
      <c r="C4" s="310"/>
      <c r="D4" s="310"/>
      <c r="E4" s="310"/>
      <c r="F4" s="310"/>
    </row>
    <row r="5" s="312" customFormat="1" ht="4.5" customHeight="1"/>
    <row r="6" spans="1:6" s="312" customFormat="1" ht="15" customHeight="1">
      <c r="A6" s="313" t="s">
        <v>72</v>
      </c>
      <c r="B6" s="313"/>
      <c r="C6" s="313"/>
      <c r="D6" s="313"/>
      <c r="E6" s="313"/>
      <c r="F6" s="313"/>
    </row>
    <row r="7" s="314" customFormat="1" ht="6.9" customHeight="1" thickBot="1"/>
    <row r="8" spans="1:6" s="318" customFormat="1" ht="12.15" customHeight="1">
      <c r="A8" s="315" t="s">
        <v>391</v>
      </c>
      <c r="B8" s="315"/>
      <c r="C8" s="316"/>
      <c r="D8" s="316" t="s">
        <v>367</v>
      </c>
      <c r="E8" s="317" t="s">
        <v>392</v>
      </c>
      <c r="F8" s="317" t="s">
        <v>401</v>
      </c>
    </row>
    <row r="9" spans="1:6" s="318" customFormat="1" ht="12.15" customHeight="1">
      <c r="A9" s="319"/>
      <c r="B9" s="319"/>
      <c r="C9" s="319"/>
      <c r="D9" s="319"/>
      <c r="E9" s="320" t="s">
        <v>379</v>
      </c>
      <c r="F9" s="320" t="s">
        <v>380</v>
      </c>
    </row>
    <row r="10" spans="1:6" s="318" customFormat="1" ht="4.5" customHeight="1">
      <c r="A10" s="321"/>
      <c r="B10" s="321"/>
      <c r="C10" s="322"/>
      <c r="D10" s="323"/>
      <c r="E10" s="324"/>
      <c r="F10" s="324"/>
    </row>
    <row r="11" spans="1:6" s="321" customFormat="1" ht="12" customHeight="1">
      <c r="A11" s="323">
        <v>1</v>
      </c>
      <c r="B11" s="325"/>
      <c r="C11" s="326" t="s">
        <v>28</v>
      </c>
      <c r="D11" s="327">
        <v>634.25</v>
      </c>
      <c r="E11" s="328">
        <v>100</v>
      </c>
      <c r="F11" s="329">
        <v>100</v>
      </c>
    </row>
    <row r="12" spans="1:6" s="321" customFormat="1" ht="12" customHeight="1">
      <c r="A12" s="323">
        <v>2</v>
      </c>
      <c r="B12" s="325"/>
      <c r="C12" s="326" t="s">
        <v>30</v>
      </c>
      <c r="D12" s="327">
        <v>0</v>
      </c>
      <c r="E12" s="328" t="s">
        <v>67</v>
      </c>
      <c r="F12" s="329" t="s">
        <v>67</v>
      </c>
    </row>
    <row r="13" spans="1:6" s="321" customFormat="1" ht="12" customHeight="1">
      <c r="A13" s="323">
        <v>3</v>
      </c>
      <c r="B13" s="325"/>
      <c r="C13" s="326" t="s">
        <v>29</v>
      </c>
      <c r="D13" s="327">
        <v>0</v>
      </c>
      <c r="E13" s="328" t="s">
        <v>67</v>
      </c>
      <c r="F13" s="329" t="s">
        <v>67</v>
      </c>
    </row>
    <row r="14" spans="1:6" s="321" customFormat="1" ht="12" customHeight="1">
      <c r="A14" s="323">
        <v>4</v>
      </c>
      <c r="B14" s="325"/>
      <c r="C14" s="326" t="s">
        <v>36</v>
      </c>
      <c r="D14" s="327">
        <v>0</v>
      </c>
      <c r="E14" s="328" t="s">
        <v>67</v>
      </c>
      <c r="F14" s="329" t="s">
        <v>67</v>
      </c>
    </row>
    <row r="15" spans="1:6" s="321" customFormat="1" ht="12" customHeight="1">
      <c r="A15" s="323">
        <v>5</v>
      </c>
      <c r="B15" s="325"/>
      <c r="C15" s="326" t="s">
        <v>34</v>
      </c>
      <c r="D15" s="327">
        <v>0</v>
      </c>
      <c r="E15" s="328" t="s">
        <v>67</v>
      </c>
      <c r="F15" s="329" t="s">
        <v>67</v>
      </c>
    </row>
    <row r="16" spans="1:6" s="321" customFormat="1" ht="12" customHeight="1">
      <c r="A16" s="323">
        <v>6</v>
      </c>
      <c r="B16" s="325"/>
      <c r="C16" s="326" t="s">
        <v>33</v>
      </c>
      <c r="D16" s="327">
        <v>0</v>
      </c>
      <c r="E16" s="328" t="s">
        <v>67</v>
      </c>
      <c r="F16" s="329" t="s">
        <v>67</v>
      </c>
    </row>
    <row r="17" spans="1:6" s="321" customFormat="1" ht="12" customHeight="1">
      <c r="A17" s="323">
        <v>7</v>
      </c>
      <c r="B17" s="325"/>
      <c r="C17" s="326" t="s">
        <v>31</v>
      </c>
      <c r="D17" s="327">
        <v>0</v>
      </c>
      <c r="E17" s="328" t="s">
        <v>67</v>
      </c>
      <c r="F17" s="329" t="s">
        <v>67</v>
      </c>
    </row>
    <row r="18" spans="1:6" s="321" customFormat="1" ht="12" customHeight="1">
      <c r="A18" s="323">
        <v>8</v>
      </c>
      <c r="B18" s="325"/>
      <c r="C18" s="326" t="s">
        <v>35</v>
      </c>
      <c r="D18" s="327">
        <v>0</v>
      </c>
      <c r="E18" s="328" t="s">
        <v>67</v>
      </c>
      <c r="F18" s="329" t="s">
        <v>67</v>
      </c>
    </row>
    <row r="19" spans="1:6" s="321" customFormat="1" ht="12" customHeight="1">
      <c r="A19" s="323">
        <v>9</v>
      </c>
      <c r="B19" s="325"/>
      <c r="C19" s="326" t="s">
        <v>32</v>
      </c>
      <c r="D19" s="327">
        <v>0</v>
      </c>
      <c r="E19" s="328" t="s">
        <v>67</v>
      </c>
      <c r="F19" s="329" t="s">
        <v>67</v>
      </c>
    </row>
    <row r="20" spans="1:6" s="334" customFormat="1" ht="7.5" customHeight="1">
      <c r="A20" s="330"/>
      <c r="B20" s="330"/>
      <c r="C20" s="331"/>
      <c r="D20" s="332"/>
      <c r="E20" s="333"/>
      <c r="F20" s="333"/>
    </row>
    <row r="21" s="314" customFormat="1" ht="7.5" customHeight="1">
      <c r="D21" s="335"/>
    </row>
    <row r="22" spans="1:6" s="311" customFormat="1" ht="13.5" customHeight="1">
      <c r="A22" s="313" t="s">
        <v>92</v>
      </c>
      <c r="B22" s="313"/>
      <c r="C22" s="313"/>
      <c r="D22" s="313"/>
      <c r="E22" s="313"/>
      <c r="F22" s="313"/>
    </row>
    <row r="23" s="314" customFormat="1" ht="6.9" customHeight="1" thickBot="1"/>
    <row r="24" spans="1:6" s="318" customFormat="1" ht="12.15" customHeight="1">
      <c r="A24" s="315" t="s">
        <v>391</v>
      </c>
      <c r="B24" s="315"/>
      <c r="C24" s="316"/>
      <c r="D24" s="316" t="s">
        <v>367</v>
      </c>
      <c r="E24" s="317" t="s">
        <v>392</v>
      </c>
      <c r="F24" s="317" t="s">
        <v>393</v>
      </c>
    </row>
    <row r="25" spans="1:6" s="321" customFormat="1" ht="12.15" customHeight="1">
      <c r="A25" s="319"/>
      <c r="B25" s="319"/>
      <c r="C25" s="319"/>
      <c r="D25" s="319"/>
      <c r="E25" s="320" t="s">
        <v>379</v>
      </c>
      <c r="F25" s="320" t="s">
        <v>380</v>
      </c>
    </row>
    <row r="26" spans="1:6" s="321" customFormat="1" ht="4.5" customHeight="1">
      <c r="A26" s="322"/>
      <c r="B26" s="322"/>
      <c r="C26" s="322"/>
      <c r="D26" s="323"/>
      <c r="E26" s="324"/>
      <c r="F26" s="324"/>
    </row>
    <row r="27" spans="1:7" s="321" customFormat="1" ht="12" customHeight="1">
      <c r="A27" s="323">
        <v>1</v>
      </c>
      <c r="B27" s="325"/>
      <c r="C27" s="326" t="s">
        <v>29</v>
      </c>
      <c r="D27" s="327">
        <v>328212.325</v>
      </c>
      <c r="E27" s="328">
        <v>26.060456012047606</v>
      </c>
      <c r="F27" s="329">
        <v>26.060456012047606</v>
      </c>
      <c r="G27" s="336"/>
    </row>
    <row r="28" spans="1:7" s="321" customFormat="1" ht="12" customHeight="1">
      <c r="A28" s="323">
        <v>2</v>
      </c>
      <c r="B28" s="325"/>
      <c r="C28" s="326" t="s">
        <v>33</v>
      </c>
      <c r="D28" s="327">
        <v>310606.181</v>
      </c>
      <c r="E28" s="328">
        <v>24.66250686052267</v>
      </c>
      <c r="F28" s="329">
        <v>50.72296287257028</v>
      </c>
      <c r="G28" s="336"/>
    </row>
    <row r="29" spans="1:7" s="321" customFormat="1" ht="12" customHeight="1">
      <c r="A29" s="323">
        <v>3</v>
      </c>
      <c r="B29" s="325"/>
      <c r="C29" s="326" t="s">
        <v>30</v>
      </c>
      <c r="D29" s="327">
        <v>211215.404</v>
      </c>
      <c r="E29" s="328">
        <v>16.770758822079166</v>
      </c>
      <c r="F29" s="329">
        <v>67.49372169464945</v>
      </c>
      <c r="G29" s="336"/>
    </row>
    <row r="30" spans="1:7" s="321" customFormat="1" ht="12" customHeight="1">
      <c r="A30" s="323">
        <v>4</v>
      </c>
      <c r="B30" s="325"/>
      <c r="C30" s="326" t="s">
        <v>32</v>
      </c>
      <c r="D30" s="327">
        <v>151565.077</v>
      </c>
      <c r="E30" s="328">
        <v>12.034450632288438</v>
      </c>
      <c r="F30" s="329">
        <v>79.52817232693789</v>
      </c>
      <c r="G30" s="336"/>
    </row>
    <row r="31" spans="1:7" s="321" customFormat="1" ht="12" customHeight="1">
      <c r="A31" s="323">
        <v>5</v>
      </c>
      <c r="B31" s="325"/>
      <c r="C31" s="326" t="s">
        <v>28</v>
      </c>
      <c r="D31" s="327">
        <v>134127.012</v>
      </c>
      <c r="E31" s="328">
        <v>10.64984715687743</v>
      </c>
      <c r="F31" s="329">
        <v>90.17801948381532</v>
      </c>
      <c r="G31" s="336"/>
    </row>
    <row r="32" spans="1:7" s="321" customFormat="1" ht="12" customHeight="1">
      <c r="A32" s="323">
        <v>6</v>
      </c>
      <c r="B32" s="325"/>
      <c r="C32" s="326" t="s">
        <v>36</v>
      </c>
      <c r="D32" s="327">
        <v>98293.898</v>
      </c>
      <c r="E32" s="328">
        <v>7.804654517717134</v>
      </c>
      <c r="F32" s="329">
        <v>97.98267400153246</v>
      </c>
      <c r="G32" s="336"/>
    </row>
    <row r="33" spans="1:7" s="321" customFormat="1" ht="12" customHeight="1">
      <c r="A33" s="323">
        <v>7</v>
      </c>
      <c r="B33" s="325"/>
      <c r="C33" s="326" t="s">
        <v>35</v>
      </c>
      <c r="D33" s="327">
        <v>21007.308</v>
      </c>
      <c r="E33" s="328">
        <v>1.6680056913326942</v>
      </c>
      <c r="F33" s="329">
        <v>99.65067969286515</v>
      </c>
      <c r="G33" s="336"/>
    </row>
    <row r="34" spans="1:7" s="321" customFormat="1" ht="12" customHeight="1">
      <c r="A34" s="323">
        <v>8</v>
      </c>
      <c r="B34" s="325"/>
      <c r="C34" s="326" t="s">
        <v>31</v>
      </c>
      <c r="D34" s="327">
        <v>4399.433</v>
      </c>
      <c r="E34" s="328">
        <v>0.3493203071348726</v>
      </c>
      <c r="F34" s="329">
        <v>100.00000000000003</v>
      </c>
      <c r="G34" s="336"/>
    </row>
    <row r="35" spans="1:7" s="321" customFormat="1" ht="12" customHeight="1">
      <c r="A35" s="323">
        <v>9</v>
      </c>
      <c r="B35" s="325"/>
      <c r="C35" s="326" t="s">
        <v>34</v>
      </c>
      <c r="D35" s="327">
        <v>0</v>
      </c>
      <c r="E35" s="328" t="s">
        <v>67</v>
      </c>
      <c r="F35" s="329" t="s">
        <v>67</v>
      </c>
      <c r="G35" s="336"/>
    </row>
    <row r="36" spans="1:6" s="334" customFormat="1" ht="5.25" customHeight="1">
      <c r="A36" s="330"/>
      <c r="B36" s="330"/>
      <c r="C36" s="331"/>
      <c r="D36" s="332"/>
      <c r="E36" s="333"/>
      <c r="F36" s="333"/>
    </row>
    <row r="37" spans="4:6" s="314" customFormat="1" ht="7.5" customHeight="1">
      <c r="D37" s="337"/>
      <c r="E37" s="337"/>
      <c r="F37" s="338"/>
    </row>
    <row r="38" spans="1:6" s="311" customFormat="1" ht="14.25" customHeight="1">
      <c r="A38" s="313" t="s">
        <v>74</v>
      </c>
      <c r="B38" s="313"/>
      <c r="C38" s="313"/>
      <c r="D38" s="313"/>
      <c r="E38" s="313"/>
      <c r="F38" s="313"/>
    </row>
    <row r="39" s="314" customFormat="1" ht="6.9" customHeight="1" thickBot="1"/>
    <row r="40" spans="1:6" s="318" customFormat="1" ht="12.15" customHeight="1">
      <c r="A40" s="315" t="s">
        <v>391</v>
      </c>
      <c r="B40" s="315"/>
      <c r="C40" s="316"/>
      <c r="D40" s="316" t="s">
        <v>367</v>
      </c>
      <c r="E40" s="317" t="s">
        <v>392</v>
      </c>
      <c r="F40" s="317" t="s">
        <v>393</v>
      </c>
    </row>
    <row r="41" spans="1:6" s="321" customFormat="1" ht="12.15" customHeight="1">
      <c r="A41" s="319"/>
      <c r="B41" s="319"/>
      <c r="C41" s="319"/>
      <c r="D41" s="319"/>
      <c r="E41" s="320" t="s">
        <v>379</v>
      </c>
      <c r="F41" s="320" t="s">
        <v>380</v>
      </c>
    </row>
    <row r="42" spans="3:6" s="321" customFormat="1" ht="4.5" customHeight="1">
      <c r="C42" s="322"/>
      <c r="D42" s="323"/>
      <c r="E42" s="324"/>
      <c r="F42" s="324"/>
    </row>
    <row r="43" spans="1:6" s="321" customFormat="1" ht="12" customHeight="1">
      <c r="A43" s="323">
        <v>1</v>
      </c>
      <c r="B43" s="325"/>
      <c r="C43" s="326" t="s">
        <v>29</v>
      </c>
      <c r="D43" s="327">
        <v>1918411.591</v>
      </c>
      <c r="E43" s="328">
        <v>28.410551080772457</v>
      </c>
      <c r="F43" s="329">
        <v>28.410551080772457</v>
      </c>
    </row>
    <row r="44" spans="1:7" s="321" customFormat="1" ht="12" customHeight="1">
      <c r="A44" s="323">
        <v>2</v>
      </c>
      <c r="B44" s="325"/>
      <c r="C44" s="326" t="s">
        <v>28</v>
      </c>
      <c r="D44" s="327">
        <v>1298082.798</v>
      </c>
      <c r="E44" s="328">
        <v>19.22384529611145</v>
      </c>
      <c r="F44" s="329">
        <v>47.634396376883906</v>
      </c>
      <c r="G44" s="339"/>
    </row>
    <row r="45" spans="1:7" s="321" customFormat="1" ht="12" customHeight="1">
      <c r="A45" s="323">
        <v>3</v>
      </c>
      <c r="B45" s="325"/>
      <c r="C45" s="326" t="s">
        <v>30</v>
      </c>
      <c r="D45" s="327">
        <v>1245172.268</v>
      </c>
      <c r="E45" s="328">
        <v>18.440271363214094</v>
      </c>
      <c r="F45" s="329">
        <v>66.074667740098</v>
      </c>
      <c r="G45" s="339"/>
    </row>
    <row r="46" spans="1:7" s="321" customFormat="1" ht="12" customHeight="1">
      <c r="A46" s="323">
        <v>4</v>
      </c>
      <c r="B46" s="325"/>
      <c r="C46" s="326" t="s">
        <v>33</v>
      </c>
      <c r="D46" s="327">
        <v>573866.278</v>
      </c>
      <c r="E46" s="328">
        <v>8.498623174056796</v>
      </c>
      <c r="F46" s="329">
        <v>74.5732909141548</v>
      </c>
      <c r="G46" s="339"/>
    </row>
    <row r="47" spans="1:7" s="321" customFormat="1" ht="12" customHeight="1">
      <c r="A47" s="323">
        <v>5</v>
      </c>
      <c r="B47" s="325"/>
      <c r="C47" s="326" t="s">
        <v>35</v>
      </c>
      <c r="D47" s="327">
        <v>521159.867</v>
      </c>
      <c r="E47" s="328">
        <v>7.7180721238939185</v>
      </c>
      <c r="F47" s="329">
        <v>82.29136303804871</v>
      </c>
      <c r="G47" s="339"/>
    </row>
    <row r="48" spans="1:7" s="321" customFormat="1" ht="12" customHeight="1">
      <c r="A48" s="323">
        <v>6</v>
      </c>
      <c r="B48" s="325"/>
      <c r="C48" s="326" t="s">
        <v>31</v>
      </c>
      <c r="D48" s="327">
        <v>514002.607</v>
      </c>
      <c r="E48" s="328">
        <v>7.612077298913541</v>
      </c>
      <c r="F48" s="329">
        <v>89.90344033696226</v>
      </c>
      <c r="G48" s="339"/>
    </row>
    <row r="49" spans="1:7" s="321" customFormat="1" ht="12" customHeight="1">
      <c r="A49" s="323">
        <v>7</v>
      </c>
      <c r="B49" s="325"/>
      <c r="C49" s="326" t="s">
        <v>36</v>
      </c>
      <c r="D49" s="327">
        <v>459719.133</v>
      </c>
      <c r="E49" s="328">
        <v>6.808170870202444</v>
      </c>
      <c r="F49" s="329">
        <v>96.71161120716471</v>
      </c>
      <c r="G49" s="339"/>
    </row>
    <row r="50" spans="1:7" s="321" customFormat="1" ht="12" customHeight="1">
      <c r="A50" s="323">
        <v>8</v>
      </c>
      <c r="B50" s="325"/>
      <c r="C50" s="326" t="s">
        <v>32</v>
      </c>
      <c r="D50" s="327">
        <v>222047.195</v>
      </c>
      <c r="E50" s="328">
        <v>3.2883887928353026</v>
      </c>
      <c r="F50" s="329">
        <v>100.00000000000001</v>
      </c>
      <c r="G50" s="339"/>
    </row>
    <row r="51" spans="1:7" s="321" customFormat="1" ht="12" customHeight="1">
      <c r="A51" s="323">
        <v>9</v>
      </c>
      <c r="B51" s="325"/>
      <c r="C51" s="326" t="s">
        <v>34</v>
      </c>
      <c r="D51" s="327">
        <v>0</v>
      </c>
      <c r="E51" s="328" t="s">
        <v>67</v>
      </c>
      <c r="F51" s="329" t="s">
        <v>67</v>
      </c>
      <c r="G51" s="339"/>
    </row>
    <row r="52" spans="1:6" s="334" customFormat="1" ht="6" customHeight="1">
      <c r="A52" s="330"/>
      <c r="B52" s="330"/>
      <c r="C52" s="331"/>
      <c r="D52" s="332"/>
      <c r="E52" s="333"/>
      <c r="F52" s="340"/>
    </row>
    <row r="53" spans="1:6" s="342" customFormat="1" ht="8.25" customHeight="1">
      <c r="A53" s="323"/>
      <c r="B53" s="323"/>
      <c r="C53" s="321"/>
      <c r="D53" s="341"/>
      <c r="E53" s="321"/>
      <c r="F53" s="321"/>
    </row>
    <row r="54" spans="1:6" s="342" customFormat="1" ht="11.1" customHeight="1">
      <c r="A54" s="343" t="s">
        <v>402</v>
      </c>
      <c r="B54" s="343"/>
      <c r="C54" s="321"/>
      <c r="D54" s="321"/>
      <c r="E54" s="321"/>
      <c r="F54" s="321"/>
    </row>
    <row r="55" spans="1:6" s="342" customFormat="1" ht="11.1" customHeight="1">
      <c r="A55" s="302" t="s">
        <v>398</v>
      </c>
      <c r="B55" s="321"/>
      <c r="C55" s="321"/>
      <c r="D55" s="341"/>
      <c r="E55" s="321"/>
      <c r="F55" s="321"/>
    </row>
    <row r="56" spans="1:6" ht="15">
      <c r="A56" s="229" t="s">
        <v>399</v>
      </c>
      <c r="B56" s="344"/>
      <c r="C56" s="326"/>
      <c r="D56" s="345"/>
      <c r="E56" s="346"/>
      <c r="F56" s="346"/>
    </row>
    <row r="57" ht="15">
      <c r="C57" s="326"/>
    </row>
    <row r="58" spans="1:6" ht="15">
      <c r="A58" s="348"/>
      <c r="B58" s="348"/>
      <c r="C58" s="348"/>
      <c r="D58" s="349"/>
      <c r="E58" s="349"/>
      <c r="F58" s="349"/>
    </row>
    <row r="59" spans="1:6" ht="15">
      <c r="A59" s="348"/>
      <c r="B59" s="348"/>
      <c r="C59" s="348"/>
      <c r="D59" s="349"/>
      <c r="E59" s="349"/>
      <c r="F59" s="349"/>
    </row>
    <row r="65" s="347" customFormat="1" ht="15"/>
    <row r="66" s="347" customFormat="1" ht="15"/>
    <row r="67" s="347" customFormat="1" ht="15"/>
    <row r="68" s="347" customFormat="1" ht="15"/>
    <row r="69" s="347" customFormat="1" ht="15"/>
    <row r="70" s="347" customFormat="1" ht="15"/>
    <row r="71" s="347" customFormat="1" ht="15"/>
    <row r="72" s="347" customFormat="1" ht="15"/>
    <row r="73" s="347" customFormat="1" ht="15"/>
    <row r="74" s="347" customFormat="1" ht="15"/>
    <row r="75" s="347" customFormat="1" ht="15"/>
    <row r="76" s="347" customFormat="1" ht="15"/>
    <row r="77" s="347" customFormat="1" ht="15"/>
    <row r="78" s="347" customFormat="1" ht="15"/>
    <row r="79" s="347" customFormat="1" ht="15"/>
    <row r="80" s="347" customFormat="1" ht="15"/>
    <row r="81" s="347" customFormat="1" ht="15"/>
    <row r="82" s="347" customFormat="1" ht="15"/>
    <row r="83" s="347" customFormat="1" ht="15"/>
    <row r="84" s="347" customFormat="1" ht="15"/>
    <row r="85" s="347" customFormat="1" ht="15"/>
    <row r="86" s="347" customFormat="1" ht="15"/>
    <row r="87" s="347" customFormat="1" ht="15"/>
    <row r="88" s="347" customFormat="1" ht="15"/>
    <row r="89" s="347" customFormat="1" ht="15"/>
    <row r="90" s="347" customFormat="1" ht="15"/>
    <row r="91" s="347" customFormat="1" ht="15"/>
    <row r="92" s="347" customFormat="1" ht="15"/>
    <row r="93" s="347" customFormat="1" ht="15"/>
    <row r="94" s="347" customFormat="1" ht="15"/>
    <row r="95" s="347" customFormat="1" ht="15"/>
    <row r="96" s="347" customFormat="1" ht="15"/>
    <row r="97" s="347" customFormat="1" ht="15"/>
    <row r="98" s="347" customFormat="1" ht="15"/>
    <row r="99" s="347" customFormat="1" ht="15"/>
    <row r="100" s="347" customFormat="1" ht="15"/>
    <row r="101" s="347" customFormat="1" ht="15"/>
    <row r="102" s="347" customFormat="1" ht="15"/>
    <row r="103" s="347" customFormat="1" ht="15"/>
    <row r="104" s="347" customFormat="1" ht="15"/>
    <row r="105" s="347" customFormat="1" ht="15"/>
    <row r="106" s="347" customFormat="1" ht="15"/>
    <row r="107" s="347" customFormat="1" ht="15"/>
    <row r="108" s="347" customFormat="1" ht="15"/>
    <row r="109" s="347" customFormat="1" ht="15"/>
    <row r="110" s="347" customFormat="1" ht="15"/>
    <row r="111" s="347" customFormat="1" ht="15"/>
    <row r="112" s="347" customFormat="1" ht="15"/>
    <row r="113" s="347" customFormat="1" ht="15"/>
    <row r="114" s="347" customFormat="1" ht="15"/>
    <row r="115" s="347" customFormat="1" ht="15"/>
    <row r="116" s="347" customFormat="1" ht="15"/>
    <row r="117" s="347" customFormat="1" ht="15"/>
    <row r="118" s="347" customFormat="1" ht="15"/>
    <row r="119" s="347" customFormat="1" ht="15"/>
    <row r="120" s="347" customFormat="1" ht="15"/>
    <row r="121" s="347" customFormat="1" ht="15"/>
    <row r="122" s="347" customFormat="1" ht="15"/>
    <row r="123" s="347" customFormat="1" ht="15"/>
    <row r="124" s="347" customFormat="1" ht="15"/>
    <row r="125" s="347" customFormat="1" ht="15"/>
    <row r="126" s="347" customFormat="1" ht="15"/>
    <row r="127" s="347" customFormat="1" ht="15"/>
    <row r="128" s="347" customFormat="1" ht="15"/>
    <row r="129" s="347" customFormat="1" ht="15"/>
    <row r="130" s="347" customFormat="1" ht="15"/>
    <row r="131" s="347" customFormat="1" ht="15"/>
    <row r="132" s="347" customFormat="1" ht="15"/>
    <row r="133" s="347" customFormat="1" ht="15"/>
    <row r="134" s="347" customFormat="1" ht="15"/>
    <row r="135" s="347" customFormat="1" ht="15"/>
    <row r="136" s="347" customFormat="1" ht="15"/>
    <row r="137" s="347" customFormat="1" ht="15"/>
    <row r="138" s="347" customFormat="1" ht="15"/>
    <row r="139" s="347" customFormat="1" ht="15"/>
    <row r="140" s="347" customFormat="1" ht="15"/>
    <row r="141" s="347" customFormat="1" ht="15"/>
    <row r="142" s="347" customFormat="1" ht="15"/>
    <row r="143" s="347" customFormat="1" ht="15"/>
    <row r="144" s="347" customFormat="1" ht="15"/>
    <row r="145" s="347" customFormat="1" ht="15"/>
    <row r="146" s="347" customFormat="1" ht="15"/>
    <row r="147" s="347" customFormat="1" ht="15"/>
    <row r="148" s="347" customFormat="1" ht="15"/>
    <row r="149" s="347" customFormat="1" ht="15"/>
    <row r="150" s="347" customFormat="1" ht="15"/>
    <row r="151" s="347" customFormat="1" ht="15"/>
    <row r="152" s="347" customFormat="1" ht="15"/>
    <row r="153" s="347" customFormat="1" ht="15"/>
    <row r="154" s="347" customFormat="1" ht="15"/>
    <row r="155" s="347" customFormat="1" ht="15"/>
    <row r="156" s="347" customFormat="1" ht="15"/>
    <row r="157" s="347" customFormat="1" ht="15"/>
    <row r="158" s="347" customFormat="1" ht="15"/>
    <row r="159" s="347" customFormat="1" ht="15"/>
    <row r="160" s="347" customFormat="1" ht="15"/>
    <row r="161" s="347" customFormat="1" ht="15"/>
    <row r="162" s="347" customFormat="1" ht="15"/>
    <row r="163" s="347" customFormat="1" ht="15"/>
    <row r="164" s="347" customFormat="1" ht="15"/>
    <row r="165" s="347" customFormat="1" ht="15"/>
    <row r="166" s="347" customFormat="1" ht="15"/>
    <row r="167" s="347" customFormat="1" ht="15"/>
    <row r="168" s="347" customFormat="1" ht="15"/>
    <row r="169" s="347" customFormat="1" ht="15"/>
    <row r="170" s="347" customFormat="1" ht="15"/>
    <row r="171" s="347" customFormat="1" ht="15"/>
    <row r="172" s="347" customFormat="1" ht="15"/>
    <row r="173" s="347" customFormat="1" ht="15"/>
    <row r="174" s="347" customFormat="1" ht="15"/>
    <row r="175" s="347" customFormat="1" ht="15"/>
    <row r="176" s="347" customFormat="1" ht="15"/>
    <row r="177" s="347" customFormat="1" ht="15"/>
    <row r="178" s="347" customFormat="1" ht="15"/>
    <row r="179" s="347" customFormat="1" ht="15"/>
    <row r="180" s="347" customFormat="1" ht="15"/>
    <row r="181" s="347" customFormat="1" ht="15"/>
    <row r="182" s="347" customFormat="1" ht="15"/>
    <row r="183" s="347" customFormat="1" ht="15"/>
    <row r="184" s="347" customFormat="1" ht="15"/>
    <row r="185" s="347" customFormat="1" ht="15"/>
    <row r="186" s="347" customFormat="1" ht="15"/>
    <row r="187" s="347" customFormat="1" ht="15"/>
    <row r="188" s="347" customFormat="1" ht="15"/>
    <row r="189" s="347" customFormat="1" ht="15"/>
    <row r="190" s="347" customFormat="1" ht="15"/>
    <row r="191" s="347" customFormat="1" ht="15"/>
    <row r="192" s="347" customFormat="1" ht="15"/>
    <row r="193" s="347" customFormat="1" ht="15"/>
    <row r="194" s="347" customFormat="1" ht="15"/>
    <row r="195" s="347" customFormat="1" ht="15"/>
    <row r="196" s="347" customFormat="1" ht="15"/>
    <row r="197" s="347" customFormat="1" ht="15"/>
    <row r="198" s="347" customFormat="1" ht="15"/>
    <row r="199" s="347" customFormat="1" ht="15"/>
    <row r="200" s="347" customFormat="1" ht="15"/>
    <row r="201" s="347" customFormat="1" ht="15"/>
    <row r="202" s="347" customFormat="1" ht="15"/>
    <row r="203" s="347" customFormat="1" ht="15"/>
    <row r="204" s="347" customFormat="1" ht="15"/>
    <row r="205" s="347" customFormat="1" ht="15"/>
    <row r="206" s="347" customFormat="1" ht="15"/>
    <row r="207" s="347" customFormat="1" ht="15"/>
    <row r="208" s="347" customFormat="1" ht="15"/>
    <row r="209" s="347" customFormat="1" ht="15"/>
    <row r="210" s="347" customFormat="1" ht="15"/>
    <row r="211" s="347" customFormat="1" ht="15"/>
    <row r="212" s="347" customFormat="1" ht="15"/>
    <row r="213" s="347" customFormat="1" ht="15"/>
    <row r="214" s="347" customFormat="1" ht="15"/>
    <row r="215" s="347" customFormat="1" ht="15"/>
    <row r="216" s="347" customFormat="1" ht="15"/>
    <row r="217" s="347" customFormat="1" ht="15"/>
    <row r="218" s="347" customFormat="1" ht="15"/>
    <row r="219" s="347" customFormat="1" ht="15"/>
    <row r="220" s="347" customFormat="1" ht="15"/>
    <row r="221" s="347" customFormat="1" ht="15"/>
    <row r="222" s="347" customFormat="1" ht="15"/>
    <row r="223" s="347" customFormat="1" ht="15"/>
    <row r="224" s="347" customFormat="1" ht="15"/>
    <row r="225" s="347" customFormat="1" ht="15"/>
    <row r="226" s="347" customFormat="1" ht="15"/>
    <row r="227" s="347" customFormat="1" ht="15"/>
    <row r="228" s="347" customFormat="1" ht="15"/>
    <row r="229" s="347" customFormat="1" ht="15"/>
    <row r="230" s="347" customFormat="1" ht="15"/>
    <row r="231" s="347" customFormat="1" ht="15"/>
    <row r="232" s="347" customFormat="1" ht="15"/>
    <row r="233" s="347" customFormat="1" ht="15"/>
    <row r="234" s="347" customFormat="1" ht="15"/>
    <row r="235" s="347" customFormat="1" ht="15"/>
    <row r="236" s="347" customFormat="1" ht="15"/>
    <row r="237" s="347" customFormat="1" ht="15"/>
    <row r="238" s="347" customFormat="1" ht="15"/>
    <row r="239" s="347" customFormat="1" ht="15"/>
    <row r="240" s="347" customFormat="1" ht="15"/>
    <row r="241" s="347" customFormat="1" ht="15"/>
    <row r="242" s="347" customFormat="1" ht="15"/>
    <row r="243" s="347" customFormat="1" ht="15"/>
    <row r="244" s="347" customFormat="1" ht="15"/>
    <row r="245" s="347" customFormat="1" ht="15"/>
    <row r="246" s="347" customFormat="1" ht="15"/>
    <row r="247" s="347" customFormat="1" ht="15"/>
    <row r="248" s="347" customFormat="1" ht="15"/>
    <row r="249" s="347" customFormat="1" ht="15"/>
    <row r="250" s="347" customFormat="1" ht="15"/>
    <row r="251" s="347" customFormat="1" ht="15"/>
    <row r="252" s="347" customFormat="1" ht="15"/>
    <row r="253" s="347" customFormat="1" ht="15"/>
    <row r="254" s="347" customFormat="1" ht="15"/>
    <row r="255" s="347" customFormat="1" ht="15"/>
    <row r="256" s="347" customFormat="1" ht="15"/>
    <row r="257" s="347" customFormat="1" ht="15"/>
    <row r="258" s="347" customFormat="1" ht="15"/>
    <row r="259" s="347" customFormat="1" ht="15"/>
    <row r="260" s="347" customFormat="1" ht="15"/>
    <row r="261" s="347" customFormat="1" ht="15"/>
    <row r="262" s="347" customFormat="1" ht="15"/>
    <row r="263" s="347" customFormat="1" ht="15"/>
    <row r="264" s="347" customFormat="1" ht="15"/>
    <row r="265" s="347" customFormat="1" ht="15"/>
    <row r="266" s="347" customFormat="1" ht="15"/>
    <row r="267" s="347" customFormat="1" ht="15"/>
    <row r="268" s="347" customFormat="1" ht="15"/>
    <row r="269" s="347" customFormat="1" ht="15"/>
    <row r="270" s="347" customFormat="1" ht="15"/>
    <row r="271" s="347" customFormat="1" ht="15"/>
    <row r="272" s="347" customFormat="1" ht="15"/>
    <row r="273" s="347" customFormat="1" ht="15"/>
    <row r="274" s="347" customFormat="1" ht="15"/>
    <row r="275" s="347" customFormat="1" ht="15"/>
    <row r="276" s="347" customFormat="1" ht="15"/>
    <row r="277" s="347" customFormat="1" ht="15"/>
    <row r="278" s="347" customFormat="1" ht="15"/>
    <row r="279" s="347" customFormat="1" ht="15"/>
    <row r="280" s="347" customFormat="1" ht="15"/>
    <row r="281" s="347" customFormat="1" ht="15"/>
    <row r="282" s="347" customFormat="1" ht="15"/>
    <row r="283" s="347" customFormat="1" ht="15"/>
    <row r="284" s="347" customFormat="1" ht="15"/>
    <row r="285" s="347" customFormat="1" ht="15"/>
    <row r="286" s="347" customFormat="1" ht="15"/>
    <row r="287" s="347" customFormat="1" ht="15"/>
    <row r="288" s="347" customFormat="1" ht="15"/>
    <row r="289" s="347" customFormat="1" ht="15"/>
    <row r="290" s="347" customFormat="1" ht="15"/>
    <row r="291" s="347" customFormat="1" ht="15"/>
    <row r="292" s="347" customFormat="1" ht="15"/>
    <row r="293" s="347" customFormat="1" ht="15"/>
    <row r="294" s="347" customFormat="1" ht="15"/>
    <row r="295" s="347" customFormat="1" ht="15"/>
    <row r="296" s="347" customFormat="1" ht="15"/>
    <row r="297" s="347" customFormat="1" ht="15"/>
    <row r="298" s="347" customFormat="1" ht="15"/>
    <row r="299" s="347" customFormat="1" ht="15"/>
    <row r="300" s="347" customFormat="1" ht="15"/>
    <row r="301" s="347" customFormat="1" ht="15"/>
    <row r="302" s="347" customFormat="1" ht="15"/>
    <row r="303" s="347" customFormat="1" ht="15"/>
    <row r="304" s="347" customFormat="1" ht="15"/>
    <row r="305" s="347" customFormat="1" ht="15"/>
    <row r="306" s="347" customFormat="1" ht="15"/>
    <row r="307" s="347" customFormat="1" ht="15"/>
    <row r="308" s="347" customFormat="1" ht="15"/>
    <row r="309" s="347" customFormat="1" ht="15"/>
    <row r="310" s="347" customFormat="1" ht="15"/>
    <row r="311" s="347" customFormat="1" ht="15"/>
    <row r="312" s="347" customFormat="1" ht="15"/>
    <row r="313" s="347" customFormat="1" ht="15"/>
    <row r="314" s="347" customFormat="1" ht="15"/>
    <row r="315" s="347" customFormat="1" ht="15"/>
    <row r="316" s="347" customFormat="1" ht="15"/>
    <row r="317" s="347" customFormat="1" ht="15"/>
    <row r="318" s="347" customFormat="1" ht="15"/>
    <row r="319" s="347" customFormat="1" ht="15"/>
    <row r="320" s="347" customFormat="1" ht="15"/>
    <row r="321" s="347" customFormat="1" ht="15"/>
    <row r="322" s="347" customFormat="1" ht="15"/>
    <row r="323" s="347" customFormat="1" ht="15"/>
    <row r="324" s="347" customFormat="1" ht="15"/>
    <row r="325" s="347" customFormat="1" ht="15"/>
    <row r="326" s="347" customFormat="1" ht="15"/>
    <row r="327" s="347" customFormat="1" ht="15"/>
    <row r="328" s="347" customFormat="1" ht="15"/>
    <row r="329" s="347" customFormat="1" ht="15"/>
    <row r="330" s="347" customFormat="1" ht="15"/>
    <row r="331" s="347" customFormat="1" ht="15"/>
    <row r="332" s="347" customFormat="1" ht="15"/>
    <row r="333" s="347" customFormat="1" ht="15"/>
    <row r="334" s="347" customFormat="1" ht="15"/>
    <row r="335" s="347" customFormat="1" ht="15"/>
    <row r="336" s="347" customFormat="1" ht="15"/>
    <row r="337" s="347" customFormat="1" ht="15"/>
    <row r="338" s="347" customFormat="1" ht="15"/>
    <row r="339" s="347" customFormat="1" ht="15"/>
    <row r="340" s="347" customFormat="1" ht="15"/>
    <row r="341" s="347" customFormat="1" ht="15"/>
    <row r="342" s="347" customFormat="1" ht="15"/>
    <row r="343" s="347" customFormat="1" ht="15"/>
    <row r="344" s="347" customFormat="1" ht="15"/>
    <row r="345" s="347" customFormat="1" ht="15"/>
    <row r="346" s="347" customFormat="1" ht="15"/>
    <row r="347" s="347" customFormat="1" ht="15"/>
    <row r="348" s="347" customFormat="1" ht="15"/>
    <row r="349" s="347" customFormat="1" ht="15"/>
    <row r="350" s="347" customFormat="1" ht="15"/>
    <row r="351" s="347" customFormat="1" ht="15"/>
    <row r="352" s="347" customFormat="1" ht="15"/>
    <row r="353" s="347" customFormat="1" ht="15"/>
    <row r="354" s="347" customFormat="1" ht="15"/>
    <row r="355" s="347" customFormat="1" ht="15"/>
    <row r="356" s="347" customFormat="1" ht="15"/>
    <row r="357" s="347" customFormat="1" ht="15"/>
    <row r="358" s="347" customFormat="1" ht="15"/>
    <row r="359" s="347" customFormat="1" ht="15"/>
    <row r="360" s="347" customFormat="1" ht="15"/>
    <row r="361" s="347" customFormat="1" ht="15"/>
    <row r="362" s="347" customFormat="1" ht="15"/>
    <row r="363" s="347" customFormat="1" ht="15"/>
    <row r="364" s="347" customFormat="1" ht="15"/>
    <row r="365" s="347" customFormat="1" ht="15"/>
    <row r="366" s="347" customFormat="1" ht="15"/>
    <row r="367" s="347" customFormat="1" ht="15"/>
    <row r="368" s="347" customFormat="1" ht="15"/>
    <row r="369" s="347" customFormat="1" ht="15"/>
    <row r="370" s="347" customFormat="1" ht="15"/>
    <row r="371" s="347" customFormat="1" ht="15"/>
    <row r="372" s="347" customFormat="1" ht="15"/>
    <row r="373" s="347" customFormat="1" ht="15"/>
    <row r="374" s="347" customFormat="1" ht="15"/>
    <row r="375" s="347" customFormat="1" ht="15"/>
    <row r="376" s="347" customFormat="1" ht="15"/>
    <row r="377" s="347" customFormat="1" ht="15"/>
    <row r="378" s="347" customFormat="1" ht="15"/>
    <row r="379" s="347" customFormat="1" ht="15"/>
    <row r="380" s="347" customFormat="1" ht="15"/>
    <row r="381" s="347" customFormat="1" ht="15"/>
    <row r="382" s="347" customFormat="1" ht="15"/>
    <row r="383" s="347" customFormat="1" ht="15"/>
    <row r="384" s="347" customFormat="1" ht="15"/>
    <row r="385" s="347" customFormat="1" ht="15"/>
    <row r="386" s="347" customFormat="1" ht="15"/>
    <row r="387" s="347" customFormat="1" ht="15"/>
    <row r="388" s="347" customFormat="1" ht="15"/>
    <row r="389" s="347" customFormat="1" ht="15"/>
    <row r="390" s="347" customFormat="1" ht="15"/>
    <row r="391" s="347" customFormat="1" ht="15"/>
    <row r="392" s="347" customFormat="1" ht="15"/>
    <row r="393" s="347" customFormat="1" ht="15"/>
    <row r="394" s="347" customFormat="1" ht="15"/>
    <row r="395" s="347" customFormat="1" ht="15"/>
    <row r="396" s="347" customFormat="1" ht="15"/>
    <row r="397" s="347" customFormat="1" ht="15"/>
    <row r="398" s="347" customFormat="1" ht="15"/>
    <row r="399" s="347" customFormat="1" ht="15"/>
    <row r="400" s="347" customFormat="1" ht="15"/>
    <row r="401" s="347" customFormat="1" ht="15"/>
    <row r="402" s="347" customFormat="1" ht="15"/>
    <row r="403" s="347" customFormat="1" ht="15"/>
    <row r="404" s="347" customFormat="1" ht="15"/>
    <row r="405" s="347" customFormat="1" ht="15"/>
    <row r="406" s="347" customFormat="1" ht="15"/>
    <row r="407" s="347" customFormat="1" ht="15"/>
    <row r="408" s="347" customFormat="1" ht="15"/>
    <row r="409" s="347" customFormat="1" ht="15"/>
    <row r="410" s="347" customFormat="1" ht="15"/>
    <row r="411" s="347" customFormat="1" ht="15"/>
    <row r="412" s="347" customFormat="1" ht="15"/>
    <row r="413" s="347" customFormat="1" ht="15"/>
    <row r="414" s="347" customFormat="1" ht="15"/>
    <row r="415" s="347" customFormat="1" ht="15"/>
    <row r="416" s="347" customFormat="1" ht="15"/>
    <row r="417" s="347" customFormat="1" ht="15"/>
    <row r="418" s="347" customFormat="1" ht="15"/>
    <row r="419" s="347" customFormat="1" ht="15"/>
    <row r="420" s="347" customFormat="1" ht="15"/>
    <row r="421" s="347" customFormat="1" ht="15"/>
    <row r="422" s="347" customFormat="1" ht="15"/>
    <row r="423" s="347" customFormat="1" ht="15"/>
    <row r="424" s="347" customFormat="1" ht="15"/>
    <row r="425" s="347" customFormat="1" ht="15"/>
    <row r="426" s="347" customFormat="1" ht="15"/>
    <row r="427" s="347" customFormat="1" ht="15"/>
    <row r="428" s="347" customFormat="1" ht="15"/>
    <row r="429" s="347" customFormat="1" ht="15"/>
    <row r="430" s="347" customFormat="1" ht="15"/>
    <row r="431" s="347" customFormat="1" ht="15"/>
    <row r="432" s="347" customFormat="1" ht="15"/>
    <row r="433" s="347" customFormat="1" ht="15"/>
    <row r="434" s="347" customFormat="1" ht="15"/>
    <row r="435" s="347" customFormat="1" ht="15"/>
    <row r="436" s="347" customFormat="1" ht="15"/>
    <row r="437" s="347" customFormat="1" ht="15"/>
    <row r="438" s="347" customFormat="1" ht="15"/>
    <row r="439" s="347" customFormat="1" ht="15"/>
    <row r="440" s="347" customFormat="1" ht="15"/>
    <row r="441" s="347" customFormat="1" ht="15"/>
    <row r="442" s="347" customFormat="1" ht="15"/>
    <row r="443" s="347" customFormat="1" ht="15"/>
    <row r="444" s="347" customFormat="1" ht="15"/>
    <row r="445" s="347" customFormat="1" ht="15"/>
    <row r="446" s="347" customFormat="1" ht="15"/>
    <row r="447" s="347" customFormat="1" ht="15"/>
    <row r="448" s="347" customFormat="1" ht="15"/>
    <row r="449" s="347" customFormat="1" ht="15"/>
    <row r="450" s="347" customFormat="1" ht="15"/>
    <row r="451" s="347" customFormat="1" ht="15"/>
    <row r="452" s="347" customFormat="1" ht="15"/>
    <row r="453" s="347" customFormat="1" ht="15"/>
    <row r="454" s="347" customFormat="1" ht="15"/>
    <row r="455" s="347" customFormat="1" ht="15"/>
    <row r="456" s="347" customFormat="1" ht="15"/>
    <row r="457" s="347" customFormat="1" ht="15"/>
    <row r="458" s="347" customFormat="1" ht="15"/>
    <row r="459" s="347" customFormat="1" ht="15"/>
    <row r="460" s="347" customFormat="1" ht="15"/>
    <row r="461" s="347" customFormat="1" ht="15"/>
    <row r="462" s="347" customFormat="1" ht="15"/>
    <row r="463" s="347" customFormat="1" ht="15"/>
    <row r="464" s="347" customFormat="1" ht="15"/>
    <row r="465" s="347" customFormat="1" ht="15"/>
    <row r="466" s="347" customFormat="1" ht="15"/>
    <row r="467" s="347" customFormat="1" ht="15"/>
    <row r="468" s="347" customFormat="1" ht="15"/>
    <row r="469" s="347" customFormat="1" ht="15"/>
    <row r="470" s="347" customFormat="1" ht="15"/>
    <row r="471" s="347" customFormat="1" ht="15"/>
    <row r="472" s="347" customFormat="1" ht="15"/>
    <row r="473" s="347" customFormat="1" ht="15"/>
    <row r="474" s="347" customFormat="1" ht="15"/>
    <row r="475" s="347" customFormat="1" ht="15"/>
    <row r="476" s="347" customFormat="1" ht="15"/>
    <row r="477" s="347" customFormat="1" ht="15"/>
    <row r="478" s="347" customFormat="1" ht="15"/>
    <row r="479" s="347" customFormat="1" ht="15"/>
    <row r="480" s="347" customFormat="1" ht="15"/>
    <row r="481" s="347" customFormat="1" ht="15"/>
    <row r="482" s="347" customFormat="1" ht="15"/>
    <row r="483" s="347" customFormat="1" ht="15"/>
    <row r="484" s="347" customFormat="1" ht="15"/>
    <row r="485" s="347" customFormat="1" ht="15"/>
    <row r="486" s="347" customFormat="1" ht="15"/>
    <row r="487" s="347" customFormat="1" ht="15"/>
    <row r="488" s="347" customFormat="1" ht="15"/>
    <row r="489" s="347" customFormat="1" ht="15"/>
    <row r="490" s="347" customFormat="1" ht="15"/>
    <row r="491" s="347" customFormat="1" ht="15"/>
    <row r="492" s="347" customFormat="1" ht="15"/>
    <row r="493" s="347" customFormat="1" ht="15"/>
    <row r="494" s="347" customFormat="1" ht="15"/>
    <row r="495" s="347" customFormat="1" ht="15"/>
    <row r="496" s="347" customFormat="1" ht="15"/>
    <row r="497" s="347" customFormat="1" ht="15"/>
    <row r="498" s="347" customFormat="1" ht="15"/>
    <row r="499" s="347" customFormat="1" ht="15"/>
    <row r="500" s="347" customFormat="1" ht="15"/>
    <row r="501" s="347" customFormat="1" ht="15"/>
    <row r="502" s="347" customFormat="1" ht="15"/>
    <row r="503" s="347" customFormat="1" ht="15"/>
    <row r="504" s="347" customFormat="1" ht="15"/>
    <row r="505" s="347" customFormat="1" ht="15"/>
    <row r="506" s="347" customFormat="1" ht="15"/>
    <row r="507" s="347" customFormat="1" ht="15"/>
    <row r="508" s="347" customFormat="1" ht="15"/>
    <row r="509" s="347" customFormat="1" ht="15"/>
    <row r="510" s="347" customFormat="1" ht="15"/>
    <row r="511" s="347" customFormat="1" ht="15"/>
    <row r="512" s="347" customFormat="1" ht="15"/>
    <row r="513" s="347" customFormat="1" ht="15"/>
    <row r="514" s="347" customFormat="1" ht="15"/>
    <row r="515" s="347" customFormat="1" ht="15"/>
    <row r="516" s="347" customFormat="1" ht="15"/>
    <row r="517" s="347" customFormat="1" ht="15"/>
    <row r="518" s="347" customFormat="1" ht="15"/>
    <row r="519" s="347" customFormat="1" ht="15"/>
    <row r="520" s="347" customFormat="1" ht="15"/>
    <row r="521" s="347" customFormat="1" ht="15"/>
    <row r="522" s="347" customFormat="1" ht="15"/>
    <row r="523" s="347" customFormat="1" ht="15"/>
    <row r="524" s="347" customFormat="1" ht="15"/>
    <row r="525" s="347" customFormat="1" ht="15"/>
    <row r="526" s="347" customFormat="1" ht="15"/>
    <row r="527" s="347" customFormat="1" ht="15"/>
    <row r="528" s="347" customFormat="1" ht="15"/>
    <row r="529" s="347" customFormat="1" ht="15"/>
    <row r="530" s="347" customFormat="1" ht="15"/>
  </sheetData>
  <mergeCells count="12">
    <mergeCell ref="A40:C41"/>
    <mergeCell ref="D40:D41"/>
    <mergeCell ref="E40:E41"/>
    <mergeCell ref="F40:F41"/>
    <mergeCell ref="A8:C9"/>
    <mergeCell ref="D8:D9"/>
    <mergeCell ref="E8:E9"/>
    <mergeCell ref="F8:F9"/>
    <mergeCell ref="A24:C25"/>
    <mergeCell ref="D24:D25"/>
    <mergeCell ref="E24:E25"/>
    <mergeCell ref="F24:F25"/>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F9B9-7DEE-489A-9CE4-44EB8F0356C8}">
  <dimension ref="A1:AB36"/>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190" t="s">
        <v>1057</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45077</v>
      </c>
      <c r="B3" s="5"/>
      <c r="C3" s="5"/>
      <c r="D3" s="5"/>
      <c r="E3" s="5"/>
      <c r="F3" s="5"/>
      <c r="G3" s="5"/>
      <c r="H3" s="5"/>
      <c r="I3" s="5"/>
      <c r="J3" s="5"/>
      <c r="K3" s="5"/>
      <c r="L3" s="5"/>
      <c r="M3" s="5"/>
      <c r="N3" s="5"/>
      <c r="O3" s="5"/>
      <c r="P3" s="5"/>
      <c r="Q3" s="5"/>
      <c r="R3" s="5"/>
      <c r="S3" s="5"/>
      <c r="T3" s="5"/>
      <c r="U3" s="5"/>
      <c r="V3" s="5"/>
      <c r="W3" s="5"/>
      <c r="X3" s="5"/>
      <c r="Y3" s="5"/>
      <c r="Z3" s="5"/>
      <c r="AA3" s="5"/>
    </row>
    <row r="4" ht="7.5" customHeight="1"/>
    <row r="5" ht="7.5" customHeight="1" thickBot="1"/>
    <row r="6" spans="1:27" ht="95.1" customHeight="1">
      <c r="A6" s="9" t="s">
        <v>1</v>
      </c>
      <c r="B6" s="10" t="s">
        <v>2</v>
      </c>
      <c r="C6" s="10" t="s">
        <v>3</v>
      </c>
      <c r="D6" s="10" t="s">
        <v>4</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11" t="s">
        <v>27</v>
      </c>
    </row>
    <row r="7" spans="1:27" ht="3.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4"/>
    </row>
    <row r="8" spans="1:27" ht="10.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6"/>
    </row>
    <row r="9" spans="1:28" s="21" customFormat="1" ht="20.1" customHeight="1">
      <c r="A9" s="17" t="s">
        <v>28</v>
      </c>
      <c r="B9" s="18">
        <v>0</v>
      </c>
      <c r="C9" s="18">
        <v>3</v>
      </c>
      <c r="D9" s="18">
        <v>1</v>
      </c>
      <c r="E9" s="18">
        <v>9</v>
      </c>
      <c r="F9" s="18">
        <v>2</v>
      </c>
      <c r="G9" s="18">
        <v>2</v>
      </c>
      <c r="H9" s="18">
        <v>3</v>
      </c>
      <c r="I9" s="18">
        <v>2</v>
      </c>
      <c r="J9" s="18">
        <v>1</v>
      </c>
      <c r="K9" s="18">
        <v>4</v>
      </c>
      <c r="L9" s="18">
        <v>6</v>
      </c>
      <c r="M9" s="18">
        <v>5</v>
      </c>
      <c r="N9" s="18">
        <v>11</v>
      </c>
      <c r="O9" s="18">
        <v>6</v>
      </c>
      <c r="P9" s="18">
        <v>57</v>
      </c>
      <c r="Q9" s="18">
        <v>3</v>
      </c>
      <c r="R9" s="18">
        <v>1</v>
      </c>
      <c r="S9" s="18">
        <v>2</v>
      </c>
      <c r="T9" s="18">
        <v>1</v>
      </c>
      <c r="U9" s="18">
        <v>11</v>
      </c>
      <c r="V9" s="18">
        <v>2</v>
      </c>
      <c r="W9" s="18">
        <v>3</v>
      </c>
      <c r="X9" s="18">
        <v>1</v>
      </c>
      <c r="Y9" s="18">
        <v>2</v>
      </c>
      <c r="Z9" s="18">
        <v>3</v>
      </c>
      <c r="AA9" s="19">
        <v>141</v>
      </c>
      <c r="AB9" s="20"/>
    </row>
    <row r="10" spans="1:28" s="21" customFormat="1" ht="20.1" customHeight="1">
      <c r="A10" s="17" t="s">
        <v>29</v>
      </c>
      <c r="B10" s="18">
        <v>1</v>
      </c>
      <c r="C10" s="18">
        <v>4</v>
      </c>
      <c r="D10" s="18">
        <v>0</v>
      </c>
      <c r="E10" s="18">
        <v>13</v>
      </c>
      <c r="F10" s="18">
        <v>1</v>
      </c>
      <c r="G10" s="18">
        <v>3</v>
      </c>
      <c r="H10" s="18">
        <v>3</v>
      </c>
      <c r="I10" s="18">
        <v>2</v>
      </c>
      <c r="J10" s="18">
        <v>0</v>
      </c>
      <c r="K10" s="18">
        <v>2</v>
      </c>
      <c r="L10" s="18">
        <v>3</v>
      </c>
      <c r="M10" s="18">
        <v>3</v>
      </c>
      <c r="N10" s="18">
        <v>9</v>
      </c>
      <c r="O10" s="18">
        <v>6</v>
      </c>
      <c r="P10" s="18">
        <v>33</v>
      </c>
      <c r="Q10" s="18">
        <v>2</v>
      </c>
      <c r="R10" s="18">
        <v>0</v>
      </c>
      <c r="S10" s="18">
        <v>1</v>
      </c>
      <c r="T10" s="18">
        <v>0</v>
      </c>
      <c r="U10" s="18">
        <v>10</v>
      </c>
      <c r="V10" s="18">
        <v>2</v>
      </c>
      <c r="W10" s="18">
        <v>2</v>
      </c>
      <c r="X10" s="18">
        <v>2</v>
      </c>
      <c r="Y10" s="18">
        <v>1</v>
      </c>
      <c r="Z10" s="18">
        <v>2</v>
      </c>
      <c r="AA10" s="19">
        <v>105</v>
      </c>
      <c r="AB10" s="20"/>
    </row>
    <row r="11" spans="1:28" s="21" customFormat="1" ht="20.1" customHeight="1">
      <c r="A11" s="17" t="s">
        <v>30</v>
      </c>
      <c r="B11" s="18">
        <v>1</v>
      </c>
      <c r="C11" s="18">
        <v>4</v>
      </c>
      <c r="D11" s="18">
        <v>2</v>
      </c>
      <c r="E11" s="18">
        <v>12</v>
      </c>
      <c r="F11" s="18">
        <v>1</v>
      </c>
      <c r="G11" s="18">
        <v>8</v>
      </c>
      <c r="H11" s="18">
        <v>1</v>
      </c>
      <c r="I11" s="18">
        <v>6</v>
      </c>
      <c r="J11" s="18">
        <v>2</v>
      </c>
      <c r="K11" s="18">
        <v>3</v>
      </c>
      <c r="L11" s="18">
        <v>1</v>
      </c>
      <c r="M11" s="18">
        <v>13</v>
      </c>
      <c r="N11" s="18">
        <v>11</v>
      </c>
      <c r="O11" s="18">
        <v>3</v>
      </c>
      <c r="P11" s="18">
        <v>20</v>
      </c>
      <c r="Q11" s="18">
        <v>1</v>
      </c>
      <c r="R11" s="18">
        <v>1</v>
      </c>
      <c r="S11" s="18">
        <v>2</v>
      </c>
      <c r="T11" s="18">
        <v>5</v>
      </c>
      <c r="U11" s="18">
        <v>10</v>
      </c>
      <c r="V11" s="18">
        <v>3</v>
      </c>
      <c r="W11" s="18">
        <v>2</v>
      </c>
      <c r="X11" s="18">
        <v>5</v>
      </c>
      <c r="Y11" s="18">
        <v>1</v>
      </c>
      <c r="Z11" s="18">
        <v>3</v>
      </c>
      <c r="AA11" s="19">
        <v>121</v>
      </c>
      <c r="AB11" s="20"/>
    </row>
    <row r="12" spans="1:28" s="21" customFormat="1" ht="20.1" customHeight="1">
      <c r="A12" s="17" t="s">
        <v>31</v>
      </c>
      <c r="B12" s="18">
        <v>1</v>
      </c>
      <c r="C12" s="18">
        <v>6</v>
      </c>
      <c r="D12" s="18">
        <v>3</v>
      </c>
      <c r="E12" s="18">
        <v>8</v>
      </c>
      <c r="F12" s="18">
        <v>3</v>
      </c>
      <c r="G12" s="18">
        <v>10</v>
      </c>
      <c r="H12" s="18">
        <v>2</v>
      </c>
      <c r="I12" s="18">
        <v>4</v>
      </c>
      <c r="J12" s="18">
        <v>1</v>
      </c>
      <c r="K12" s="18">
        <v>6</v>
      </c>
      <c r="L12" s="18">
        <v>9</v>
      </c>
      <c r="M12" s="18">
        <v>11</v>
      </c>
      <c r="N12" s="18">
        <v>11</v>
      </c>
      <c r="O12" s="18">
        <v>9</v>
      </c>
      <c r="P12" s="18">
        <v>41</v>
      </c>
      <c r="Q12" s="18">
        <v>8</v>
      </c>
      <c r="R12" s="18">
        <v>4</v>
      </c>
      <c r="S12" s="18">
        <v>2</v>
      </c>
      <c r="T12" s="18">
        <v>2</v>
      </c>
      <c r="U12" s="18">
        <v>16</v>
      </c>
      <c r="V12" s="18">
        <v>3</v>
      </c>
      <c r="W12" s="18">
        <v>9</v>
      </c>
      <c r="X12" s="18">
        <v>1</v>
      </c>
      <c r="Y12" s="18">
        <v>4</v>
      </c>
      <c r="Z12" s="18">
        <v>3</v>
      </c>
      <c r="AA12" s="19">
        <v>177</v>
      </c>
      <c r="AB12" s="20"/>
    </row>
    <row r="13" spans="1:28" s="21" customFormat="1" ht="20.1" customHeight="1">
      <c r="A13" s="17" t="s">
        <v>32</v>
      </c>
      <c r="B13" s="18">
        <v>0</v>
      </c>
      <c r="C13" s="18">
        <v>0</v>
      </c>
      <c r="D13" s="18">
        <v>0</v>
      </c>
      <c r="E13" s="18">
        <v>0</v>
      </c>
      <c r="F13" s="18">
        <v>0</v>
      </c>
      <c r="G13" s="18">
        <v>0</v>
      </c>
      <c r="H13" s="18">
        <v>1</v>
      </c>
      <c r="I13" s="18">
        <v>0</v>
      </c>
      <c r="J13" s="18">
        <v>0</v>
      </c>
      <c r="K13" s="18">
        <v>0</v>
      </c>
      <c r="L13" s="18">
        <v>2</v>
      </c>
      <c r="M13" s="18">
        <v>7</v>
      </c>
      <c r="N13" s="18">
        <v>1</v>
      </c>
      <c r="O13" s="18">
        <v>1</v>
      </c>
      <c r="P13" s="18">
        <v>26</v>
      </c>
      <c r="Q13" s="18">
        <v>0</v>
      </c>
      <c r="R13" s="18">
        <v>0</v>
      </c>
      <c r="S13" s="18">
        <v>0</v>
      </c>
      <c r="T13" s="18">
        <v>1</v>
      </c>
      <c r="U13" s="18">
        <v>2</v>
      </c>
      <c r="V13" s="18">
        <v>0</v>
      </c>
      <c r="W13" s="18">
        <v>0</v>
      </c>
      <c r="X13" s="18">
        <v>0</v>
      </c>
      <c r="Y13" s="18">
        <v>0</v>
      </c>
      <c r="Z13" s="18">
        <v>0</v>
      </c>
      <c r="AA13" s="19">
        <v>41</v>
      </c>
      <c r="AB13" s="20"/>
    </row>
    <row r="14" spans="1:28" s="21" customFormat="1" ht="20.1" customHeight="1">
      <c r="A14" s="17" t="s">
        <v>33</v>
      </c>
      <c r="B14" s="18">
        <v>0</v>
      </c>
      <c r="C14" s="18">
        <v>1</v>
      </c>
      <c r="D14" s="18">
        <v>0</v>
      </c>
      <c r="E14" s="18">
        <v>5</v>
      </c>
      <c r="F14" s="18">
        <v>0</v>
      </c>
      <c r="G14" s="18">
        <v>2</v>
      </c>
      <c r="H14" s="18">
        <v>4</v>
      </c>
      <c r="I14" s="18">
        <v>3</v>
      </c>
      <c r="J14" s="18">
        <v>0</v>
      </c>
      <c r="K14" s="18">
        <v>2</v>
      </c>
      <c r="L14" s="18">
        <v>4</v>
      </c>
      <c r="M14" s="18">
        <v>3</v>
      </c>
      <c r="N14" s="18">
        <v>4</v>
      </c>
      <c r="O14" s="18">
        <v>3</v>
      </c>
      <c r="P14" s="18">
        <v>59</v>
      </c>
      <c r="Q14" s="18">
        <v>0</v>
      </c>
      <c r="R14" s="18">
        <v>0</v>
      </c>
      <c r="S14" s="18">
        <v>2</v>
      </c>
      <c r="T14" s="18">
        <v>0</v>
      </c>
      <c r="U14" s="18">
        <v>6</v>
      </c>
      <c r="V14" s="18">
        <v>2</v>
      </c>
      <c r="W14" s="18">
        <v>1</v>
      </c>
      <c r="X14" s="18">
        <v>1</v>
      </c>
      <c r="Y14" s="18">
        <v>1</v>
      </c>
      <c r="Z14" s="18">
        <v>1</v>
      </c>
      <c r="AA14" s="19">
        <v>104</v>
      </c>
      <c r="AB14" s="20"/>
    </row>
    <row r="15" spans="1:28" s="21" customFormat="1" ht="20.1" customHeight="1">
      <c r="A15" s="17" t="s">
        <v>34</v>
      </c>
      <c r="B15" s="18">
        <v>0</v>
      </c>
      <c r="C15" s="18">
        <v>0</v>
      </c>
      <c r="D15" s="18">
        <v>0</v>
      </c>
      <c r="E15" s="18">
        <v>0</v>
      </c>
      <c r="F15" s="18">
        <v>0</v>
      </c>
      <c r="G15" s="18">
        <v>0</v>
      </c>
      <c r="H15" s="18">
        <v>0</v>
      </c>
      <c r="I15" s="18">
        <v>0</v>
      </c>
      <c r="J15" s="18">
        <v>0</v>
      </c>
      <c r="K15" s="18">
        <v>0</v>
      </c>
      <c r="L15" s="18">
        <v>0</v>
      </c>
      <c r="M15" s="18">
        <v>0</v>
      </c>
      <c r="N15" s="18">
        <v>0</v>
      </c>
      <c r="O15" s="18">
        <v>0</v>
      </c>
      <c r="P15" s="18">
        <v>1</v>
      </c>
      <c r="Q15" s="18">
        <v>0</v>
      </c>
      <c r="R15" s="18">
        <v>0</v>
      </c>
      <c r="S15" s="18">
        <v>0</v>
      </c>
      <c r="T15" s="18">
        <v>0</v>
      </c>
      <c r="U15" s="18">
        <v>0</v>
      </c>
      <c r="V15" s="18">
        <v>0</v>
      </c>
      <c r="W15" s="18">
        <v>0</v>
      </c>
      <c r="X15" s="18">
        <v>0</v>
      </c>
      <c r="Y15" s="18">
        <v>0</v>
      </c>
      <c r="Z15" s="18">
        <v>0</v>
      </c>
      <c r="AA15" s="19">
        <v>1</v>
      </c>
      <c r="AB15" s="20"/>
    </row>
    <row r="16" spans="1:28" s="21" customFormat="1" ht="20.1" customHeight="1">
      <c r="A16" s="17" t="s">
        <v>35</v>
      </c>
      <c r="B16" s="18">
        <v>0</v>
      </c>
      <c r="C16" s="18">
        <v>0</v>
      </c>
      <c r="D16" s="18">
        <v>2</v>
      </c>
      <c r="E16" s="18">
        <v>7</v>
      </c>
      <c r="F16" s="18">
        <v>6</v>
      </c>
      <c r="G16" s="18">
        <v>0</v>
      </c>
      <c r="H16" s="18">
        <v>1</v>
      </c>
      <c r="I16" s="18">
        <v>1</v>
      </c>
      <c r="J16" s="18">
        <v>2</v>
      </c>
      <c r="K16" s="18">
        <v>2</v>
      </c>
      <c r="L16" s="18">
        <v>1</v>
      </c>
      <c r="M16" s="18">
        <v>4</v>
      </c>
      <c r="N16" s="18">
        <v>4</v>
      </c>
      <c r="O16" s="18">
        <v>0</v>
      </c>
      <c r="P16" s="18">
        <v>19</v>
      </c>
      <c r="Q16" s="18">
        <v>0</v>
      </c>
      <c r="R16" s="18">
        <v>0</v>
      </c>
      <c r="S16" s="18">
        <v>0</v>
      </c>
      <c r="T16" s="18">
        <v>0</v>
      </c>
      <c r="U16" s="18">
        <v>0</v>
      </c>
      <c r="V16" s="18">
        <v>0</v>
      </c>
      <c r="W16" s="18">
        <v>0</v>
      </c>
      <c r="X16" s="18">
        <v>0</v>
      </c>
      <c r="Y16" s="18">
        <v>0</v>
      </c>
      <c r="Z16" s="18">
        <v>0</v>
      </c>
      <c r="AA16" s="19">
        <v>49</v>
      </c>
      <c r="AB16" s="20"/>
    </row>
    <row r="17" spans="1:28" s="21" customFormat="1" ht="20.1" customHeight="1">
      <c r="A17" s="17" t="s">
        <v>36</v>
      </c>
      <c r="B17" s="18">
        <v>0</v>
      </c>
      <c r="C17" s="18">
        <v>1</v>
      </c>
      <c r="D17" s="18">
        <v>4</v>
      </c>
      <c r="E17" s="18">
        <v>6</v>
      </c>
      <c r="F17" s="18">
        <v>3</v>
      </c>
      <c r="G17" s="18">
        <v>9</v>
      </c>
      <c r="H17" s="18">
        <v>0</v>
      </c>
      <c r="I17" s="18">
        <v>17</v>
      </c>
      <c r="J17" s="18">
        <v>1</v>
      </c>
      <c r="K17" s="18">
        <v>0</v>
      </c>
      <c r="L17" s="18">
        <v>3</v>
      </c>
      <c r="M17" s="18">
        <v>1</v>
      </c>
      <c r="N17" s="18">
        <v>2</v>
      </c>
      <c r="O17" s="18">
        <v>1</v>
      </c>
      <c r="P17" s="18">
        <v>1</v>
      </c>
      <c r="Q17" s="18">
        <v>0</v>
      </c>
      <c r="R17" s="18">
        <v>0</v>
      </c>
      <c r="S17" s="18">
        <v>2</v>
      </c>
      <c r="T17" s="18">
        <v>0</v>
      </c>
      <c r="U17" s="18">
        <v>0</v>
      </c>
      <c r="V17" s="18">
        <v>9</v>
      </c>
      <c r="W17" s="18">
        <v>0</v>
      </c>
      <c r="X17" s="18">
        <v>2</v>
      </c>
      <c r="Y17" s="18">
        <v>0</v>
      </c>
      <c r="Z17" s="18">
        <v>0</v>
      </c>
      <c r="AA17" s="19">
        <v>62</v>
      </c>
      <c r="AB17" s="20"/>
    </row>
    <row r="18" spans="1:28" s="15" customFormat="1" ht="22.5" customHeight="1">
      <c r="A18" s="22" t="s">
        <v>37</v>
      </c>
      <c r="B18" s="19">
        <v>3</v>
      </c>
      <c r="C18" s="19">
        <v>19</v>
      </c>
      <c r="D18" s="19">
        <v>12</v>
      </c>
      <c r="E18" s="19">
        <v>60</v>
      </c>
      <c r="F18" s="19">
        <v>16</v>
      </c>
      <c r="G18" s="19">
        <v>34</v>
      </c>
      <c r="H18" s="19">
        <v>15</v>
      </c>
      <c r="I18" s="19">
        <v>35</v>
      </c>
      <c r="J18" s="19">
        <v>7</v>
      </c>
      <c r="K18" s="19">
        <v>19</v>
      </c>
      <c r="L18" s="19">
        <v>29</v>
      </c>
      <c r="M18" s="19">
        <v>47</v>
      </c>
      <c r="N18" s="19">
        <v>53</v>
      </c>
      <c r="O18" s="19">
        <v>29</v>
      </c>
      <c r="P18" s="19">
        <v>257</v>
      </c>
      <c r="Q18" s="19">
        <v>14</v>
      </c>
      <c r="R18" s="19">
        <v>6</v>
      </c>
      <c r="S18" s="19">
        <v>11</v>
      </c>
      <c r="T18" s="19">
        <v>9</v>
      </c>
      <c r="U18" s="19">
        <v>55</v>
      </c>
      <c r="V18" s="19">
        <v>21</v>
      </c>
      <c r="W18" s="19">
        <v>17</v>
      </c>
      <c r="X18" s="19">
        <v>12</v>
      </c>
      <c r="Y18" s="19">
        <v>9</v>
      </c>
      <c r="Z18" s="19">
        <v>12</v>
      </c>
      <c r="AA18" s="19">
        <v>801</v>
      </c>
      <c r="AB18" s="20"/>
    </row>
    <row r="19" spans="1:28" ht="6" customHeight="1" thickBo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row>
    <row r="20" spans="1:28" s="27" customFormat="1" ht="12" customHeight="1">
      <c r="A20" s="26" t="s">
        <v>38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25"/>
    </row>
    <row r="21" spans="1:28" ht="13.5" customHeight="1">
      <c r="A21" s="15"/>
      <c r="B21" s="28"/>
      <c r="C21" s="28"/>
      <c r="D21" s="28"/>
      <c r="E21" s="28"/>
      <c r="F21" s="28"/>
      <c r="G21" s="28"/>
      <c r="H21" s="28"/>
      <c r="I21" s="28"/>
      <c r="J21" s="28"/>
      <c r="K21" s="28"/>
      <c r="L21" s="28"/>
      <c r="M21" s="28"/>
      <c r="N21" s="28"/>
      <c r="O21" s="28"/>
      <c r="P21" s="28"/>
      <c r="Q21" s="28"/>
      <c r="R21" s="28"/>
      <c r="S21" s="28"/>
      <c r="T21" s="15"/>
      <c r="U21" s="15"/>
      <c r="V21" s="15"/>
      <c r="W21" s="15"/>
      <c r="X21" s="15"/>
      <c r="Y21" s="15"/>
      <c r="Z21" s="15"/>
      <c r="AA21" s="16"/>
      <c r="AB21" s="25"/>
    </row>
    <row r="22" spans="1:28"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9"/>
      <c r="AA22" s="30"/>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9"/>
      <c r="AA23" s="30"/>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9"/>
      <c r="AA24" s="30"/>
      <c r="AB24" s="25"/>
    </row>
    <row r="25" ht="15">
      <c r="Z25" s="29"/>
    </row>
    <row r="26" ht="15">
      <c r="Z26" s="29"/>
    </row>
    <row r="27" ht="15">
      <c r="Z27" s="29"/>
    </row>
    <row r="28" ht="15">
      <c r="Z28" s="29"/>
    </row>
    <row r="29" ht="15">
      <c r="Z29" s="29"/>
    </row>
    <row r="30" ht="15">
      <c r="Z30" s="29"/>
    </row>
    <row r="31" ht="15">
      <c r="Z31" s="29"/>
    </row>
    <row r="32" ht="15">
      <c r="Z32" s="29"/>
    </row>
    <row r="33" ht="15">
      <c r="Z33" s="29"/>
    </row>
    <row r="34" ht="15">
      <c r="Z34" s="29"/>
    </row>
    <row r="35" ht="15">
      <c r="Z35" s="29"/>
    </row>
    <row r="36" ht="15">
      <c r="Z36" s="31"/>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9F4D-653D-43D5-979B-C91A1060E676}">
  <dimension ref="A1:AB1363"/>
  <sheetViews>
    <sheetView showGridLines="0" workbookViewId="0" topLeftCell="A1"/>
  </sheetViews>
  <sheetFormatPr defaultColWidth="11.421875" defaultRowHeight="15"/>
  <cols>
    <col min="1" max="1" width="27.28125" style="175" customWidth="1"/>
    <col min="2" max="2" width="16.140625" style="141" bestFit="1" customWidth="1"/>
    <col min="3" max="3" width="14.8515625" style="141" bestFit="1" customWidth="1"/>
    <col min="4" max="4" width="24.140625" style="141" customWidth="1"/>
    <col min="5" max="5" width="10.7109375" style="176" customWidth="1"/>
    <col min="6" max="8" width="10.7109375" style="141" customWidth="1"/>
    <col min="9" max="9" width="13.8515625" style="141" bestFit="1" customWidth="1"/>
    <col min="10" max="10" width="10.7109375" style="141" customWidth="1"/>
    <col min="11" max="11" width="13.8515625" style="141" bestFit="1" customWidth="1"/>
    <col min="12" max="12" width="15.57421875" style="141" bestFit="1" customWidth="1"/>
    <col min="13" max="13" width="13.8515625" style="141" bestFit="1" customWidth="1"/>
    <col min="14" max="15" width="15.57421875" style="141" bestFit="1" customWidth="1"/>
    <col min="16" max="16" width="14.57421875" style="141" customWidth="1"/>
    <col min="17" max="17" width="13.8515625" style="141" bestFit="1" customWidth="1"/>
    <col min="18" max="18" width="16.8515625" style="141" bestFit="1" customWidth="1"/>
    <col min="19" max="256" width="11.57421875" style="141" customWidth="1"/>
    <col min="257" max="257" width="23.8515625" style="141" bestFit="1" customWidth="1"/>
    <col min="258" max="258" width="16.140625" style="141" bestFit="1" customWidth="1"/>
    <col min="259" max="259" width="14.8515625" style="141" bestFit="1" customWidth="1"/>
    <col min="260" max="260" width="24.140625" style="141" customWidth="1"/>
    <col min="261" max="264" width="10.7109375" style="141" customWidth="1"/>
    <col min="265" max="265" width="13.8515625" style="141" bestFit="1" customWidth="1"/>
    <col min="266" max="266" width="10.7109375" style="141" customWidth="1"/>
    <col min="267" max="267" width="13.8515625" style="141" bestFit="1" customWidth="1"/>
    <col min="268" max="268" width="15.57421875" style="141" bestFit="1" customWidth="1"/>
    <col min="269" max="269" width="13.8515625" style="141" bestFit="1" customWidth="1"/>
    <col min="270" max="271" width="15.57421875" style="141" bestFit="1" customWidth="1"/>
    <col min="272" max="272" width="14.57421875" style="141" customWidth="1"/>
    <col min="273" max="273" width="13.8515625" style="141" bestFit="1" customWidth="1"/>
    <col min="274" max="274" width="16.8515625" style="141" bestFit="1" customWidth="1"/>
    <col min="275" max="512" width="11.57421875" style="141" customWidth="1"/>
    <col min="513" max="513" width="23.8515625" style="141" bestFit="1" customWidth="1"/>
    <col min="514" max="514" width="16.140625" style="141" bestFit="1" customWidth="1"/>
    <col min="515" max="515" width="14.8515625" style="141" bestFit="1" customWidth="1"/>
    <col min="516" max="516" width="24.140625" style="141" customWidth="1"/>
    <col min="517" max="520" width="10.7109375" style="141" customWidth="1"/>
    <col min="521" max="521" width="13.8515625" style="141" bestFit="1" customWidth="1"/>
    <col min="522" max="522" width="10.7109375" style="141" customWidth="1"/>
    <col min="523" max="523" width="13.8515625" style="141" bestFit="1" customWidth="1"/>
    <col min="524" max="524" width="15.57421875" style="141" bestFit="1" customWidth="1"/>
    <col min="525" max="525" width="13.8515625" style="141" bestFit="1" customWidth="1"/>
    <col min="526" max="527" width="15.57421875" style="141" bestFit="1" customWidth="1"/>
    <col min="528" max="528" width="14.57421875" style="141" customWidth="1"/>
    <col min="529" max="529" width="13.8515625" style="141" bestFit="1" customWidth="1"/>
    <col min="530" max="530" width="16.8515625" style="141" bestFit="1" customWidth="1"/>
    <col min="531" max="768" width="11.57421875" style="141" customWidth="1"/>
    <col min="769" max="769" width="23.8515625" style="141" bestFit="1" customWidth="1"/>
    <col min="770" max="770" width="16.140625" style="141" bestFit="1" customWidth="1"/>
    <col min="771" max="771" width="14.8515625" style="141" bestFit="1" customWidth="1"/>
    <col min="772" max="772" width="24.140625" style="141" customWidth="1"/>
    <col min="773" max="776" width="10.7109375" style="141" customWidth="1"/>
    <col min="777" max="777" width="13.8515625" style="141" bestFit="1" customWidth="1"/>
    <col min="778" max="778" width="10.7109375" style="141" customWidth="1"/>
    <col min="779" max="779" width="13.8515625" style="141" bestFit="1" customWidth="1"/>
    <col min="780" max="780" width="15.57421875" style="141" bestFit="1" customWidth="1"/>
    <col min="781" max="781" width="13.8515625" style="141" bestFit="1" customWidth="1"/>
    <col min="782" max="783" width="15.57421875" style="141" bestFit="1" customWidth="1"/>
    <col min="784" max="784" width="14.57421875" style="141" customWidth="1"/>
    <col min="785" max="785" width="13.8515625" style="141" bestFit="1" customWidth="1"/>
    <col min="786" max="786" width="16.8515625" style="141" bestFit="1" customWidth="1"/>
    <col min="787" max="1024" width="11.57421875" style="141" customWidth="1"/>
    <col min="1025" max="1025" width="23.8515625" style="141" bestFit="1" customWidth="1"/>
    <col min="1026" max="1026" width="16.140625" style="141" bestFit="1" customWidth="1"/>
    <col min="1027" max="1027" width="14.8515625" style="141" bestFit="1" customWidth="1"/>
    <col min="1028" max="1028" width="24.140625" style="141" customWidth="1"/>
    <col min="1029" max="1032" width="10.7109375" style="141" customWidth="1"/>
    <col min="1033" max="1033" width="13.8515625" style="141" bestFit="1" customWidth="1"/>
    <col min="1034" max="1034" width="10.7109375" style="141" customWidth="1"/>
    <col min="1035" max="1035" width="13.8515625" style="141" bestFit="1" customWidth="1"/>
    <col min="1036" max="1036" width="15.57421875" style="141" bestFit="1" customWidth="1"/>
    <col min="1037" max="1037" width="13.8515625" style="141" bestFit="1" customWidth="1"/>
    <col min="1038" max="1039" width="15.57421875" style="141" bestFit="1" customWidth="1"/>
    <col min="1040" max="1040" width="14.57421875" style="141" customWidth="1"/>
    <col min="1041" max="1041" width="13.8515625" style="141" bestFit="1" customWidth="1"/>
    <col min="1042" max="1042" width="16.8515625" style="141" bestFit="1" customWidth="1"/>
    <col min="1043" max="1280" width="11.57421875" style="141" customWidth="1"/>
    <col min="1281" max="1281" width="23.8515625" style="141" bestFit="1" customWidth="1"/>
    <col min="1282" max="1282" width="16.140625" style="141" bestFit="1" customWidth="1"/>
    <col min="1283" max="1283" width="14.8515625" style="141" bestFit="1" customWidth="1"/>
    <col min="1284" max="1284" width="24.140625" style="141" customWidth="1"/>
    <col min="1285" max="1288" width="10.7109375" style="141" customWidth="1"/>
    <col min="1289" max="1289" width="13.8515625" style="141" bestFit="1" customWidth="1"/>
    <col min="1290" max="1290" width="10.7109375" style="141" customWidth="1"/>
    <col min="1291" max="1291" width="13.8515625" style="141" bestFit="1" customWidth="1"/>
    <col min="1292" max="1292" width="15.57421875" style="141" bestFit="1" customWidth="1"/>
    <col min="1293" max="1293" width="13.8515625" style="141" bestFit="1" customWidth="1"/>
    <col min="1294" max="1295" width="15.57421875" style="141" bestFit="1" customWidth="1"/>
    <col min="1296" max="1296" width="14.57421875" style="141" customWidth="1"/>
    <col min="1297" max="1297" width="13.8515625" style="141" bestFit="1" customWidth="1"/>
    <col min="1298" max="1298" width="16.8515625" style="141" bestFit="1" customWidth="1"/>
    <col min="1299" max="1536" width="11.57421875" style="141" customWidth="1"/>
    <col min="1537" max="1537" width="23.8515625" style="141" bestFit="1" customWidth="1"/>
    <col min="1538" max="1538" width="16.140625" style="141" bestFit="1" customWidth="1"/>
    <col min="1539" max="1539" width="14.8515625" style="141" bestFit="1" customWidth="1"/>
    <col min="1540" max="1540" width="24.140625" style="141" customWidth="1"/>
    <col min="1541" max="1544" width="10.7109375" style="141" customWidth="1"/>
    <col min="1545" max="1545" width="13.8515625" style="141" bestFit="1" customWidth="1"/>
    <col min="1546" max="1546" width="10.7109375" style="141" customWidth="1"/>
    <col min="1547" max="1547" width="13.8515625" style="141" bestFit="1" customWidth="1"/>
    <col min="1548" max="1548" width="15.57421875" style="141" bestFit="1" customWidth="1"/>
    <col min="1549" max="1549" width="13.8515625" style="141" bestFit="1" customWidth="1"/>
    <col min="1550" max="1551" width="15.57421875" style="141" bestFit="1" customWidth="1"/>
    <col min="1552" max="1552" width="14.57421875" style="141" customWidth="1"/>
    <col min="1553" max="1553" width="13.8515625" style="141" bestFit="1" customWidth="1"/>
    <col min="1554" max="1554" width="16.8515625" style="141" bestFit="1" customWidth="1"/>
    <col min="1555" max="1792" width="11.57421875" style="141" customWidth="1"/>
    <col min="1793" max="1793" width="23.8515625" style="141" bestFit="1" customWidth="1"/>
    <col min="1794" max="1794" width="16.140625" style="141" bestFit="1" customWidth="1"/>
    <col min="1795" max="1795" width="14.8515625" style="141" bestFit="1" customWidth="1"/>
    <col min="1796" max="1796" width="24.140625" style="141" customWidth="1"/>
    <col min="1797" max="1800" width="10.7109375" style="141" customWidth="1"/>
    <col min="1801" max="1801" width="13.8515625" style="141" bestFit="1" customWidth="1"/>
    <col min="1802" max="1802" width="10.7109375" style="141" customWidth="1"/>
    <col min="1803" max="1803" width="13.8515625" style="141" bestFit="1" customWidth="1"/>
    <col min="1804" max="1804" width="15.57421875" style="141" bestFit="1" customWidth="1"/>
    <col min="1805" max="1805" width="13.8515625" style="141" bestFit="1" customWidth="1"/>
    <col min="1806" max="1807" width="15.57421875" style="141" bestFit="1" customWidth="1"/>
    <col min="1808" max="1808" width="14.57421875" style="141" customWidth="1"/>
    <col min="1809" max="1809" width="13.8515625" style="141" bestFit="1" customWidth="1"/>
    <col min="1810" max="1810" width="16.8515625" style="141" bestFit="1" customWidth="1"/>
    <col min="1811" max="2048" width="11.57421875" style="141" customWidth="1"/>
    <col min="2049" max="2049" width="23.8515625" style="141" bestFit="1" customWidth="1"/>
    <col min="2050" max="2050" width="16.140625" style="141" bestFit="1" customWidth="1"/>
    <col min="2051" max="2051" width="14.8515625" style="141" bestFit="1" customWidth="1"/>
    <col min="2052" max="2052" width="24.140625" style="141" customWidth="1"/>
    <col min="2053" max="2056" width="10.7109375" style="141" customWidth="1"/>
    <col min="2057" max="2057" width="13.8515625" style="141" bestFit="1" customWidth="1"/>
    <col min="2058" max="2058" width="10.7109375" style="141" customWidth="1"/>
    <col min="2059" max="2059" width="13.8515625" style="141" bestFit="1" customWidth="1"/>
    <col min="2060" max="2060" width="15.57421875" style="141" bestFit="1" customWidth="1"/>
    <col min="2061" max="2061" width="13.8515625" style="141" bestFit="1" customWidth="1"/>
    <col min="2062" max="2063" width="15.57421875" style="141" bestFit="1" customWidth="1"/>
    <col min="2064" max="2064" width="14.57421875" style="141" customWidth="1"/>
    <col min="2065" max="2065" width="13.8515625" style="141" bestFit="1" customWidth="1"/>
    <col min="2066" max="2066" width="16.8515625" style="141" bestFit="1" customWidth="1"/>
    <col min="2067" max="2304" width="11.57421875" style="141" customWidth="1"/>
    <col min="2305" max="2305" width="23.8515625" style="141" bestFit="1" customWidth="1"/>
    <col min="2306" max="2306" width="16.140625" style="141" bestFit="1" customWidth="1"/>
    <col min="2307" max="2307" width="14.8515625" style="141" bestFit="1" customWidth="1"/>
    <col min="2308" max="2308" width="24.140625" style="141" customWidth="1"/>
    <col min="2309" max="2312" width="10.7109375" style="141" customWidth="1"/>
    <col min="2313" max="2313" width="13.8515625" style="141" bestFit="1" customWidth="1"/>
    <col min="2314" max="2314" width="10.7109375" style="141" customWidth="1"/>
    <col min="2315" max="2315" width="13.8515625" style="141" bestFit="1" customWidth="1"/>
    <col min="2316" max="2316" width="15.57421875" style="141" bestFit="1" customWidth="1"/>
    <col min="2317" max="2317" width="13.8515625" style="141" bestFit="1" customWidth="1"/>
    <col min="2318" max="2319" width="15.57421875" style="141" bestFit="1" customWidth="1"/>
    <col min="2320" max="2320" width="14.57421875" style="141" customWidth="1"/>
    <col min="2321" max="2321" width="13.8515625" style="141" bestFit="1" customWidth="1"/>
    <col min="2322" max="2322" width="16.8515625" style="141" bestFit="1" customWidth="1"/>
    <col min="2323" max="2560" width="11.57421875" style="141" customWidth="1"/>
    <col min="2561" max="2561" width="23.8515625" style="141" bestFit="1" customWidth="1"/>
    <col min="2562" max="2562" width="16.140625" style="141" bestFit="1" customWidth="1"/>
    <col min="2563" max="2563" width="14.8515625" style="141" bestFit="1" customWidth="1"/>
    <col min="2564" max="2564" width="24.140625" style="141" customWidth="1"/>
    <col min="2565" max="2568" width="10.7109375" style="141" customWidth="1"/>
    <col min="2569" max="2569" width="13.8515625" style="141" bestFit="1" customWidth="1"/>
    <col min="2570" max="2570" width="10.7109375" style="141" customWidth="1"/>
    <col min="2571" max="2571" width="13.8515625" style="141" bestFit="1" customWidth="1"/>
    <col min="2572" max="2572" width="15.57421875" style="141" bestFit="1" customWidth="1"/>
    <col min="2573" max="2573" width="13.8515625" style="141" bestFit="1" customWidth="1"/>
    <col min="2574" max="2575" width="15.57421875" style="141" bestFit="1" customWidth="1"/>
    <col min="2576" max="2576" width="14.57421875" style="141" customWidth="1"/>
    <col min="2577" max="2577" width="13.8515625" style="141" bestFit="1" customWidth="1"/>
    <col min="2578" max="2578" width="16.8515625" style="141" bestFit="1" customWidth="1"/>
    <col min="2579" max="2816" width="11.57421875" style="141" customWidth="1"/>
    <col min="2817" max="2817" width="23.8515625" style="141" bestFit="1" customWidth="1"/>
    <col min="2818" max="2818" width="16.140625" style="141" bestFit="1" customWidth="1"/>
    <col min="2819" max="2819" width="14.8515625" style="141" bestFit="1" customWidth="1"/>
    <col min="2820" max="2820" width="24.140625" style="141" customWidth="1"/>
    <col min="2821" max="2824" width="10.7109375" style="141" customWidth="1"/>
    <col min="2825" max="2825" width="13.8515625" style="141" bestFit="1" customWidth="1"/>
    <col min="2826" max="2826" width="10.7109375" style="141" customWidth="1"/>
    <col min="2827" max="2827" width="13.8515625" style="141" bestFit="1" customWidth="1"/>
    <col min="2828" max="2828" width="15.57421875" style="141" bestFit="1" customWidth="1"/>
    <col min="2829" max="2829" width="13.8515625" style="141" bestFit="1" customWidth="1"/>
    <col min="2830" max="2831" width="15.57421875" style="141" bestFit="1" customWidth="1"/>
    <col min="2832" max="2832" width="14.57421875" style="141" customWidth="1"/>
    <col min="2833" max="2833" width="13.8515625" style="141" bestFit="1" customWidth="1"/>
    <col min="2834" max="2834" width="16.8515625" style="141" bestFit="1" customWidth="1"/>
    <col min="2835" max="3072" width="11.57421875" style="141" customWidth="1"/>
    <col min="3073" max="3073" width="23.8515625" style="141" bestFit="1" customWidth="1"/>
    <col min="3074" max="3074" width="16.140625" style="141" bestFit="1" customWidth="1"/>
    <col min="3075" max="3075" width="14.8515625" style="141" bestFit="1" customWidth="1"/>
    <col min="3076" max="3076" width="24.140625" style="141" customWidth="1"/>
    <col min="3077" max="3080" width="10.7109375" style="141" customWidth="1"/>
    <col min="3081" max="3081" width="13.8515625" style="141" bestFit="1" customWidth="1"/>
    <col min="3082" max="3082" width="10.7109375" style="141" customWidth="1"/>
    <col min="3083" max="3083" width="13.8515625" style="141" bestFit="1" customWidth="1"/>
    <col min="3084" max="3084" width="15.57421875" style="141" bestFit="1" customWidth="1"/>
    <col min="3085" max="3085" width="13.8515625" style="141" bestFit="1" customWidth="1"/>
    <col min="3086" max="3087" width="15.57421875" style="141" bestFit="1" customWidth="1"/>
    <col min="3088" max="3088" width="14.57421875" style="141" customWidth="1"/>
    <col min="3089" max="3089" width="13.8515625" style="141" bestFit="1" customWidth="1"/>
    <col min="3090" max="3090" width="16.8515625" style="141" bestFit="1" customWidth="1"/>
    <col min="3091" max="3328" width="11.57421875" style="141" customWidth="1"/>
    <col min="3329" max="3329" width="23.8515625" style="141" bestFit="1" customWidth="1"/>
    <col min="3330" max="3330" width="16.140625" style="141" bestFit="1" customWidth="1"/>
    <col min="3331" max="3331" width="14.8515625" style="141" bestFit="1" customWidth="1"/>
    <col min="3332" max="3332" width="24.140625" style="141" customWidth="1"/>
    <col min="3333" max="3336" width="10.7109375" style="141" customWidth="1"/>
    <col min="3337" max="3337" width="13.8515625" style="141" bestFit="1" customWidth="1"/>
    <col min="3338" max="3338" width="10.7109375" style="141" customWidth="1"/>
    <col min="3339" max="3339" width="13.8515625" style="141" bestFit="1" customWidth="1"/>
    <col min="3340" max="3340" width="15.57421875" style="141" bestFit="1" customWidth="1"/>
    <col min="3341" max="3341" width="13.8515625" style="141" bestFit="1" customWidth="1"/>
    <col min="3342" max="3343" width="15.57421875" style="141" bestFit="1" customWidth="1"/>
    <col min="3344" max="3344" width="14.57421875" style="141" customWidth="1"/>
    <col min="3345" max="3345" width="13.8515625" style="141" bestFit="1" customWidth="1"/>
    <col min="3346" max="3346" width="16.8515625" style="141" bestFit="1" customWidth="1"/>
    <col min="3347" max="3584" width="11.57421875" style="141" customWidth="1"/>
    <col min="3585" max="3585" width="23.8515625" style="141" bestFit="1" customWidth="1"/>
    <col min="3586" max="3586" width="16.140625" style="141" bestFit="1" customWidth="1"/>
    <col min="3587" max="3587" width="14.8515625" style="141" bestFit="1" customWidth="1"/>
    <col min="3588" max="3588" width="24.140625" style="141" customWidth="1"/>
    <col min="3589" max="3592" width="10.7109375" style="141" customWidth="1"/>
    <col min="3593" max="3593" width="13.8515625" style="141" bestFit="1" customWidth="1"/>
    <col min="3594" max="3594" width="10.7109375" style="141" customWidth="1"/>
    <col min="3595" max="3595" width="13.8515625" style="141" bestFit="1" customWidth="1"/>
    <col min="3596" max="3596" width="15.57421875" style="141" bestFit="1" customWidth="1"/>
    <col min="3597" max="3597" width="13.8515625" style="141" bestFit="1" customWidth="1"/>
    <col min="3598" max="3599" width="15.57421875" style="141" bestFit="1" customWidth="1"/>
    <col min="3600" max="3600" width="14.57421875" style="141" customWidth="1"/>
    <col min="3601" max="3601" width="13.8515625" style="141" bestFit="1" customWidth="1"/>
    <col min="3602" max="3602" width="16.8515625" style="141" bestFit="1" customWidth="1"/>
    <col min="3603" max="3840" width="11.57421875" style="141" customWidth="1"/>
    <col min="3841" max="3841" width="23.8515625" style="141" bestFit="1" customWidth="1"/>
    <col min="3842" max="3842" width="16.140625" style="141" bestFit="1" customWidth="1"/>
    <col min="3843" max="3843" width="14.8515625" style="141" bestFit="1" customWidth="1"/>
    <col min="3844" max="3844" width="24.140625" style="141" customWidth="1"/>
    <col min="3845" max="3848" width="10.7109375" style="141" customWidth="1"/>
    <col min="3849" max="3849" width="13.8515625" style="141" bestFit="1" customWidth="1"/>
    <col min="3850" max="3850" width="10.7109375" style="141" customWidth="1"/>
    <col min="3851" max="3851" width="13.8515625" style="141" bestFit="1" customWidth="1"/>
    <col min="3852" max="3852" width="15.57421875" style="141" bestFit="1" customWidth="1"/>
    <col min="3853" max="3853" width="13.8515625" style="141" bestFit="1" customWidth="1"/>
    <col min="3854" max="3855" width="15.57421875" style="141" bestFit="1" customWidth="1"/>
    <col min="3856" max="3856" width="14.57421875" style="141" customWidth="1"/>
    <col min="3857" max="3857" width="13.8515625" style="141" bestFit="1" customWidth="1"/>
    <col min="3858" max="3858" width="16.8515625" style="141" bestFit="1" customWidth="1"/>
    <col min="3859" max="4096" width="11.57421875" style="141" customWidth="1"/>
    <col min="4097" max="4097" width="23.8515625" style="141" bestFit="1" customWidth="1"/>
    <col min="4098" max="4098" width="16.140625" style="141" bestFit="1" customWidth="1"/>
    <col min="4099" max="4099" width="14.8515625" style="141" bestFit="1" customWidth="1"/>
    <col min="4100" max="4100" width="24.140625" style="141" customWidth="1"/>
    <col min="4101" max="4104" width="10.7109375" style="141" customWidth="1"/>
    <col min="4105" max="4105" width="13.8515625" style="141" bestFit="1" customWidth="1"/>
    <col min="4106" max="4106" width="10.7109375" style="141" customWidth="1"/>
    <col min="4107" max="4107" width="13.8515625" style="141" bestFit="1" customWidth="1"/>
    <col min="4108" max="4108" width="15.57421875" style="141" bestFit="1" customWidth="1"/>
    <col min="4109" max="4109" width="13.8515625" style="141" bestFit="1" customWidth="1"/>
    <col min="4110" max="4111" width="15.57421875" style="141" bestFit="1" customWidth="1"/>
    <col min="4112" max="4112" width="14.57421875" style="141" customWidth="1"/>
    <col min="4113" max="4113" width="13.8515625" style="141" bestFit="1" customWidth="1"/>
    <col min="4114" max="4114" width="16.8515625" style="141" bestFit="1" customWidth="1"/>
    <col min="4115" max="4352" width="11.57421875" style="141" customWidth="1"/>
    <col min="4353" max="4353" width="23.8515625" style="141" bestFit="1" customWidth="1"/>
    <col min="4354" max="4354" width="16.140625" style="141" bestFit="1" customWidth="1"/>
    <col min="4355" max="4355" width="14.8515625" style="141" bestFit="1" customWidth="1"/>
    <col min="4356" max="4356" width="24.140625" style="141" customWidth="1"/>
    <col min="4357" max="4360" width="10.7109375" style="141" customWidth="1"/>
    <col min="4361" max="4361" width="13.8515625" style="141" bestFit="1" customWidth="1"/>
    <col min="4362" max="4362" width="10.7109375" style="141" customWidth="1"/>
    <col min="4363" max="4363" width="13.8515625" style="141" bestFit="1" customWidth="1"/>
    <col min="4364" max="4364" width="15.57421875" style="141" bestFit="1" customWidth="1"/>
    <col min="4365" max="4365" width="13.8515625" style="141" bestFit="1" customWidth="1"/>
    <col min="4366" max="4367" width="15.57421875" style="141" bestFit="1" customWidth="1"/>
    <col min="4368" max="4368" width="14.57421875" style="141" customWidth="1"/>
    <col min="4369" max="4369" width="13.8515625" style="141" bestFit="1" customWidth="1"/>
    <col min="4370" max="4370" width="16.8515625" style="141" bestFit="1" customWidth="1"/>
    <col min="4371" max="4608" width="11.57421875" style="141" customWidth="1"/>
    <col min="4609" max="4609" width="23.8515625" style="141" bestFit="1" customWidth="1"/>
    <col min="4610" max="4610" width="16.140625" style="141" bestFit="1" customWidth="1"/>
    <col min="4611" max="4611" width="14.8515625" style="141" bestFit="1" customWidth="1"/>
    <col min="4612" max="4612" width="24.140625" style="141" customWidth="1"/>
    <col min="4613" max="4616" width="10.7109375" style="141" customWidth="1"/>
    <col min="4617" max="4617" width="13.8515625" style="141" bestFit="1" customWidth="1"/>
    <col min="4618" max="4618" width="10.7109375" style="141" customWidth="1"/>
    <col min="4619" max="4619" width="13.8515625" style="141" bestFit="1" customWidth="1"/>
    <col min="4620" max="4620" width="15.57421875" style="141" bestFit="1" customWidth="1"/>
    <col min="4621" max="4621" width="13.8515625" style="141" bestFit="1" customWidth="1"/>
    <col min="4622" max="4623" width="15.57421875" style="141" bestFit="1" customWidth="1"/>
    <col min="4624" max="4624" width="14.57421875" style="141" customWidth="1"/>
    <col min="4625" max="4625" width="13.8515625" style="141" bestFit="1" customWidth="1"/>
    <col min="4626" max="4626" width="16.8515625" style="141" bestFit="1" customWidth="1"/>
    <col min="4627" max="4864" width="11.57421875" style="141" customWidth="1"/>
    <col min="4865" max="4865" width="23.8515625" style="141" bestFit="1" customWidth="1"/>
    <col min="4866" max="4866" width="16.140625" style="141" bestFit="1" customWidth="1"/>
    <col min="4867" max="4867" width="14.8515625" style="141" bestFit="1" customWidth="1"/>
    <col min="4868" max="4868" width="24.140625" style="141" customWidth="1"/>
    <col min="4869" max="4872" width="10.7109375" style="141" customWidth="1"/>
    <col min="4873" max="4873" width="13.8515625" style="141" bestFit="1" customWidth="1"/>
    <col min="4874" max="4874" width="10.7109375" style="141" customWidth="1"/>
    <col min="4875" max="4875" width="13.8515625" style="141" bestFit="1" customWidth="1"/>
    <col min="4876" max="4876" width="15.57421875" style="141" bestFit="1" customWidth="1"/>
    <col min="4877" max="4877" width="13.8515625" style="141" bestFit="1" customWidth="1"/>
    <col min="4878" max="4879" width="15.57421875" style="141" bestFit="1" customWidth="1"/>
    <col min="4880" max="4880" width="14.57421875" style="141" customWidth="1"/>
    <col min="4881" max="4881" width="13.8515625" style="141" bestFit="1" customWidth="1"/>
    <col min="4882" max="4882" width="16.8515625" style="141" bestFit="1" customWidth="1"/>
    <col min="4883" max="5120" width="11.57421875" style="141" customWidth="1"/>
    <col min="5121" max="5121" width="23.8515625" style="141" bestFit="1" customWidth="1"/>
    <col min="5122" max="5122" width="16.140625" style="141" bestFit="1" customWidth="1"/>
    <col min="5123" max="5123" width="14.8515625" style="141" bestFit="1" customWidth="1"/>
    <col min="5124" max="5124" width="24.140625" style="141" customWidth="1"/>
    <col min="5125" max="5128" width="10.7109375" style="141" customWidth="1"/>
    <col min="5129" max="5129" width="13.8515625" style="141" bestFit="1" customWidth="1"/>
    <col min="5130" max="5130" width="10.7109375" style="141" customWidth="1"/>
    <col min="5131" max="5131" width="13.8515625" style="141" bestFit="1" customWidth="1"/>
    <col min="5132" max="5132" width="15.57421875" style="141" bestFit="1" customWidth="1"/>
    <col min="5133" max="5133" width="13.8515625" style="141" bestFit="1" customWidth="1"/>
    <col min="5134" max="5135" width="15.57421875" style="141" bestFit="1" customWidth="1"/>
    <col min="5136" max="5136" width="14.57421875" style="141" customWidth="1"/>
    <col min="5137" max="5137" width="13.8515625" style="141" bestFit="1" customWidth="1"/>
    <col min="5138" max="5138" width="16.8515625" style="141" bestFit="1" customWidth="1"/>
    <col min="5139" max="5376" width="11.57421875" style="141" customWidth="1"/>
    <col min="5377" max="5377" width="23.8515625" style="141" bestFit="1" customWidth="1"/>
    <col min="5378" max="5378" width="16.140625" style="141" bestFit="1" customWidth="1"/>
    <col min="5379" max="5379" width="14.8515625" style="141" bestFit="1" customWidth="1"/>
    <col min="5380" max="5380" width="24.140625" style="141" customWidth="1"/>
    <col min="5381" max="5384" width="10.7109375" style="141" customWidth="1"/>
    <col min="5385" max="5385" width="13.8515625" style="141" bestFit="1" customWidth="1"/>
    <col min="5386" max="5386" width="10.7109375" style="141" customWidth="1"/>
    <col min="5387" max="5387" width="13.8515625" style="141" bestFit="1" customWidth="1"/>
    <col min="5388" max="5388" width="15.57421875" style="141" bestFit="1" customWidth="1"/>
    <col min="5389" max="5389" width="13.8515625" style="141" bestFit="1" customWidth="1"/>
    <col min="5390" max="5391" width="15.57421875" style="141" bestFit="1" customWidth="1"/>
    <col min="5392" max="5392" width="14.57421875" style="141" customWidth="1"/>
    <col min="5393" max="5393" width="13.8515625" style="141" bestFit="1" customWidth="1"/>
    <col min="5394" max="5394" width="16.8515625" style="141" bestFit="1" customWidth="1"/>
    <col min="5395" max="5632" width="11.57421875" style="141" customWidth="1"/>
    <col min="5633" max="5633" width="23.8515625" style="141" bestFit="1" customWidth="1"/>
    <col min="5634" max="5634" width="16.140625" style="141" bestFit="1" customWidth="1"/>
    <col min="5635" max="5635" width="14.8515625" style="141" bestFit="1" customWidth="1"/>
    <col min="5636" max="5636" width="24.140625" style="141" customWidth="1"/>
    <col min="5637" max="5640" width="10.7109375" style="141" customWidth="1"/>
    <col min="5641" max="5641" width="13.8515625" style="141" bestFit="1" customWidth="1"/>
    <col min="5642" max="5642" width="10.7109375" style="141" customWidth="1"/>
    <col min="5643" max="5643" width="13.8515625" style="141" bestFit="1" customWidth="1"/>
    <col min="5644" max="5644" width="15.57421875" style="141" bestFit="1" customWidth="1"/>
    <col min="5645" max="5645" width="13.8515625" style="141" bestFit="1" customWidth="1"/>
    <col min="5646" max="5647" width="15.57421875" style="141" bestFit="1" customWidth="1"/>
    <col min="5648" max="5648" width="14.57421875" style="141" customWidth="1"/>
    <col min="5649" max="5649" width="13.8515625" style="141" bestFit="1" customWidth="1"/>
    <col min="5650" max="5650" width="16.8515625" style="141" bestFit="1" customWidth="1"/>
    <col min="5651" max="5888" width="11.57421875" style="141" customWidth="1"/>
    <col min="5889" max="5889" width="23.8515625" style="141" bestFit="1" customWidth="1"/>
    <col min="5890" max="5890" width="16.140625" style="141" bestFit="1" customWidth="1"/>
    <col min="5891" max="5891" width="14.8515625" style="141" bestFit="1" customWidth="1"/>
    <col min="5892" max="5892" width="24.140625" style="141" customWidth="1"/>
    <col min="5893" max="5896" width="10.7109375" style="141" customWidth="1"/>
    <col min="5897" max="5897" width="13.8515625" style="141" bestFit="1" customWidth="1"/>
    <col min="5898" max="5898" width="10.7109375" style="141" customWidth="1"/>
    <col min="5899" max="5899" width="13.8515625" style="141" bestFit="1" customWidth="1"/>
    <col min="5900" max="5900" width="15.57421875" style="141" bestFit="1" customWidth="1"/>
    <col min="5901" max="5901" width="13.8515625" style="141" bestFit="1" customWidth="1"/>
    <col min="5902" max="5903" width="15.57421875" style="141" bestFit="1" customWidth="1"/>
    <col min="5904" max="5904" width="14.57421875" style="141" customWidth="1"/>
    <col min="5905" max="5905" width="13.8515625" style="141" bestFit="1" customWidth="1"/>
    <col min="5906" max="5906" width="16.8515625" style="141" bestFit="1" customWidth="1"/>
    <col min="5907" max="6144" width="11.57421875" style="141" customWidth="1"/>
    <col min="6145" max="6145" width="23.8515625" style="141" bestFit="1" customWidth="1"/>
    <col min="6146" max="6146" width="16.140625" style="141" bestFit="1" customWidth="1"/>
    <col min="6147" max="6147" width="14.8515625" style="141" bestFit="1" customWidth="1"/>
    <col min="6148" max="6148" width="24.140625" style="141" customWidth="1"/>
    <col min="6149" max="6152" width="10.7109375" style="141" customWidth="1"/>
    <col min="6153" max="6153" width="13.8515625" style="141" bestFit="1" customWidth="1"/>
    <col min="6154" max="6154" width="10.7109375" style="141" customWidth="1"/>
    <col min="6155" max="6155" width="13.8515625" style="141" bestFit="1" customWidth="1"/>
    <col min="6156" max="6156" width="15.57421875" style="141" bestFit="1" customWidth="1"/>
    <col min="6157" max="6157" width="13.8515625" style="141" bestFit="1" customWidth="1"/>
    <col min="6158" max="6159" width="15.57421875" style="141" bestFit="1" customWidth="1"/>
    <col min="6160" max="6160" width="14.57421875" style="141" customWidth="1"/>
    <col min="6161" max="6161" width="13.8515625" style="141" bestFit="1" customWidth="1"/>
    <col min="6162" max="6162" width="16.8515625" style="141" bestFit="1" customWidth="1"/>
    <col min="6163" max="6400" width="11.57421875" style="141" customWidth="1"/>
    <col min="6401" max="6401" width="23.8515625" style="141" bestFit="1" customWidth="1"/>
    <col min="6402" max="6402" width="16.140625" style="141" bestFit="1" customWidth="1"/>
    <col min="6403" max="6403" width="14.8515625" style="141" bestFit="1" customWidth="1"/>
    <col min="6404" max="6404" width="24.140625" style="141" customWidth="1"/>
    <col min="6405" max="6408" width="10.7109375" style="141" customWidth="1"/>
    <col min="6409" max="6409" width="13.8515625" style="141" bestFit="1" customWidth="1"/>
    <col min="6410" max="6410" width="10.7109375" style="141" customWidth="1"/>
    <col min="6411" max="6411" width="13.8515625" style="141" bestFit="1" customWidth="1"/>
    <col min="6412" max="6412" width="15.57421875" style="141" bestFit="1" customWidth="1"/>
    <col min="6413" max="6413" width="13.8515625" style="141" bestFit="1" customWidth="1"/>
    <col min="6414" max="6415" width="15.57421875" style="141" bestFit="1" customWidth="1"/>
    <col min="6416" max="6416" width="14.57421875" style="141" customWidth="1"/>
    <col min="6417" max="6417" width="13.8515625" style="141" bestFit="1" customWidth="1"/>
    <col min="6418" max="6418" width="16.8515625" style="141" bestFit="1" customWidth="1"/>
    <col min="6419" max="6656" width="11.57421875" style="141" customWidth="1"/>
    <col min="6657" max="6657" width="23.8515625" style="141" bestFit="1" customWidth="1"/>
    <col min="6658" max="6658" width="16.140625" style="141" bestFit="1" customWidth="1"/>
    <col min="6659" max="6659" width="14.8515625" style="141" bestFit="1" customWidth="1"/>
    <col min="6660" max="6660" width="24.140625" style="141" customWidth="1"/>
    <col min="6661" max="6664" width="10.7109375" style="141" customWidth="1"/>
    <col min="6665" max="6665" width="13.8515625" style="141" bestFit="1" customWidth="1"/>
    <col min="6666" max="6666" width="10.7109375" style="141" customWidth="1"/>
    <col min="6667" max="6667" width="13.8515625" style="141" bestFit="1" customWidth="1"/>
    <col min="6668" max="6668" width="15.57421875" style="141" bestFit="1" customWidth="1"/>
    <col min="6669" max="6669" width="13.8515625" style="141" bestFit="1" customWidth="1"/>
    <col min="6670" max="6671" width="15.57421875" style="141" bestFit="1" customWidth="1"/>
    <col min="6672" max="6672" width="14.57421875" style="141" customWidth="1"/>
    <col min="6673" max="6673" width="13.8515625" style="141" bestFit="1" customWidth="1"/>
    <col min="6674" max="6674" width="16.8515625" style="141" bestFit="1" customWidth="1"/>
    <col min="6675" max="6912" width="11.57421875" style="141" customWidth="1"/>
    <col min="6913" max="6913" width="23.8515625" style="141" bestFit="1" customWidth="1"/>
    <col min="6914" max="6914" width="16.140625" style="141" bestFit="1" customWidth="1"/>
    <col min="6915" max="6915" width="14.8515625" style="141" bestFit="1" customWidth="1"/>
    <col min="6916" max="6916" width="24.140625" style="141" customWidth="1"/>
    <col min="6917" max="6920" width="10.7109375" style="141" customWidth="1"/>
    <col min="6921" max="6921" width="13.8515625" style="141" bestFit="1" customWidth="1"/>
    <col min="6922" max="6922" width="10.7109375" style="141" customWidth="1"/>
    <col min="6923" max="6923" width="13.8515625" style="141" bestFit="1" customWidth="1"/>
    <col min="6924" max="6924" width="15.57421875" style="141" bestFit="1" customWidth="1"/>
    <col min="6925" max="6925" width="13.8515625" style="141" bestFit="1" customWidth="1"/>
    <col min="6926" max="6927" width="15.57421875" style="141" bestFit="1" customWidth="1"/>
    <col min="6928" max="6928" width="14.57421875" style="141" customWidth="1"/>
    <col min="6929" max="6929" width="13.8515625" style="141" bestFit="1" customWidth="1"/>
    <col min="6930" max="6930" width="16.8515625" style="141" bestFit="1" customWidth="1"/>
    <col min="6931" max="7168" width="11.57421875" style="141" customWidth="1"/>
    <col min="7169" max="7169" width="23.8515625" style="141" bestFit="1" customWidth="1"/>
    <col min="7170" max="7170" width="16.140625" style="141" bestFit="1" customWidth="1"/>
    <col min="7171" max="7171" width="14.8515625" style="141" bestFit="1" customWidth="1"/>
    <col min="7172" max="7172" width="24.140625" style="141" customWidth="1"/>
    <col min="7173" max="7176" width="10.7109375" style="141" customWidth="1"/>
    <col min="7177" max="7177" width="13.8515625" style="141" bestFit="1" customWidth="1"/>
    <col min="7178" max="7178" width="10.7109375" style="141" customWidth="1"/>
    <col min="7179" max="7179" width="13.8515625" style="141" bestFit="1" customWidth="1"/>
    <col min="7180" max="7180" width="15.57421875" style="141" bestFit="1" customWidth="1"/>
    <col min="7181" max="7181" width="13.8515625" style="141" bestFit="1" customWidth="1"/>
    <col min="7182" max="7183" width="15.57421875" style="141" bestFit="1" customWidth="1"/>
    <col min="7184" max="7184" width="14.57421875" style="141" customWidth="1"/>
    <col min="7185" max="7185" width="13.8515625" style="141" bestFit="1" customWidth="1"/>
    <col min="7186" max="7186" width="16.8515625" style="141" bestFit="1" customWidth="1"/>
    <col min="7187" max="7424" width="11.57421875" style="141" customWidth="1"/>
    <col min="7425" max="7425" width="23.8515625" style="141" bestFit="1" customWidth="1"/>
    <col min="7426" max="7426" width="16.140625" style="141" bestFit="1" customWidth="1"/>
    <col min="7427" max="7427" width="14.8515625" style="141" bestFit="1" customWidth="1"/>
    <col min="7428" max="7428" width="24.140625" style="141" customWidth="1"/>
    <col min="7429" max="7432" width="10.7109375" style="141" customWidth="1"/>
    <col min="7433" max="7433" width="13.8515625" style="141" bestFit="1" customWidth="1"/>
    <col min="7434" max="7434" width="10.7109375" style="141" customWidth="1"/>
    <col min="7435" max="7435" width="13.8515625" style="141" bestFit="1" customWidth="1"/>
    <col min="7436" max="7436" width="15.57421875" style="141" bestFit="1" customWidth="1"/>
    <col min="7437" max="7437" width="13.8515625" style="141" bestFit="1" customWidth="1"/>
    <col min="7438" max="7439" width="15.57421875" style="141" bestFit="1" customWidth="1"/>
    <col min="7440" max="7440" width="14.57421875" style="141" customWidth="1"/>
    <col min="7441" max="7441" width="13.8515625" style="141" bestFit="1" customWidth="1"/>
    <col min="7442" max="7442" width="16.8515625" style="141" bestFit="1" customWidth="1"/>
    <col min="7443" max="7680" width="11.57421875" style="141" customWidth="1"/>
    <col min="7681" max="7681" width="23.8515625" style="141" bestFit="1" customWidth="1"/>
    <col min="7682" max="7682" width="16.140625" style="141" bestFit="1" customWidth="1"/>
    <col min="7683" max="7683" width="14.8515625" style="141" bestFit="1" customWidth="1"/>
    <col min="7684" max="7684" width="24.140625" style="141" customWidth="1"/>
    <col min="7685" max="7688" width="10.7109375" style="141" customWidth="1"/>
    <col min="7689" max="7689" width="13.8515625" style="141" bestFit="1" customWidth="1"/>
    <col min="7690" max="7690" width="10.7109375" style="141" customWidth="1"/>
    <col min="7691" max="7691" width="13.8515625" style="141" bestFit="1" customWidth="1"/>
    <col min="7692" max="7692" width="15.57421875" style="141" bestFit="1" customWidth="1"/>
    <col min="7693" max="7693" width="13.8515625" style="141" bestFit="1" customWidth="1"/>
    <col min="7694" max="7695" width="15.57421875" style="141" bestFit="1" customWidth="1"/>
    <col min="7696" max="7696" width="14.57421875" style="141" customWidth="1"/>
    <col min="7697" max="7697" width="13.8515625" style="141" bestFit="1" customWidth="1"/>
    <col min="7698" max="7698" width="16.8515625" style="141" bestFit="1" customWidth="1"/>
    <col min="7699" max="7936" width="11.57421875" style="141" customWidth="1"/>
    <col min="7937" max="7937" width="23.8515625" style="141" bestFit="1" customWidth="1"/>
    <col min="7938" max="7938" width="16.140625" style="141" bestFit="1" customWidth="1"/>
    <col min="7939" max="7939" width="14.8515625" style="141" bestFit="1" customWidth="1"/>
    <col min="7940" max="7940" width="24.140625" style="141" customWidth="1"/>
    <col min="7941" max="7944" width="10.7109375" style="141" customWidth="1"/>
    <col min="7945" max="7945" width="13.8515625" style="141" bestFit="1" customWidth="1"/>
    <col min="7946" max="7946" width="10.7109375" style="141" customWidth="1"/>
    <col min="7947" max="7947" width="13.8515625" style="141" bestFit="1" customWidth="1"/>
    <col min="7948" max="7948" width="15.57421875" style="141" bestFit="1" customWidth="1"/>
    <col min="7949" max="7949" width="13.8515625" style="141" bestFit="1" customWidth="1"/>
    <col min="7950" max="7951" width="15.57421875" style="141" bestFit="1" customWidth="1"/>
    <col min="7952" max="7952" width="14.57421875" style="141" customWidth="1"/>
    <col min="7953" max="7953" width="13.8515625" style="141" bestFit="1" customWidth="1"/>
    <col min="7954" max="7954" width="16.8515625" style="141" bestFit="1" customWidth="1"/>
    <col min="7955" max="8192" width="11.57421875" style="141" customWidth="1"/>
    <col min="8193" max="8193" width="23.8515625" style="141" bestFit="1" customWidth="1"/>
    <col min="8194" max="8194" width="16.140625" style="141" bestFit="1" customWidth="1"/>
    <col min="8195" max="8195" width="14.8515625" style="141" bestFit="1" customWidth="1"/>
    <col min="8196" max="8196" width="24.140625" style="141" customWidth="1"/>
    <col min="8197" max="8200" width="10.7109375" style="141" customWidth="1"/>
    <col min="8201" max="8201" width="13.8515625" style="141" bestFit="1" customWidth="1"/>
    <col min="8202" max="8202" width="10.7109375" style="141" customWidth="1"/>
    <col min="8203" max="8203" width="13.8515625" style="141" bestFit="1" customWidth="1"/>
    <col min="8204" max="8204" width="15.57421875" style="141" bestFit="1" customWidth="1"/>
    <col min="8205" max="8205" width="13.8515625" style="141" bestFit="1" customWidth="1"/>
    <col min="8206" max="8207" width="15.57421875" style="141" bestFit="1" customWidth="1"/>
    <col min="8208" max="8208" width="14.57421875" style="141" customWidth="1"/>
    <col min="8209" max="8209" width="13.8515625" style="141" bestFit="1" customWidth="1"/>
    <col min="8210" max="8210" width="16.8515625" style="141" bestFit="1" customWidth="1"/>
    <col min="8211" max="8448" width="11.57421875" style="141" customWidth="1"/>
    <col min="8449" max="8449" width="23.8515625" style="141" bestFit="1" customWidth="1"/>
    <col min="8450" max="8450" width="16.140625" style="141" bestFit="1" customWidth="1"/>
    <col min="8451" max="8451" width="14.8515625" style="141" bestFit="1" customWidth="1"/>
    <col min="8452" max="8452" width="24.140625" style="141" customWidth="1"/>
    <col min="8453" max="8456" width="10.7109375" style="141" customWidth="1"/>
    <col min="8457" max="8457" width="13.8515625" style="141" bestFit="1" customWidth="1"/>
    <col min="8458" max="8458" width="10.7109375" style="141" customWidth="1"/>
    <col min="8459" max="8459" width="13.8515625" style="141" bestFit="1" customWidth="1"/>
    <col min="8460" max="8460" width="15.57421875" style="141" bestFit="1" customWidth="1"/>
    <col min="8461" max="8461" width="13.8515625" style="141" bestFit="1" customWidth="1"/>
    <col min="8462" max="8463" width="15.57421875" style="141" bestFit="1" customWidth="1"/>
    <col min="8464" max="8464" width="14.57421875" style="141" customWidth="1"/>
    <col min="8465" max="8465" width="13.8515625" style="141" bestFit="1" customWidth="1"/>
    <col min="8466" max="8466" width="16.8515625" style="141" bestFit="1" customWidth="1"/>
    <col min="8467" max="8704" width="11.57421875" style="141" customWidth="1"/>
    <col min="8705" max="8705" width="23.8515625" style="141" bestFit="1" customWidth="1"/>
    <col min="8706" max="8706" width="16.140625" style="141" bestFit="1" customWidth="1"/>
    <col min="8707" max="8707" width="14.8515625" style="141" bestFit="1" customWidth="1"/>
    <col min="8708" max="8708" width="24.140625" style="141" customWidth="1"/>
    <col min="8709" max="8712" width="10.7109375" style="141" customWidth="1"/>
    <col min="8713" max="8713" width="13.8515625" style="141" bestFit="1" customWidth="1"/>
    <col min="8714" max="8714" width="10.7109375" style="141" customWidth="1"/>
    <col min="8715" max="8715" width="13.8515625" style="141" bestFit="1" customWidth="1"/>
    <col min="8716" max="8716" width="15.57421875" style="141" bestFit="1" customWidth="1"/>
    <col min="8717" max="8717" width="13.8515625" style="141" bestFit="1" customWidth="1"/>
    <col min="8718" max="8719" width="15.57421875" style="141" bestFit="1" customWidth="1"/>
    <col min="8720" max="8720" width="14.57421875" style="141" customWidth="1"/>
    <col min="8721" max="8721" width="13.8515625" style="141" bestFit="1" customWidth="1"/>
    <col min="8722" max="8722" width="16.8515625" style="141" bestFit="1" customWidth="1"/>
    <col min="8723" max="8960" width="11.57421875" style="141" customWidth="1"/>
    <col min="8961" max="8961" width="23.8515625" style="141" bestFit="1" customWidth="1"/>
    <col min="8962" max="8962" width="16.140625" style="141" bestFit="1" customWidth="1"/>
    <col min="8963" max="8963" width="14.8515625" style="141" bestFit="1" customWidth="1"/>
    <col min="8964" max="8964" width="24.140625" style="141" customWidth="1"/>
    <col min="8965" max="8968" width="10.7109375" style="141" customWidth="1"/>
    <col min="8969" max="8969" width="13.8515625" style="141" bestFit="1" customWidth="1"/>
    <col min="8970" max="8970" width="10.7109375" style="141" customWidth="1"/>
    <col min="8971" max="8971" width="13.8515625" style="141" bestFit="1" customWidth="1"/>
    <col min="8972" max="8972" width="15.57421875" style="141" bestFit="1" customWidth="1"/>
    <col min="8973" max="8973" width="13.8515625" style="141" bestFit="1" customWidth="1"/>
    <col min="8974" max="8975" width="15.57421875" style="141" bestFit="1" customWidth="1"/>
    <col min="8976" max="8976" width="14.57421875" style="141" customWidth="1"/>
    <col min="8977" max="8977" width="13.8515625" style="141" bestFit="1" customWidth="1"/>
    <col min="8978" max="8978" width="16.8515625" style="141" bestFit="1" customWidth="1"/>
    <col min="8979" max="9216" width="11.57421875" style="141" customWidth="1"/>
    <col min="9217" max="9217" width="23.8515625" style="141" bestFit="1" customWidth="1"/>
    <col min="9218" max="9218" width="16.140625" style="141" bestFit="1" customWidth="1"/>
    <col min="9219" max="9219" width="14.8515625" style="141" bestFit="1" customWidth="1"/>
    <col min="9220" max="9220" width="24.140625" style="141" customWidth="1"/>
    <col min="9221" max="9224" width="10.7109375" style="141" customWidth="1"/>
    <col min="9225" max="9225" width="13.8515625" style="141" bestFit="1" customWidth="1"/>
    <col min="9226" max="9226" width="10.7109375" style="141" customWidth="1"/>
    <col min="9227" max="9227" width="13.8515625" style="141" bestFit="1" customWidth="1"/>
    <col min="9228" max="9228" width="15.57421875" style="141" bestFit="1" customWidth="1"/>
    <col min="9229" max="9229" width="13.8515625" style="141" bestFit="1" customWidth="1"/>
    <col min="9230" max="9231" width="15.57421875" style="141" bestFit="1" customWidth="1"/>
    <col min="9232" max="9232" width="14.57421875" style="141" customWidth="1"/>
    <col min="9233" max="9233" width="13.8515625" style="141" bestFit="1" customWidth="1"/>
    <col min="9234" max="9234" width="16.8515625" style="141" bestFit="1" customWidth="1"/>
    <col min="9235" max="9472" width="11.57421875" style="141" customWidth="1"/>
    <col min="9473" max="9473" width="23.8515625" style="141" bestFit="1" customWidth="1"/>
    <col min="9474" max="9474" width="16.140625" style="141" bestFit="1" customWidth="1"/>
    <col min="9475" max="9475" width="14.8515625" style="141" bestFit="1" customWidth="1"/>
    <col min="9476" max="9476" width="24.140625" style="141" customWidth="1"/>
    <col min="9477" max="9480" width="10.7109375" style="141" customWidth="1"/>
    <col min="9481" max="9481" width="13.8515625" style="141" bestFit="1" customWidth="1"/>
    <col min="9482" max="9482" width="10.7109375" style="141" customWidth="1"/>
    <col min="9483" max="9483" width="13.8515625" style="141" bestFit="1" customWidth="1"/>
    <col min="9484" max="9484" width="15.57421875" style="141" bestFit="1" customWidth="1"/>
    <col min="9485" max="9485" width="13.8515625" style="141" bestFit="1" customWidth="1"/>
    <col min="9486" max="9487" width="15.57421875" style="141" bestFit="1" customWidth="1"/>
    <col min="9488" max="9488" width="14.57421875" style="141" customWidth="1"/>
    <col min="9489" max="9489" width="13.8515625" style="141" bestFit="1" customWidth="1"/>
    <col min="9490" max="9490" width="16.8515625" style="141" bestFit="1" customWidth="1"/>
    <col min="9491" max="9728" width="11.57421875" style="141" customWidth="1"/>
    <col min="9729" max="9729" width="23.8515625" style="141" bestFit="1" customWidth="1"/>
    <col min="9730" max="9730" width="16.140625" style="141" bestFit="1" customWidth="1"/>
    <col min="9731" max="9731" width="14.8515625" style="141" bestFit="1" customWidth="1"/>
    <col min="9732" max="9732" width="24.140625" style="141" customWidth="1"/>
    <col min="9733" max="9736" width="10.7109375" style="141" customWidth="1"/>
    <col min="9737" max="9737" width="13.8515625" style="141" bestFit="1" customWidth="1"/>
    <col min="9738" max="9738" width="10.7109375" style="141" customWidth="1"/>
    <col min="9739" max="9739" width="13.8515625" style="141" bestFit="1" customWidth="1"/>
    <col min="9740" max="9740" width="15.57421875" style="141" bestFit="1" customWidth="1"/>
    <col min="9741" max="9741" width="13.8515625" style="141" bestFit="1" customWidth="1"/>
    <col min="9742" max="9743" width="15.57421875" style="141" bestFit="1" customWidth="1"/>
    <col min="9744" max="9744" width="14.57421875" style="141" customWidth="1"/>
    <col min="9745" max="9745" width="13.8515625" style="141" bestFit="1" customWidth="1"/>
    <col min="9746" max="9746" width="16.8515625" style="141" bestFit="1" customWidth="1"/>
    <col min="9747" max="9984" width="11.57421875" style="141" customWidth="1"/>
    <col min="9985" max="9985" width="23.8515625" style="141" bestFit="1" customWidth="1"/>
    <col min="9986" max="9986" width="16.140625" style="141" bestFit="1" customWidth="1"/>
    <col min="9987" max="9987" width="14.8515625" style="141" bestFit="1" customWidth="1"/>
    <col min="9988" max="9988" width="24.140625" style="141" customWidth="1"/>
    <col min="9989" max="9992" width="10.7109375" style="141" customWidth="1"/>
    <col min="9993" max="9993" width="13.8515625" style="141" bestFit="1" customWidth="1"/>
    <col min="9994" max="9994" width="10.7109375" style="141" customWidth="1"/>
    <col min="9995" max="9995" width="13.8515625" style="141" bestFit="1" customWidth="1"/>
    <col min="9996" max="9996" width="15.57421875" style="141" bestFit="1" customWidth="1"/>
    <col min="9997" max="9997" width="13.8515625" style="141" bestFit="1" customWidth="1"/>
    <col min="9998" max="9999" width="15.57421875" style="141" bestFit="1" customWidth="1"/>
    <col min="10000" max="10000" width="14.57421875" style="141" customWidth="1"/>
    <col min="10001" max="10001" width="13.8515625" style="141" bestFit="1" customWidth="1"/>
    <col min="10002" max="10002" width="16.8515625" style="141" bestFit="1" customWidth="1"/>
    <col min="10003" max="10240" width="11.57421875" style="141" customWidth="1"/>
    <col min="10241" max="10241" width="23.8515625" style="141" bestFit="1" customWidth="1"/>
    <col min="10242" max="10242" width="16.140625" style="141" bestFit="1" customWidth="1"/>
    <col min="10243" max="10243" width="14.8515625" style="141" bestFit="1" customWidth="1"/>
    <col min="10244" max="10244" width="24.140625" style="141" customWidth="1"/>
    <col min="10245" max="10248" width="10.7109375" style="141" customWidth="1"/>
    <col min="10249" max="10249" width="13.8515625" style="141" bestFit="1" customWidth="1"/>
    <col min="10250" max="10250" width="10.7109375" style="141" customWidth="1"/>
    <col min="10251" max="10251" width="13.8515625" style="141" bestFit="1" customWidth="1"/>
    <col min="10252" max="10252" width="15.57421875" style="141" bestFit="1" customWidth="1"/>
    <col min="10253" max="10253" width="13.8515625" style="141" bestFit="1" customWidth="1"/>
    <col min="10254" max="10255" width="15.57421875" style="141" bestFit="1" customWidth="1"/>
    <col min="10256" max="10256" width="14.57421875" style="141" customWidth="1"/>
    <col min="10257" max="10257" width="13.8515625" style="141" bestFit="1" customWidth="1"/>
    <col min="10258" max="10258" width="16.8515625" style="141" bestFit="1" customWidth="1"/>
    <col min="10259" max="10496" width="11.57421875" style="141" customWidth="1"/>
    <col min="10497" max="10497" width="23.8515625" style="141" bestFit="1" customWidth="1"/>
    <col min="10498" max="10498" width="16.140625" style="141" bestFit="1" customWidth="1"/>
    <col min="10499" max="10499" width="14.8515625" style="141" bestFit="1" customWidth="1"/>
    <col min="10500" max="10500" width="24.140625" style="141" customWidth="1"/>
    <col min="10501" max="10504" width="10.7109375" style="141" customWidth="1"/>
    <col min="10505" max="10505" width="13.8515625" style="141" bestFit="1" customWidth="1"/>
    <col min="10506" max="10506" width="10.7109375" style="141" customWidth="1"/>
    <col min="10507" max="10507" width="13.8515625" style="141" bestFit="1" customWidth="1"/>
    <col min="10508" max="10508" width="15.57421875" style="141" bestFit="1" customWidth="1"/>
    <col min="10509" max="10509" width="13.8515625" style="141" bestFit="1" customWidth="1"/>
    <col min="10510" max="10511" width="15.57421875" style="141" bestFit="1" customWidth="1"/>
    <col min="10512" max="10512" width="14.57421875" style="141" customWidth="1"/>
    <col min="10513" max="10513" width="13.8515625" style="141" bestFit="1" customWidth="1"/>
    <col min="10514" max="10514" width="16.8515625" style="141" bestFit="1" customWidth="1"/>
    <col min="10515" max="10752" width="11.57421875" style="141" customWidth="1"/>
    <col min="10753" max="10753" width="23.8515625" style="141" bestFit="1" customWidth="1"/>
    <col min="10754" max="10754" width="16.140625" style="141" bestFit="1" customWidth="1"/>
    <col min="10755" max="10755" width="14.8515625" style="141" bestFit="1" customWidth="1"/>
    <col min="10756" max="10756" width="24.140625" style="141" customWidth="1"/>
    <col min="10757" max="10760" width="10.7109375" style="141" customWidth="1"/>
    <col min="10761" max="10761" width="13.8515625" style="141" bestFit="1" customWidth="1"/>
    <col min="10762" max="10762" width="10.7109375" style="141" customWidth="1"/>
    <col min="10763" max="10763" width="13.8515625" style="141" bestFit="1" customWidth="1"/>
    <col min="10764" max="10764" width="15.57421875" style="141" bestFit="1" customWidth="1"/>
    <col min="10765" max="10765" width="13.8515625" style="141" bestFit="1" customWidth="1"/>
    <col min="10766" max="10767" width="15.57421875" style="141" bestFit="1" customWidth="1"/>
    <col min="10768" max="10768" width="14.57421875" style="141" customWidth="1"/>
    <col min="10769" max="10769" width="13.8515625" style="141" bestFit="1" customWidth="1"/>
    <col min="10770" max="10770" width="16.8515625" style="141" bestFit="1" customWidth="1"/>
    <col min="10771" max="11008" width="11.57421875" style="141" customWidth="1"/>
    <col min="11009" max="11009" width="23.8515625" style="141" bestFit="1" customWidth="1"/>
    <col min="11010" max="11010" width="16.140625" style="141" bestFit="1" customWidth="1"/>
    <col min="11011" max="11011" width="14.8515625" style="141" bestFit="1" customWidth="1"/>
    <col min="11012" max="11012" width="24.140625" style="141" customWidth="1"/>
    <col min="11013" max="11016" width="10.7109375" style="141" customWidth="1"/>
    <col min="11017" max="11017" width="13.8515625" style="141" bestFit="1" customWidth="1"/>
    <col min="11018" max="11018" width="10.7109375" style="141" customWidth="1"/>
    <col min="11019" max="11019" width="13.8515625" style="141" bestFit="1" customWidth="1"/>
    <col min="11020" max="11020" width="15.57421875" style="141" bestFit="1" customWidth="1"/>
    <col min="11021" max="11021" width="13.8515625" style="141" bestFit="1" customWidth="1"/>
    <col min="11022" max="11023" width="15.57421875" style="141" bestFit="1" customWidth="1"/>
    <col min="11024" max="11024" width="14.57421875" style="141" customWidth="1"/>
    <col min="11025" max="11025" width="13.8515625" style="141" bestFit="1" customWidth="1"/>
    <col min="11026" max="11026" width="16.8515625" style="141" bestFit="1" customWidth="1"/>
    <col min="11027" max="11264" width="11.57421875" style="141" customWidth="1"/>
    <col min="11265" max="11265" width="23.8515625" style="141" bestFit="1" customWidth="1"/>
    <col min="11266" max="11266" width="16.140625" style="141" bestFit="1" customWidth="1"/>
    <col min="11267" max="11267" width="14.8515625" style="141" bestFit="1" customWidth="1"/>
    <col min="11268" max="11268" width="24.140625" style="141" customWidth="1"/>
    <col min="11269" max="11272" width="10.7109375" style="141" customWidth="1"/>
    <col min="11273" max="11273" width="13.8515625" style="141" bestFit="1" customWidth="1"/>
    <col min="11274" max="11274" width="10.7109375" style="141" customWidth="1"/>
    <col min="11275" max="11275" width="13.8515625" style="141" bestFit="1" customWidth="1"/>
    <col min="11276" max="11276" width="15.57421875" style="141" bestFit="1" customWidth="1"/>
    <col min="11277" max="11277" width="13.8515625" style="141" bestFit="1" customWidth="1"/>
    <col min="11278" max="11279" width="15.57421875" style="141" bestFit="1" customWidth="1"/>
    <col min="11280" max="11280" width="14.57421875" style="141" customWidth="1"/>
    <col min="11281" max="11281" width="13.8515625" style="141" bestFit="1" customWidth="1"/>
    <col min="11282" max="11282" width="16.8515625" style="141" bestFit="1" customWidth="1"/>
    <col min="11283" max="11520" width="11.57421875" style="141" customWidth="1"/>
    <col min="11521" max="11521" width="23.8515625" style="141" bestFit="1" customWidth="1"/>
    <col min="11522" max="11522" width="16.140625" style="141" bestFit="1" customWidth="1"/>
    <col min="11523" max="11523" width="14.8515625" style="141" bestFit="1" customWidth="1"/>
    <col min="11524" max="11524" width="24.140625" style="141" customWidth="1"/>
    <col min="11525" max="11528" width="10.7109375" style="141" customWidth="1"/>
    <col min="11529" max="11529" width="13.8515625" style="141" bestFit="1" customWidth="1"/>
    <col min="11530" max="11530" width="10.7109375" style="141" customWidth="1"/>
    <col min="11531" max="11531" width="13.8515625" style="141" bestFit="1" customWidth="1"/>
    <col min="11532" max="11532" width="15.57421875" style="141" bestFit="1" customWidth="1"/>
    <col min="11533" max="11533" width="13.8515625" style="141" bestFit="1" customWidth="1"/>
    <col min="11534" max="11535" width="15.57421875" style="141" bestFit="1" customWidth="1"/>
    <col min="11536" max="11536" width="14.57421875" style="141" customWidth="1"/>
    <col min="11537" max="11537" width="13.8515625" style="141" bestFit="1" customWidth="1"/>
    <col min="11538" max="11538" width="16.8515625" style="141" bestFit="1" customWidth="1"/>
    <col min="11539" max="11776" width="11.57421875" style="141" customWidth="1"/>
    <col min="11777" max="11777" width="23.8515625" style="141" bestFit="1" customWidth="1"/>
    <col min="11778" max="11778" width="16.140625" style="141" bestFit="1" customWidth="1"/>
    <col min="11779" max="11779" width="14.8515625" style="141" bestFit="1" customWidth="1"/>
    <col min="11780" max="11780" width="24.140625" style="141" customWidth="1"/>
    <col min="11781" max="11784" width="10.7109375" style="141" customWidth="1"/>
    <col min="11785" max="11785" width="13.8515625" style="141" bestFit="1" customWidth="1"/>
    <col min="11786" max="11786" width="10.7109375" style="141" customWidth="1"/>
    <col min="11787" max="11787" width="13.8515625" style="141" bestFit="1" customWidth="1"/>
    <col min="11788" max="11788" width="15.57421875" style="141" bestFit="1" customWidth="1"/>
    <col min="11789" max="11789" width="13.8515625" style="141" bestFit="1" customWidth="1"/>
    <col min="11790" max="11791" width="15.57421875" style="141" bestFit="1" customWidth="1"/>
    <col min="11792" max="11792" width="14.57421875" style="141" customWidth="1"/>
    <col min="11793" max="11793" width="13.8515625" style="141" bestFit="1" customWidth="1"/>
    <col min="11794" max="11794" width="16.8515625" style="141" bestFit="1" customWidth="1"/>
    <col min="11795" max="12032" width="11.57421875" style="141" customWidth="1"/>
    <col min="12033" max="12033" width="23.8515625" style="141" bestFit="1" customWidth="1"/>
    <col min="12034" max="12034" width="16.140625" style="141" bestFit="1" customWidth="1"/>
    <col min="12035" max="12035" width="14.8515625" style="141" bestFit="1" customWidth="1"/>
    <col min="12036" max="12036" width="24.140625" style="141" customWidth="1"/>
    <col min="12037" max="12040" width="10.7109375" style="141" customWidth="1"/>
    <col min="12041" max="12041" width="13.8515625" style="141" bestFit="1" customWidth="1"/>
    <col min="12042" max="12042" width="10.7109375" style="141" customWidth="1"/>
    <col min="12043" max="12043" width="13.8515625" style="141" bestFit="1" customWidth="1"/>
    <col min="12044" max="12044" width="15.57421875" style="141" bestFit="1" customWidth="1"/>
    <col min="12045" max="12045" width="13.8515625" style="141" bestFit="1" customWidth="1"/>
    <col min="12046" max="12047" width="15.57421875" style="141" bestFit="1" customWidth="1"/>
    <col min="12048" max="12048" width="14.57421875" style="141" customWidth="1"/>
    <col min="12049" max="12049" width="13.8515625" style="141" bestFit="1" customWidth="1"/>
    <col min="12050" max="12050" width="16.8515625" style="141" bestFit="1" customWidth="1"/>
    <col min="12051" max="12288" width="11.57421875" style="141" customWidth="1"/>
    <col min="12289" max="12289" width="23.8515625" style="141" bestFit="1" customWidth="1"/>
    <col min="12290" max="12290" width="16.140625" style="141" bestFit="1" customWidth="1"/>
    <col min="12291" max="12291" width="14.8515625" style="141" bestFit="1" customWidth="1"/>
    <col min="12292" max="12292" width="24.140625" style="141" customWidth="1"/>
    <col min="12293" max="12296" width="10.7109375" style="141" customWidth="1"/>
    <col min="12297" max="12297" width="13.8515625" style="141" bestFit="1" customWidth="1"/>
    <col min="12298" max="12298" width="10.7109375" style="141" customWidth="1"/>
    <col min="12299" max="12299" width="13.8515625" style="141" bestFit="1" customWidth="1"/>
    <col min="12300" max="12300" width="15.57421875" style="141" bestFit="1" customWidth="1"/>
    <col min="12301" max="12301" width="13.8515625" style="141" bestFit="1" customWidth="1"/>
    <col min="12302" max="12303" width="15.57421875" style="141" bestFit="1" customWidth="1"/>
    <col min="12304" max="12304" width="14.57421875" style="141" customWidth="1"/>
    <col min="12305" max="12305" width="13.8515625" style="141" bestFit="1" customWidth="1"/>
    <col min="12306" max="12306" width="16.8515625" style="141" bestFit="1" customWidth="1"/>
    <col min="12307" max="12544" width="11.57421875" style="141" customWidth="1"/>
    <col min="12545" max="12545" width="23.8515625" style="141" bestFit="1" customWidth="1"/>
    <col min="12546" max="12546" width="16.140625" style="141" bestFit="1" customWidth="1"/>
    <col min="12547" max="12547" width="14.8515625" style="141" bestFit="1" customWidth="1"/>
    <col min="12548" max="12548" width="24.140625" style="141" customWidth="1"/>
    <col min="12549" max="12552" width="10.7109375" style="141" customWidth="1"/>
    <col min="12553" max="12553" width="13.8515625" style="141" bestFit="1" customWidth="1"/>
    <col min="12554" max="12554" width="10.7109375" style="141" customWidth="1"/>
    <col min="12555" max="12555" width="13.8515625" style="141" bestFit="1" customWidth="1"/>
    <col min="12556" max="12556" width="15.57421875" style="141" bestFit="1" customWidth="1"/>
    <col min="12557" max="12557" width="13.8515625" style="141" bestFit="1" customWidth="1"/>
    <col min="12558" max="12559" width="15.57421875" style="141" bestFit="1" customWidth="1"/>
    <col min="12560" max="12560" width="14.57421875" style="141" customWidth="1"/>
    <col min="12561" max="12561" width="13.8515625" style="141" bestFit="1" customWidth="1"/>
    <col min="12562" max="12562" width="16.8515625" style="141" bestFit="1" customWidth="1"/>
    <col min="12563" max="12800" width="11.57421875" style="141" customWidth="1"/>
    <col min="12801" max="12801" width="23.8515625" style="141" bestFit="1" customWidth="1"/>
    <col min="12802" max="12802" width="16.140625" style="141" bestFit="1" customWidth="1"/>
    <col min="12803" max="12803" width="14.8515625" style="141" bestFit="1" customWidth="1"/>
    <col min="12804" max="12804" width="24.140625" style="141" customWidth="1"/>
    <col min="12805" max="12808" width="10.7109375" style="141" customWidth="1"/>
    <col min="12809" max="12809" width="13.8515625" style="141" bestFit="1" customWidth="1"/>
    <col min="12810" max="12810" width="10.7109375" style="141" customWidth="1"/>
    <col min="12811" max="12811" width="13.8515625" style="141" bestFit="1" customWidth="1"/>
    <col min="12812" max="12812" width="15.57421875" style="141" bestFit="1" customWidth="1"/>
    <col min="12813" max="12813" width="13.8515625" style="141" bestFit="1" customWidth="1"/>
    <col min="12814" max="12815" width="15.57421875" style="141" bestFit="1" customWidth="1"/>
    <col min="12816" max="12816" width="14.57421875" style="141" customWidth="1"/>
    <col min="12817" max="12817" width="13.8515625" style="141" bestFit="1" customWidth="1"/>
    <col min="12818" max="12818" width="16.8515625" style="141" bestFit="1" customWidth="1"/>
    <col min="12819" max="13056" width="11.57421875" style="141" customWidth="1"/>
    <col min="13057" max="13057" width="23.8515625" style="141" bestFit="1" customWidth="1"/>
    <col min="13058" max="13058" width="16.140625" style="141" bestFit="1" customWidth="1"/>
    <col min="13059" max="13059" width="14.8515625" style="141" bestFit="1" customWidth="1"/>
    <col min="13060" max="13060" width="24.140625" style="141" customWidth="1"/>
    <col min="13061" max="13064" width="10.7109375" style="141" customWidth="1"/>
    <col min="13065" max="13065" width="13.8515625" style="141" bestFit="1" customWidth="1"/>
    <col min="13066" max="13066" width="10.7109375" style="141" customWidth="1"/>
    <col min="13067" max="13067" width="13.8515625" style="141" bestFit="1" customWidth="1"/>
    <col min="13068" max="13068" width="15.57421875" style="141" bestFit="1" customWidth="1"/>
    <col min="13069" max="13069" width="13.8515625" style="141" bestFit="1" customWidth="1"/>
    <col min="13070" max="13071" width="15.57421875" style="141" bestFit="1" customWidth="1"/>
    <col min="13072" max="13072" width="14.57421875" style="141" customWidth="1"/>
    <col min="13073" max="13073" width="13.8515625" style="141" bestFit="1" customWidth="1"/>
    <col min="13074" max="13074" width="16.8515625" style="141" bestFit="1" customWidth="1"/>
    <col min="13075" max="13312" width="11.57421875" style="141" customWidth="1"/>
    <col min="13313" max="13313" width="23.8515625" style="141" bestFit="1" customWidth="1"/>
    <col min="13314" max="13314" width="16.140625" style="141" bestFit="1" customWidth="1"/>
    <col min="13315" max="13315" width="14.8515625" style="141" bestFit="1" customWidth="1"/>
    <col min="13316" max="13316" width="24.140625" style="141" customWidth="1"/>
    <col min="13317" max="13320" width="10.7109375" style="141" customWidth="1"/>
    <col min="13321" max="13321" width="13.8515625" style="141" bestFit="1" customWidth="1"/>
    <col min="13322" max="13322" width="10.7109375" style="141" customWidth="1"/>
    <col min="13323" max="13323" width="13.8515625" style="141" bestFit="1" customWidth="1"/>
    <col min="13324" max="13324" width="15.57421875" style="141" bestFit="1" customWidth="1"/>
    <col min="13325" max="13325" width="13.8515625" style="141" bestFit="1" customWidth="1"/>
    <col min="13326" max="13327" width="15.57421875" style="141" bestFit="1" customWidth="1"/>
    <col min="13328" max="13328" width="14.57421875" style="141" customWidth="1"/>
    <col min="13329" max="13329" width="13.8515625" style="141" bestFit="1" customWidth="1"/>
    <col min="13330" max="13330" width="16.8515625" style="141" bestFit="1" customWidth="1"/>
    <col min="13331" max="13568" width="11.57421875" style="141" customWidth="1"/>
    <col min="13569" max="13569" width="23.8515625" style="141" bestFit="1" customWidth="1"/>
    <col min="13570" max="13570" width="16.140625" style="141" bestFit="1" customWidth="1"/>
    <col min="13571" max="13571" width="14.8515625" style="141" bestFit="1" customWidth="1"/>
    <col min="13572" max="13572" width="24.140625" style="141" customWidth="1"/>
    <col min="13573" max="13576" width="10.7109375" style="141" customWidth="1"/>
    <col min="13577" max="13577" width="13.8515625" style="141" bestFit="1" customWidth="1"/>
    <col min="13578" max="13578" width="10.7109375" style="141" customWidth="1"/>
    <col min="13579" max="13579" width="13.8515625" style="141" bestFit="1" customWidth="1"/>
    <col min="13580" max="13580" width="15.57421875" style="141" bestFit="1" customWidth="1"/>
    <col min="13581" max="13581" width="13.8515625" style="141" bestFit="1" customWidth="1"/>
    <col min="13582" max="13583" width="15.57421875" style="141" bestFit="1" customWidth="1"/>
    <col min="13584" max="13584" width="14.57421875" style="141" customWidth="1"/>
    <col min="13585" max="13585" width="13.8515625" style="141" bestFit="1" customWidth="1"/>
    <col min="13586" max="13586" width="16.8515625" style="141" bestFit="1" customWidth="1"/>
    <col min="13587" max="13824" width="11.57421875" style="141" customWidth="1"/>
    <col min="13825" max="13825" width="23.8515625" style="141" bestFit="1" customWidth="1"/>
    <col min="13826" max="13826" width="16.140625" style="141" bestFit="1" customWidth="1"/>
    <col min="13827" max="13827" width="14.8515625" style="141" bestFit="1" customWidth="1"/>
    <col min="13828" max="13828" width="24.140625" style="141" customWidth="1"/>
    <col min="13829" max="13832" width="10.7109375" style="141" customWidth="1"/>
    <col min="13833" max="13833" width="13.8515625" style="141" bestFit="1" customWidth="1"/>
    <col min="13834" max="13834" width="10.7109375" style="141" customWidth="1"/>
    <col min="13835" max="13835" width="13.8515625" style="141" bestFit="1" customWidth="1"/>
    <col min="13836" max="13836" width="15.57421875" style="141" bestFit="1" customWidth="1"/>
    <col min="13837" max="13837" width="13.8515625" style="141" bestFit="1" customWidth="1"/>
    <col min="13838" max="13839" width="15.57421875" style="141" bestFit="1" customWidth="1"/>
    <col min="13840" max="13840" width="14.57421875" style="141" customWidth="1"/>
    <col min="13841" max="13841" width="13.8515625" style="141" bestFit="1" customWidth="1"/>
    <col min="13842" max="13842" width="16.8515625" style="141" bestFit="1" customWidth="1"/>
    <col min="13843" max="14080" width="11.57421875" style="141" customWidth="1"/>
    <col min="14081" max="14081" width="23.8515625" style="141" bestFit="1" customWidth="1"/>
    <col min="14082" max="14082" width="16.140625" style="141" bestFit="1" customWidth="1"/>
    <col min="14083" max="14083" width="14.8515625" style="141" bestFit="1" customWidth="1"/>
    <col min="14084" max="14084" width="24.140625" style="141" customWidth="1"/>
    <col min="14085" max="14088" width="10.7109375" style="141" customWidth="1"/>
    <col min="14089" max="14089" width="13.8515625" style="141" bestFit="1" customWidth="1"/>
    <col min="14090" max="14090" width="10.7109375" style="141" customWidth="1"/>
    <col min="14091" max="14091" width="13.8515625" style="141" bestFit="1" customWidth="1"/>
    <col min="14092" max="14092" width="15.57421875" style="141" bestFit="1" customWidth="1"/>
    <col min="14093" max="14093" width="13.8515625" style="141" bestFit="1" customWidth="1"/>
    <col min="14094" max="14095" width="15.57421875" style="141" bestFit="1" customWidth="1"/>
    <col min="14096" max="14096" width="14.57421875" style="141" customWidth="1"/>
    <col min="14097" max="14097" width="13.8515625" style="141" bestFit="1" customWidth="1"/>
    <col min="14098" max="14098" width="16.8515625" style="141" bestFit="1" customWidth="1"/>
    <col min="14099" max="14336" width="11.57421875" style="141" customWidth="1"/>
    <col min="14337" max="14337" width="23.8515625" style="141" bestFit="1" customWidth="1"/>
    <col min="14338" max="14338" width="16.140625" style="141" bestFit="1" customWidth="1"/>
    <col min="14339" max="14339" width="14.8515625" style="141" bestFit="1" customWidth="1"/>
    <col min="14340" max="14340" width="24.140625" style="141" customWidth="1"/>
    <col min="14341" max="14344" width="10.7109375" style="141" customWidth="1"/>
    <col min="14345" max="14345" width="13.8515625" style="141" bestFit="1" customWidth="1"/>
    <col min="14346" max="14346" width="10.7109375" style="141" customWidth="1"/>
    <col min="14347" max="14347" width="13.8515625" style="141" bestFit="1" customWidth="1"/>
    <col min="14348" max="14348" width="15.57421875" style="141" bestFit="1" customWidth="1"/>
    <col min="14349" max="14349" width="13.8515625" style="141" bestFit="1" customWidth="1"/>
    <col min="14350" max="14351" width="15.57421875" style="141" bestFit="1" customWidth="1"/>
    <col min="14352" max="14352" width="14.57421875" style="141" customWidth="1"/>
    <col min="14353" max="14353" width="13.8515625" style="141" bestFit="1" customWidth="1"/>
    <col min="14354" max="14354" width="16.8515625" style="141" bestFit="1" customWidth="1"/>
    <col min="14355" max="14592" width="11.57421875" style="141" customWidth="1"/>
    <col min="14593" max="14593" width="23.8515625" style="141" bestFit="1" customWidth="1"/>
    <col min="14594" max="14594" width="16.140625" style="141" bestFit="1" customWidth="1"/>
    <col min="14595" max="14595" width="14.8515625" style="141" bestFit="1" customWidth="1"/>
    <col min="14596" max="14596" width="24.140625" style="141" customWidth="1"/>
    <col min="14597" max="14600" width="10.7109375" style="141" customWidth="1"/>
    <col min="14601" max="14601" width="13.8515625" style="141" bestFit="1" customWidth="1"/>
    <col min="14602" max="14602" width="10.7109375" style="141" customWidth="1"/>
    <col min="14603" max="14603" width="13.8515625" style="141" bestFit="1" customWidth="1"/>
    <col min="14604" max="14604" width="15.57421875" style="141" bestFit="1" customWidth="1"/>
    <col min="14605" max="14605" width="13.8515625" style="141" bestFit="1" customWidth="1"/>
    <col min="14606" max="14607" width="15.57421875" style="141" bestFit="1" customWidth="1"/>
    <col min="14608" max="14608" width="14.57421875" style="141" customWidth="1"/>
    <col min="14609" max="14609" width="13.8515625" style="141" bestFit="1" customWidth="1"/>
    <col min="14610" max="14610" width="16.8515625" style="141" bestFit="1" customWidth="1"/>
    <col min="14611" max="14848" width="11.57421875" style="141" customWidth="1"/>
    <col min="14849" max="14849" width="23.8515625" style="141" bestFit="1" customWidth="1"/>
    <col min="14850" max="14850" width="16.140625" style="141" bestFit="1" customWidth="1"/>
    <col min="14851" max="14851" width="14.8515625" style="141" bestFit="1" customWidth="1"/>
    <col min="14852" max="14852" width="24.140625" style="141" customWidth="1"/>
    <col min="14853" max="14856" width="10.7109375" style="141" customWidth="1"/>
    <col min="14857" max="14857" width="13.8515625" style="141" bestFit="1" customWidth="1"/>
    <col min="14858" max="14858" width="10.7109375" style="141" customWidth="1"/>
    <col min="14859" max="14859" width="13.8515625" style="141" bestFit="1" customWidth="1"/>
    <col min="14860" max="14860" width="15.57421875" style="141" bestFit="1" customWidth="1"/>
    <col min="14861" max="14861" width="13.8515625" style="141" bestFit="1" customWidth="1"/>
    <col min="14862" max="14863" width="15.57421875" style="141" bestFit="1" customWidth="1"/>
    <col min="14864" max="14864" width="14.57421875" style="141" customWidth="1"/>
    <col min="14865" max="14865" width="13.8515625" style="141" bestFit="1" customWidth="1"/>
    <col min="14866" max="14866" width="16.8515625" style="141" bestFit="1" customWidth="1"/>
    <col min="14867" max="15104" width="11.57421875" style="141" customWidth="1"/>
    <col min="15105" max="15105" width="23.8515625" style="141" bestFit="1" customWidth="1"/>
    <col min="15106" max="15106" width="16.140625" style="141" bestFit="1" customWidth="1"/>
    <col min="15107" max="15107" width="14.8515625" style="141" bestFit="1" customWidth="1"/>
    <col min="15108" max="15108" width="24.140625" style="141" customWidth="1"/>
    <col min="15109" max="15112" width="10.7109375" style="141" customWidth="1"/>
    <col min="15113" max="15113" width="13.8515625" style="141" bestFit="1" customWidth="1"/>
    <col min="15114" max="15114" width="10.7109375" style="141" customWidth="1"/>
    <col min="15115" max="15115" width="13.8515625" style="141" bestFit="1" customWidth="1"/>
    <col min="15116" max="15116" width="15.57421875" style="141" bestFit="1" customWidth="1"/>
    <col min="15117" max="15117" width="13.8515625" style="141" bestFit="1" customWidth="1"/>
    <col min="15118" max="15119" width="15.57421875" style="141" bestFit="1" customWidth="1"/>
    <col min="15120" max="15120" width="14.57421875" style="141" customWidth="1"/>
    <col min="15121" max="15121" width="13.8515625" style="141" bestFit="1" customWidth="1"/>
    <col min="15122" max="15122" width="16.8515625" style="141" bestFit="1" customWidth="1"/>
    <col min="15123" max="15360" width="11.57421875" style="141" customWidth="1"/>
    <col min="15361" max="15361" width="23.8515625" style="141" bestFit="1" customWidth="1"/>
    <col min="15362" max="15362" width="16.140625" style="141" bestFit="1" customWidth="1"/>
    <col min="15363" max="15363" width="14.8515625" style="141" bestFit="1" customWidth="1"/>
    <col min="15364" max="15364" width="24.140625" style="141" customWidth="1"/>
    <col min="15365" max="15368" width="10.7109375" style="141" customWidth="1"/>
    <col min="15369" max="15369" width="13.8515625" style="141" bestFit="1" customWidth="1"/>
    <col min="15370" max="15370" width="10.7109375" style="141" customWidth="1"/>
    <col min="15371" max="15371" width="13.8515625" style="141" bestFit="1" customWidth="1"/>
    <col min="15372" max="15372" width="15.57421875" style="141" bestFit="1" customWidth="1"/>
    <col min="15373" max="15373" width="13.8515625" style="141" bestFit="1" customWidth="1"/>
    <col min="15374" max="15375" width="15.57421875" style="141" bestFit="1" customWidth="1"/>
    <col min="15376" max="15376" width="14.57421875" style="141" customWidth="1"/>
    <col min="15377" max="15377" width="13.8515625" style="141" bestFit="1" customWidth="1"/>
    <col min="15378" max="15378" width="16.8515625" style="141" bestFit="1" customWidth="1"/>
    <col min="15379" max="15616" width="11.57421875" style="141" customWidth="1"/>
    <col min="15617" max="15617" width="23.8515625" style="141" bestFit="1" customWidth="1"/>
    <col min="15618" max="15618" width="16.140625" style="141" bestFit="1" customWidth="1"/>
    <col min="15619" max="15619" width="14.8515625" style="141" bestFit="1" customWidth="1"/>
    <col min="15620" max="15620" width="24.140625" style="141" customWidth="1"/>
    <col min="15621" max="15624" width="10.7109375" style="141" customWidth="1"/>
    <col min="15625" max="15625" width="13.8515625" style="141" bestFit="1" customWidth="1"/>
    <col min="15626" max="15626" width="10.7109375" style="141" customWidth="1"/>
    <col min="15627" max="15627" width="13.8515625" style="141" bestFit="1" customWidth="1"/>
    <col min="15628" max="15628" width="15.57421875" style="141" bestFit="1" customWidth="1"/>
    <col min="15629" max="15629" width="13.8515625" style="141" bestFit="1" customWidth="1"/>
    <col min="15630" max="15631" width="15.57421875" style="141" bestFit="1" customWidth="1"/>
    <col min="15632" max="15632" width="14.57421875" style="141" customWidth="1"/>
    <col min="15633" max="15633" width="13.8515625" style="141" bestFit="1" customWidth="1"/>
    <col min="15634" max="15634" width="16.8515625" style="141" bestFit="1" customWidth="1"/>
    <col min="15635" max="15872" width="11.57421875" style="141" customWidth="1"/>
    <col min="15873" max="15873" width="23.8515625" style="141" bestFit="1" customWidth="1"/>
    <col min="15874" max="15874" width="16.140625" style="141" bestFit="1" customWidth="1"/>
    <col min="15875" max="15875" width="14.8515625" style="141" bestFit="1" customWidth="1"/>
    <col min="15876" max="15876" width="24.140625" style="141" customWidth="1"/>
    <col min="15877" max="15880" width="10.7109375" style="141" customWidth="1"/>
    <col min="15881" max="15881" width="13.8515625" style="141" bestFit="1" customWidth="1"/>
    <col min="15882" max="15882" width="10.7109375" style="141" customWidth="1"/>
    <col min="15883" max="15883" width="13.8515625" style="141" bestFit="1" customWidth="1"/>
    <col min="15884" max="15884" width="15.57421875" style="141" bestFit="1" customWidth="1"/>
    <col min="15885" max="15885" width="13.8515625" style="141" bestFit="1" customWidth="1"/>
    <col min="15886" max="15887" width="15.57421875" style="141" bestFit="1" customWidth="1"/>
    <col min="15888" max="15888" width="14.57421875" style="141" customWidth="1"/>
    <col min="15889" max="15889" width="13.8515625" style="141" bestFit="1" customWidth="1"/>
    <col min="15890" max="15890" width="16.8515625" style="141" bestFit="1" customWidth="1"/>
    <col min="15891" max="16128" width="11.57421875" style="141" customWidth="1"/>
    <col min="16129" max="16129" width="23.8515625" style="141" bestFit="1" customWidth="1"/>
    <col min="16130" max="16130" width="16.140625" style="141" bestFit="1" customWidth="1"/>
    <col min="16131" max="16131" width="14.8515625" style="141" bestFit="1" customWidth="1"/>
    <col min="16132" max="16132" width="24.140625" style="141" customWidth="1"/>
    <col min="16133" max="16136" width="10.7109375" style="141" customWidth="1"/>
    <col min="16137" max="16137" width="13.8515625" style="141" bestFit="1" customWidth="1"/>
    <col min="16138" max="16138" width="10.7109375" style="141" customWidth="1"/>
    <col min="16139" max="16139" width="13.8515625" style="141" bestFit="1" customWidth="1"/>
    <col min="16140" max="16140" width="15.57421875" style="141" bestFit="1" customWidth="1"/>
    <col min="16141" max="16141" width="13.8515625" style="141" bestFit="1" customWidth="1"/>
    <col min="16142" max="16143" width="15.57421875" style="141" bestFit="1" customWidth="1"/>
    <col min="16144" max="16144" width="14.57421875" style="141" customWidth="1"/>
    <col min="16145" max="16145" width="13.8515625" style="141" bestFit="1" customWidth="1"/>
    <col min="16146" max="16146" width="16.8515625" style="141" bestFit="1" customWidth="1"/>
    <col min="16147" max="16384" width="11.57421875" style="141" customWidth="1"/>
  </cols>
  <sheetData>
    <row r="1" ht="13.8">
      <c r="A1" s="1190" t="s">
        <v>1057</v>
      </c>
    </row>
    <row r="2" spans="1:19" ht="28.2">
      <c r="A2" s="140" t="s">
        <v>87</v>
      </c>
      <c r="B2" s="140"/>
      <c r="C2" s="140"/>
      <c r="D2" s="140"/>
      <c r="E2" s="140"/>
      <c r="F2" s="140"/>
      <c r="G2" s="140"/>
      <c r="H2" s="140"/>
      <c r="I2" s="140"/>
      <c r="J2" s="140"/>
      <c r="K2" s="140"/>
      <c r="L2" s="140"/>
      <c r="M2" s="140"/>
      <c r="N2" s="140"/>
      <c r="O2" s="140"/>
      <c r="P2" s="140"/>
      <c r="Q2" s="140"/>
      <c r="R2" s="140"/>
      <c r="S2" s="26"/>
    </row>
    <row r="3" spans="1:18" ht="18" customHeight="1">
      <c r="A3" s="142">
        <v>45077</v>
      </c>
      <c r="B3" s="142"/>
      <c r="C3" s="142"/>
      <c r="D3" s="142"/>
      <c r="E3" s="142"/>
      <c r="F3" s="142"/>
      <c r="G3" s="142"/>
      <c r="H3" s="142"/>
      <c r="I3" s="142"/>
      <c r="J3" s="142"/>
      <c r="K3" s="142"/>
      <c r="L3" s="142"/>
      <c r="M3" s="142"/>
      <c r="N3" s="142"/>
      <c r="O3" s="142"/>
      <c r="P3" s="142"/>
      <c r="Q3" s="142"/>
      <c r="R3" s="142"/>
    </row>
    <row r="4" spans="1:18" ht="16.8">
      <c r="A4" s="143" t="s">
        <v>88</v>
      </c>
      <c r="B4" s="143"/>
      <c r="C4" s="143"/>
      <c r="D4" s="143"/>
      <c r="E4" s="143"/>
      <c r="F4" s="143"/>
      <c r="G4" s="143"/>
      <c r="H4" s="143"/>
      <c r="I4" s="143"/>
      <c r="J4" s="143"/>
      <c r="K4" s="143"/>
      <c r="L4" s="143"/>
      <c r="M4" s="143"/>
      <c r="N4" s="143"/>
      <c r="O4" s="143"/>
      <c r="P4" s="143"/>
      <c r="Q4" s="143"/>
      <c r="R4" s="143"/>
    </row>
    <row r="5" spans="1:18" ht="16.8">
      <c r="A5" s="144"/>
      <c r="B5" s="145"/>
      <c r="C5" s="145"/>
      <c r="D5" s="145"/>
      <c r="E5" s="146"/>
      <c r="F5" s="145"/>
      <c r="G5" s="145"/>
      <c r="H5" s="145"/>
      <c r="I5" s="145"/>
      <c r="J5" s="145"/>
      <c r="K5" s="145"/>
      <c r="L5" s="145"/>
      <c r="M5" s="145"/>
      <c r="N5" s="145"/>
      <c r="O5" s="146"/>
      <c r="P5" s="145"/>
      <c r="Q5" s="145"/>
      <c r="R5" s="146"/>
    </row>
    <row r="6" spans="1:18" ht="13.8">
      <c r="A6" s="147" t="s">
        <v>89</v>
      </c>
      <c r="B6" s="148" t="s">
        <v>90</v>
      </c>
      <c r="C6" s="149"/>
      <c r="D6" s="150"/>
      <c r="E6" s="151" t="s">
        <v>91</v>
      </c>
      <c r="F6" s="148" t="s">
        <v>72</v>
      </c>
      <c r="G6" s="149"/>
      <c r="H6" s="150"/>
      <c r="I6" s="148" t="s">
        <v>92</v>
      </c>
      <c r="J6" s="149"/>
      <c r="K6" s="150"/>
      <c r="L6" s="148" t="s">
        <v>74</v>
      </c>
      <c r="M6" s="149"/>
      <c r="N6" s="150"/>
      <c r="O6" s="152" t="s">
        <v>93</v>
      </c>
      <c r="P6" s="153" t="s">
        <v>94</v>
      </c>
      <c r="Q6" s="154"/>
      <c r="R6" s="155" t="s">
        <v>95</v>
      </c>
    </row>
    <row r="7" spans="1:18" ht="13.8">
      <c r="A7" s="156"/>
      <c r="B7" s="157" t="s">
        <v>96</v>
      </c>
      <c r="C7" s="157" t="s">
        <v>97</v>
      </c>
      <c r="D7" s="158" t="s">
        <v>98</v>
      </c>
      <c r="E7" s="159"/>
      <c r="F7" s="157" t="s">
        <v>99</v>
      </c>
      <c r="G7" s="157" t="s">
        <v>100</v>
      </c>
      <c r="H7" s="157" t="s">
        <v>101</v>
      </c>
      <c r="I7" s="157" t="s">
        <v>99</v>
      </c>
      <c r="J7" s="157" t="s">
        <v>100</v>
      </c>
      <c r="K7" s="157" t="s">
        <v>101</v>
      </c>
      <c r="L7" s="157" t="s">
        <v>99</v>
      </c>
      <c r="M7" s="157" t="s">
        <v>100</v>
      </c>
      <c r="N7" s="157" t="s">
        <v>101</v>
      </c>
      <c r="O7" s="160"/>
      <c r="P7" s="157" t="s">
        <v>99</v>
      </c>
      <c r="Q7" s="157" t="s">
        <v>100</v>
      </c>
      <c r="R7" s="161"/>
    </row>
    <row r="8" spans="1:28" ht="13.2">
      <c r="A8" s="162" t="s">
        <v>102</v>
      </c>
      <c r="B8" s="162" t="s">
        <v>3</v>
      </c>
      <c r="C8" s="162" t="s">
        <v>103</v>
      </c>
      <c r="D8" s="162" t="s">
        <v>103</v>
      </c>
      <c r="E8" s="162">
        <v>394</v>
      </c>
      <c r="F8" s="163">
        <v>0.11333</v>
      </c>
      <c r="G8" s="164">
        <v>0</v>
      </c>
      <c r="H8" s="164">
        <v>0.11333</v>
      </c>
      <c r="I8" s="164">
        <v>914.80741</v>
      </c>
      <c r="J8" s="164">
        <v>112.8963</v>
      </c>
      <c r="K8" s="164">
        <v>1027.70371</v>
      </c>
      <c r="L8" s="164">
        <v>1284.70554</v>
      </c>
      <c r="M8" s="164">
        <v>62.792919999999995</v>
      </c>
      <c r="N8" s="164">
        <v>1347.49846</v>
      </c>
      <c r="O8" s="164">
        <v>2375.3155</v>
      </c>
      <c r="P8" s="164">
        <v>16037.58183</v>
      </c>
      <c r="Q8" s="164">
        <v>0</v>
      </c>
      <c r="R8" s="165">
        <v>16037.58183</v>
      </c>
      <c r="S8" s="7"/>
      <c r="T8" s="7"/>
      <c r="U8" s="7"/>
      <c r="V8" s="7"/>
      <c r="W8" s="7"/>
      <c r="X8" s="7"/>
      <c r="Y8" s="7"/>
      <c r="Z8" s="7"/>
      <c r="AA8" s="7"/>
      <c r="AB8" s="7"/>
    </row>
    <row r="9" spans="1:28" ht="13.2">
      <c r="A9" s="166"/>
      <c r="B9" s="166"/>
      <c r="C9" s="162" t="s">
        <v>104</v>
      </c>
      <c r="D9" s="162" t="s">
        <v>105</v>
      </c>
      <c r="E9" s="162">
        <v>13</v>
      </c>
      <c r="F9" s="163">
        <v>0.00626</v>
      </c>
      <c r="G9" s="164">
        <v>0</v>
      </c>
      <c r="H9" s="164">
        <v>0.00626</v>
      </c>
      <c r="I9" s="164">
        <v>1340.09077</v>
      </c>
      <c r="J9" s="164">
        <v>304.71729999999997</v>
      </c>
      <c r="K9" s="164">
        <v>1644.80807</v>
      </c>
      <c r="L9" s="164">
        <v>4928.96875</v>
      </c>
      <c r="M9" s="164">
        <v>223.26016</v>
      </c>
      <c r="N9" s="164">
        <v>5152.22891</v>
      </c>
      <c r="O9" s="164">
        <v>6797.04324</v>
      </c>
      <c r="P9" s="164">
        <v>49052.091810000005</v>
      </c>
      <c r="Q9" s="164">
        <v>0</v>
      </c>
      <c r="R9" s="165">
        <v>49052.091810000005</v>
      </c>
      <c r="S9" s="7"/>
      <c r="T9" s="7"/>
      <c r="U9" s="7"/>
      <c r="V9" s="7"/>
      <c r="W9" s="7"/>
      <c r="X9" s="7"/>
      <c r="Y9" s="7"/>
      <c r="Z9" s="7"/>
      <c r="AA9" s="7"/>
      <c r="AB9" s="7"/>
    </row>
    <row r="10" spans="1:28" ht="13.2">
      <c r="A10" s="166"/>
      <c r="B10" s="166"/>
      <c r="C10" s="166"/>
      <c r="D10" s="166"/>
      <c r="E10" s="167">
        <v>292</v>
      </c>
      <c r="F10" s="168">
        <v>0.0010500000000000002</v>
      </c>
      <c r="G10" s="120">
        <v>0</v>
      </c>
      <c r="H10" s="120">
        <v>0.0010500000000000002</v>
      </c>
      <c r="I10" s="120">
        <v>65.87188</v>
      </c>
      <c r="J10" s="120">
        <v>0.00055</v>
      </c>
      <c r="K10" s="120">
        <v>65.87243</v>
      </c>
      <c r="L10" s="120">
        <v>0</v>
      </c>
      <c r="M10" s="120">
        <v>0</v>
      </c>
      <c r="N10" s="120">
        <v>0</v>
      </c>
      <c r="O10" s="120">
        <v>65.87348</v>
      </c>
      <c r="P10" s="120">
        <v>5265.91847</v>
      </c>
      <c r="Q10" s="120">
        <v>0</v>
      </c>
      <c r="R10" s="169">
        <v>5265.91847</v>
      </c>
      <c r="S10" s="7"/>
      <c r="T10" s="7"/>
      <c r="U10" s="7"/>
      <c r="V10" s="7"/>
      <c r="W10" s="7"/>
      <c r="X10" s="7"/>
      <c r="Y10" s="7"/>
      <c r="Z10" s="7"/>
      <c r="AA10" s="7"/>
      <c r="AB10" s="7"/>
    </row>
    <row r="11" spans="1:28" ht="13.2">
      <c r="A11" s="166"/>
      <c r="B11" s="162" t="s">
        <v>65</v>
      </c>
      <c r="C11" s="162" t="s">
        <v>106</v>
      </c>
      <c r="D11" s="162" t="s">
        <v>106</v>
      </c>
      <c r="E11" s="162">
        <v>236</v>
      </c>
      <c r="F11" s="163">
        <v>1.48287</v>
      </c>
      <c r="G11" s="164">
        <v>0</v>
      </c>
      <c r="H11" s="164">
        <v>1.48287</v>
      </c>
      <c r="I11" s="164">
        <v>226.16794000000002</v>
      </c>
      <c r="J11" s="164">
        <v>6.46856</v>
      </c>
      <c r="K11" s="164">
        <v>232.6365</v>
      </c>
      <c r="L11" s="164">
        <v>717.20872</v>
      </c>
      <c r="M11" s="164">
        <v>5.06436</v>
      </c>
      <c r="N11" s="164">
        <v>722.2730799999999</v>
      </c>
      <c r="O11" s="164">
        <v>956.3924499999999</v>
      </c>
      <c r="P11" s="164">
        <v>4255.07158</v>
      </c>
      <c r="Q11" s="164">
        <v>0</v>
      </c>
      <c r="R11" s="165">
        <v>4255.07158</v>
      </c>
      <c r="S11" s="7"/>
      <c r="T11" s="7"/>
      <c r="U11" s="7"/>
      <c r="V11" s="7"/>
      <c r="W11" s="7"/>
      <c r="X11" s="7"/>
      <c r="Y11" s="7"/>
      <c r="Z11" s="7"/>
      <c r="AA11" s="7"/>
      <c r="AB11" s="7"/>
    </row>
    <row r="12" spans="1:28" ht="13.2">
      <c r="A12" s="166"/>
      <c r="B12" s="162" t="s">
        <v>5</v>
      </c>
      <c r="C12" s="162" t="s">
        <v>5</v>
      </c>
      <c r="D12" s="162" t="s">
        <v>5</v>
      </c>
      <c r="E12" s="162">
        <v>5</v>
      </c>
      <c r="F12" s="163">
        <v>0.9631900000000001</v>
      </c>
      <c r="G12" s="164">
        <v>0</v>
      </c>
      <c r="H12" s="164">
        <v>0.9631900000000001</v>
      </c>
      <c r="I12" s="164">
        <v>1526.71853</v>
      </c>
      <c r="J12" s="164">
        <v>241.09723000000002</v>
      </c>
      <c r="K12" s="164">
        <v>1767.81576</v>
      </c>
      <c r="L12" s="164">
        <v>6555.17357</v>
      </c>
      <c r="M12" s="164">
        <v>975.4756600000001</v>
      </c>
      <c r="N12" s="164">
        <v>7530.649230000001</v>
      </c>
      <c r="O12" s="164">
        <v>9299.428179999999</v>
      </c>
      <c r="P12" s="164">
        <v>29300.54002</v>
      </c>
      <c r="Q12" s="164">
        <v>0</v>
      </c>
      <c r="R12" s="165">
        <v>29300.54002</v>
      </c>
      <c r="S12" s="7"/>
      <c r="T12" s="7"/>
      <c r="U12" s="7"/>
      <c r="V12" s="7"/>
      <c r="W12" s="7"/>
      <c r="X12" s="7"/>
      <c r="Y12" s="7"/>
      <c r="Z12" s="7"/>
      <c r="AA12" s="7"/>
      <c r="AB12" s="7"/>
    </row>
    <row r="13" spans="1:28" ht="13.2">
      <c r="A13" s="166"/>
      <c r="B13" s="166"/>
      <c r="C13" s="166"/>
      <c r="D13" s="166"/>
      <c r="E13" s="167">
        <v>59</v>
      </c>
      <c r="F13" s="168">
        <v>0.52148</v>
      </c>
      <c r="G13" s="120">
        <v>0</v>
      </c>
      <c r="H13" s="120">
        <v>0.52148</v>
      </c>
      <c r="I13" s="120">
        <v>792.3681899999999</v>
      </c>
      <c r="J13" s="120">
        <v>7.7083900000000005</v>
      </c>
      <c r="K13" s="120">
        <v>800.0765799999999</v>
      </c>
      <c r="L13" s="120">
        <v>3032.86809</v>
      </c>
      <c r="M13" s="120">
        <v>141.10315</v>
      </c>
      <c r="N13" s="120">
        <v>3173.9712400000003</v>
      </c>
      <c r="O13" s="120">
        <v>3974.5692999999997</v>
      </c>
      <c r="P13" s="120">
        <v>25967.01455</v>
      </c>
      <c r="Q13" s="120">
        <v>0</v>
      </c>
      <c r="R13" s="169">
        <v>25967.01455</v>
      </c>
      <c r="S13" s="7"/>
      <c r="T13" s="7"/>
      <c r="U13" s="7"/>
      <c r="V13" s="7"/>
      <c r="W13" s="7"/>
      <c r="X13" s="7"/>
      <c r="Y13" s="7"/>
      <c r="Z13" s="7"/>
      <c r="AA13" s="7"/>
      <c r="AB13" s="7"/>
    </row>
    <row r="14" spans="1:28" ht="13.2">
      <c r="A14" s="166"/>
      <c r="B14" s="166"/>
      <c r="C14" s="166"/>
      <c r="D14" s="166"/>
      <c r="E14" s="167">
        <v>326</v>
      </c>
      <c r="F14" s="168">
        <v>0.00656</v>
      </c>
      <c r="G14" s="120">
        <v>0</v>
      </c>
      <c r="H14" s="120">
        <v>0.00656</v>
      </c>
      <c r="I14" s="120">
        <v>31.76127</v>
      </c>
      <c r="J14" s="120">
        <v>0</v>
      </c>
      <c r="K14" s="120">
        <v>31.76127</v>
      </c>
      <c r="L14" s="120">
        <v>0</v>
      </c>
      <c r="M14" s="120">
        <v>0</v>
      </c>
      <c r="N14" s="120">
        <v>0</v>
      </c>
      <c r="O14" s="120">
        <v>31.76783</v>
      </c>
      <c r="P14" s="120">
        <v>2268.57691</v>
      </c>
      <c r="Q14" s="120">
        <v>0</v>
      </c>
      <c r="R14" s="169">
        <v>2268.57691</v>
      </c>
      <c r="S14" s="7"/>
      <c r="T14" s="7"/>
      <c r="U14" s="7"/>
      <c r="V14" s="7"/>
      <c r="W14" s="7"/>
      <c r="X14" s="7"/>
      <c r="Y14" s="7"/>
      <c r="Z14" s="7"/>
      <c r="AA14" s="7"/>
      <c r="AB14" s="7"/>
    </row>
    <row r="15" spans="1:28" ht="13.2">
      <c r="A15" s="166"/>
      <c r="B15" s="166"/>
      <c r="C15" s="166"/>
      <c r="D15" s="166"/>
      <c r="E15" s="167">
        <v>360</v>
      </c>
      <c r="F15" s="168">
        <v>0.0003</v>
      </c>
      <c r="G15" s="120">
        <v>0</v>
      </c>
      <c r="H15" s="120">
        <v>0.0003</v>
      </c>
      <c r="I15" s="120">
        <v>0.23021</v>
      </c>
      <c r="J15" s="120">
        <v>0</v>
      </c>
      <c r="K15" s="120">
        <v>0.23021</v>
      </c>
      <c r="L15" s="120">
        <v>0</v>
      </c>
      <c r="M15" s="120">
        <v>0</v>
      </c>
      <c r="N15" s="120">
        <v>0</v>
      </c>
      <c r="O15" s="120">
        <v>0.23051</v>
      </c>
      <c r="P15" s="120">
        <v>1147.13427</v>
      </c>
      <c r="Q15" s="120">
        <v>0</v>
      </c>
      <c r="R15" s="169">
        <v>1147.13427</v>
      </c>
      <c r="S15" s="7"/>
      <c r="T15" s="7"/>
      <c r="U15" s="7"/>
      <c r="V15" s="7"/>
      <c r="W15" s="7"/>
      <c r="X15" s="7"/>
      <c r="Y15" s="7"/>
      <c r="Z15" s="7"/>
      <c r="AA15" s="7"/>
      <c r="AB15" s="7"/>
    </row>
    <row r="16" spans="1:28" ht="13.2">
      <c r="A16" s="166"/>
      <c r="B16" s="166"/>
      <c r="C16" s="166"/>
      <c r="D16" s="162" t="s">
        <v>107</v>
      </c>
      <c r="E16" s="162">
        <v>389</v>
      </c>
      <c r="F16" s="163">
        <v>0.00865</v>
      </c>
      <c r="G16" s="164">
        <v>0</v>
      </c>
      <c r="H16" s="164">
        <v>0.00865</v>
      </c>
      <c r="I16" s="164">
        <v>578.78438</v>
      </c>
      <c r="J16" s="164">
        <v>182.65385</v>
      </c>
      <c r="K16" s="164">
        <v>761.43823</v>
      </c>
      <c r="L16" s="164">
        <v>3410.1371400000003</v>
      </c>
      <c r="M16" s="164">
        <v>493.8868</v>
      </c>
      <c r="N16" s="164">
        <v>3904.02394</v>
      </c>
      <c r="O16" s="164">
        <v>4665.4708200000005</v>
      </c>
      <c r="P16" s="164">
        <v>10371.383220000002</v>
      </c>
      <c r="Q16" s="164">
        <v>0</v>
      </c>
      <c r="R16" s="165">
        <v>10371.383220000002</v>
      </c>
      <c r="S16" s="7"/>
      <c r="T16" s="7"/>
      <c r="U16" s="7"/>
      <c r="V16" s="7"/>
      <c r="W16" s="7"/>
      <c r="X16" s="7"/>
      <c r="Y16" s="7"/>
      <c r="Z16" s="7"/>
      <c r="AA16" s="7"/>
      <c r="AB16" s="7"/>
    </row>
    <row r="17" spans="1:28" ht="13.2">
      <c r="A17" s="166"/>
      <c r="B17" s="166"/>
      <c r="C17" s="166"/>
      <c r="D17" s="162" t="s">
        <v>108</v>
      </c>
      <c r="E17" s="162">
        <v>86</v>
      </c>
      <c r="F17" s="163">
        <v>0.068</v>
      </c>
      <c r="G17" s="164">
        <v>0</v>
      </c>
      <c r="H17" s="164">
        <v>0.068</v>
      </c>
      <c r="I17" s="164">
        <v>771.09548</v>
      </c>
      <c r="J17" s="164">
        <v>92.77323</v>
      </c>
      <c r="K17" s="164">
        <v>863.86871</v>
      </c>
      <c r="L17" s="164">
        <v>1272.54412</v>
      </c>
      <c r="M17" s="164">
        <v>4.90352</v>
      </c>
      <c r="N17" s="164">
        <v>1277.4476399999999</v>
      </c>
      <c r="O17" s="164">
        <v>2141.3843500000003</v>
      </c>
      <c r="P17" s="164">
        <v>27062.61637</v>
      </c>
      <c r="Q17" s="164">
        <v>0</v>
      </c>
      <c r="R17" s="165">
        <v>27062.61637</v>
      </c>
      <c r="S17" s="7"/>
      <c r="T17" s="7"/>
      <c r="U17" s="7"/>
      <c r="V17" s="7"/>
      <c r="W17" s="7"/>
      <c r="X17" s="7"/>
      <c r="Y17" s="7"/>
      <c r="Z17" s="7"/>
      <c r="AA17" s="7"/>
      <c r="AB17" s="7"/>
    </row>
    <row r="18" spans="1:28" ht="13.2">
      <c r="A18" s="166"/>
      <c r="B18" s="166"/>
      <c r="C18" s="162" t="s">
        <v>109</v>
      </c>
      <c r="D18" s="162" t="s">
        <v>109</v>
      </c>
      <c r="E18" s="162">
        <v>58</v>
      </c>
      <c r="F18" s="163">
        <v>0.301</v>
      </c>
      <c r="G18" s="164">
        <v>0</v>
      </c>
      <c r="H18" s="164">
        <v>0.301</v>
      </c>
      <c r="I18" s="164">
        <v>511.7097</v>
      </c>
      <c r="J18" s="164">
        <v>66.85806</v>
      </c>
      <c r="K18" s="164">
        <v>578.56776</v>
      </c>
      <c r="L18" s="164">
        <v>990.21876</v>
      </c>
      <c r="M18" s="164">
        <v>212.25597</v>
      </c>
      <c r="N18" s="164">
        <v>1202.47473</v>
      </c>
      <c r="O18" s="164">
        <v>1781.34349</v>
      </c>
      <c r="P18" s="164">
        <v>10420.03147</v>
      </c>
      <c r="Q18" s="164">
        <v>0</v>
      </c>
      <c r="R18" s="165">
        <v>10420.03147</v>
      </c>
      <c r="S18" s="7"/>
      <c r="T18" s="7"/>
      <c r="U18" s="7"/>
      <c r="V18" s="7"/>
      <c r="W18" s="7"/>
      <c r="X18" s="7"/>
      <c r="Y18" s="7"/>
      <c r="Z18" s="7"/>
      <c r="AA18" s="7"/>
      <c r="AB18" s="7"/>
    </row>
    <row r="19" spans="1:28" ht="13.2">
      <c r="A19" s="166"/>
      <c r="B19" s="166"/>
      <c r="C19" s="162" t="s">
        <v>110</v>
      </c>
      <c r="D19" s="162" t="s">
        <v>111</v>
      </c>
      <c r="E19" s="162">
        <v>304</v>
      </c>
      <c r="F19" s="163">
        <v>0.03188</v>
      </c>
      <c r="G19" s="164">
        <v>0</v>
      </c>
      <c r="H19" s="164">
        <v>0.03188</v>
      </c>
      <c r="I19" s="164">
        <v>36.02254</v>
      </c>
      <c r="J19" s="164">
        <v>0.01736</v>
      </c>
      <c r="K19" s="164">
        <v>36.0399</v>
      </c>
      <c r="L19" s="164">
        <v>0</v>
      </c>
      <c r="M19" s="164">
        <v>0</v>
      </c>
      <c r="N19" s="164">
        <v>0</v>
      </c>
      <c r="O19" s="164">
        <v>36.07178</v>
      </c>
      <c r="P19" s="164">
        <v>2875.79649</v>
      </c>
      <c r="Q19" s="164">
        <v>0</v>
      </c>
      <c r="R19" s="165">
        <v>2875.79649</v>
      </c>
      <c r="S19" s="7"/>
      <c r="T19" s="7"/>
      <c r="U19" s="7"/>
      <c r="V19" s="7"/>
      <c r="W19" s="7"/>
      <c r="X19" s="7"/>
      <c r="Y19" s="7"/>
      <c r="Z19" s="7"/>
      <c r="AA19" s="7"/>
      <c r="AB19" s="7"/>
    </row>
    <row r="20" spans="1:28" ht="13.2">
      <c r="A20" s="166"/>
      <c r="B20" s="166"/>
      <c r="C20" s="162" t="s">
        <v>112</v>
      </c>
      <c r="D20" s="162" t="s">
        <v>113</v>
      </c>
      <c r="E20" s="162">
        <v>379</v>
      </c>
      <c r="F20" s="163">
        <v>0.0002</v>
      </c>
      <c r="G20" s="164">
        <v>0</v>
      </c>
      <c r="H20" s="164">
        <v>0.0002</v>
      </c>
      <c r="I20" s="164">
        <v>5E-05</v>
      </c>
      <c r="J20" s="164">
        <v>0</v>
      </c>
      <c r="K20" s="164">
        <v>5E-05</v>
      </c>
      <c r="L20" s="164">
        <v>0</v>
      </c>
      <c r="M20" s="164">
        <v>0</v>
      </c>
      <c r="N20" s="164">
        <v>0</v>
      </c>
      <c r="O20" s="164">
        <v>0.00025</v>
      </c>
      <c r="P20" s="164">
        <v>3071.08596</v>
      </c>
      <c r="Q20" s="164">
        <v>0</v>
      </c>
      <c r="R20" s="165">
        <v>3071.08596</v>
      </c>
      <c r="S20" s="7"/>
      <c r="T20" s="7"/>
      <c r="U20" s="7"/>
      <c r="V20" s="7"/>
      <c r="W20" s="7"/>
      <c r="X20" s="7"/>
      <c r="Y20" s="7"/>
      <c r="Z20" s="7"/>
      <c r="AA20" s="7"/>
      <c r="AB20" s="7"/>
    </row>
    <row r="21" spans="1:28" ht="13.2">
      <c r="A21" s="166"/>
      <c r="B21" s="162" t="s">
        <v>6</v>
      </c>
      <c r="C21" s="162" t="s">
        <v>114</v>
      </c>
      <c r="D21" s="162" t="s">
        <v>6</v>
      </c>
      <c r="E21" s="162">
        <v>31</v>
      </c>
      <c r="F21" s="163">
        <v>0.0011</v>
      </c>
      <c r="G21" s="164">
        <v>0</v>
      </c>
      <c r="H21" s="164">
        <v>0.0011</v>
      </c>
      <c r="I21" s="164">
        <v>1830.36421</v>
      </c>
      <c r="J21" s="164">
        <v>733.71908</v>
      </c>
      <c r="K21" s="164">
        <v>2564.08329</v>
      </c>
      <c r="L21" s="164">
        <v>2117.0507900000002</v>
      </c>
      <c r="M21" s="164">
        <v>518.7971</v>
      </c>
      <c r="N21" s="164">
        <v>2635.84789</v>
      </c>
      <c r="O21" s="164">
        <v>5199.93228</v>
      </c>
      <c r="P21" s="164">
        <v>15615.18914</v>
      </c>
      <c r="Q21" s="164">
        <v>0</v>
      </c>
      <c r="R21" s="165">
        <v>15615.18914</v>
      </c>
      <c r="S21" s="7"/>
      <c r="T21" s="7"/>
      <c r="U21" s="7"/>
      <c r="V21" s="7"/>
      <c r="W21" s="7"/>
      <c r="X21" s="7"/>
      <c r="Y21" s="7"/>
      <c r="Z21" s="7"/>
      <c r="AA21" s="7"/>
      <c r="AB21" s="7"/>
    </row>
    <row r="22" spans="1:28" ht="13.2">
      <c r="A22" s="166"/>
      <c r="B22" s="166"/>
      <c r="C22" s="166"/>
      <c r="D22" s="166"/>
      <c r="E22" s="167">
        <v>341</v>
      </c>
      <c r="F22" s="168">
        <v>0.0009699999999999999</v>
      </c>
      <c r="G22" s="120">
        <v>0</v>
      </c>
      <c r="H22" s="120">
        <v>0.0009699999999999999</v>
      </c>
      <c r="I22" s="120">
        <v>49.8382</v>
      </c>
      <c r="J22" s="120">
        <v>0.00625</v>
      </c>
      <c r="K22" s="120">
        <v>49.844449999999995</v>
      </c>
      <c r="L22" s="120">
        <v>0</v>
      </c>
      <c r="M22" s="120">
        <v>0</v>
      </c>
      <c r="N22" s="120">
        <v>0</v>
      </c>
      <c r="O22" s="120">
        <v>49.84542</v>
      </c>
      <c r="P22" s="120">
        <v>4571.33059</v>
      </c>
      <c r="Q22" s="120">
        <v>0</v>
      </c>
      <c r="R22" s="169">
        <v>4571.33059</v>
      </c>
      <c r="S22" s="7"/>
      <c r="T22" s="7"/>
      <c r="U22" s="7"/>
      <c r="V22" s="7"/>
      <c r="W22" s="7"/>
      <c r="X22" s="7"/>
      <c r="Y22" s="7"/>
      <c r="Z22" s="7"/>
      <c r="AA22" s="7"/>
      <c r="AB22" s="7"/>
    </row>
    <row r="23" spans="1:28" ht="13.2">
      <c r="A23" s="166"/>
      <c r="B23" s="162" t="s">
        <v>7</v>
      </c>
      <c r="C23" s="162" t="s">
        <v>7</v>
      </c>
      <c r="D23" s="162" t="s">
        <v>7</v>
      </c>
      <c r="E23" s="162">
        <v>20</v>
      </c>
      <c r="F23" s="163">
        <v>0.01093</v>
      </c>
      <c r="G23" s="164">
        <v>0</v>
      </c>
      <c r="H23" s="164">
        <v>0.01093</v>
      </c>
      <c r="I23" s="164">
        <v>1093.8816399999998</v>
      </c>
      <c r="J23" s="164">
        <v>53.554610000000004</v>
      </c>
      <c r="K23" s="164">
        <v>1147.43625</v>
      </c>
      <c r="L23" s="164">
        <v>3993.64966</v>
      </c>
      <c r="M23" s="164">
        <v>101.38135000000001</v>
      </c>
      <c r="N23" s="164">
        <v>4095.0310099999997</v>
      </c>
      <c r="O23" s="164">
        <v>5242.478190000001</v>
      </c>
      <c r="P23" s="164">
        <v>25463.071620000002</v>
      </c>
      <c r="Q23" s="164">
        <v>0</v>
      </c>
      <c r="R23" s="165">
        <v>25463.071620000002</v>
      </c>
      <c r="S23" s="7"/>
      <c r="T23" s="7"/>
      <c r="U23" s="7"/>
      <c r="V23" s="7"/>
      <c r="W23" s="7"/>
      <c r="X23" s="7"/>
      <c r="Y23" s="7"/>
      <c r="Z23" s="7"/>
      <c r="AA23" s="7"/>
      <c r="AB23" s="7"/>
    </row>
    <row r="24" spans="1:28" ht="13.2">
      <c r="A24" s="166"/>
      <c r="B24" s="166"/>
      <c r="C24" s="162" t="s">
        <v>115</v>
      </c>
      <c r="D24" s="162" t="s">
        <v>115</v>
      </c>
      <c r="E24" s="162">
        <v>37</v>
      </c>
      <c r="F24" s="163">
        <v>0.11009000000000001</v>
      </c>
      <c r="G24" s="164">
        <v>0</v>
      </c>
      <c r="H24" s="164">
        <v>0.11009000000000001</v>
      </c>
      <c r="I24" s="164">
        <v>757.72931</v>
      </c>
      <c r="J24" s="164">
        <v>9.44116</v>
      </c>
      <c r="K24" s="164">
        <v>767.17047</v>
      </c>
      <c r="L24" s="164">
        <v>886.6262800000001</v>
      </c>
      <c r="M24" s="164">
        <v>0</v>
      </c>
      <c r="N24" s="164">
        <v>886.6262800000001</v>
      </c>
      <c r="O24" s="164">
        <v>1653.90684</v>
      </c>
      <c r="P24" s="164">
        <v>29638.97992</v>
      </c>
      <c r="Q24" s="164">
        <v>0</v>
      </c>
      <c r="R24" s="165">
        <v>29638.97992</v>
      </c>
      <c r="S24" s="7"/>
      <c r="T24" s="7"/>
      <c r="U24" s="7"/>
      <c r="V24" s="7"/>
      <c r="W24" s="7"/>
      <c r="X24" s="7"/>
      <c r="Y24" s="7"/>
      <c r="Z24" s="7"/>
      <c r="AA24" s="7"/>
      <c r="AB24" s="7"/>
    </row>
    <row r="25" spans="1:28" ht="13.2">
      <c r="A25" s="166"/>
      <c r="B25" s="162" t="s">
        <v>8</v>
      </c>
      <c r="C25" s="162" t="s">
        <v>116</v>
      </c>
      <c r="D25" s="162" t="s">
        <v>8</v>
      </c>
      <c r="E25" s="162">
        <v>63</v>
      </c>
      <c r="F25" s="163">
        <v>2E-05</v>
      </c>
      <c r="G25" s="164">
        <v>0</v>
      </c>
      <c r="H25" s="164">
        <v>2E-05</v>
      </c>
      <c r="I25" s="164">
        <v>1590.4732099999999</v>
      </c>
      <c r="J25" s="164">
        <v>146.63839000000002</v>
      </c>
      <c r="K25" s="164">
        <v>1737.1116000000002</v>
      </c>
      <c r="L25" s="164">
        <v>14543.93392</v>
      </c>
      <c r="M25" s="164">
        <v>356.87735</v>
      </c>
      <c r="N25" s="164">
        <v>14900.81127</v>
      </c>
      <c r="O25" s="164">
        <v>16637.92289</v>
      </c>
      <c r="P25" s="164">
        <v>21784.70206</v>
      </c>
      <c r="Q25" s="164">
        <v>0</v>
      </c>
      <c r="R25" s="165">
        <v>21784.70206</v>
      </c>
      <c r="S25" s="7"/>
      <c r="T25" s="7"/>
      <c r="U25" s="7"/>
      <c r="V25" s="7"/>
      <c r="W25" s="7"/>
      <c r="X25" s="7"/>
      <c r="Y25" s="7"/>
      <c r="Z25" s="7"/>
      <c r="AA25" s="7"/>
      <c r="AB25" s="7"/>
    </row>
    <row r="26" spans="1:28" ht="13.2">
      <c r="A26" s="166"/>
      <c r="B26" s="166"/>
      <c r="C26" s="166"/>
      <c r="D26" s="166"/>
      <c r="E26" s="167">
        <v>391</v>
      </c>
      <c r="F26" s="168">
        <v>0</v>
      </c>
      <c r="G26" s="120">
        <v>0</v>
      </c>
      <c r="H26" s="120">
        <v>0</v>
      </c>
      <c r="I26" s="120">
        <v>64.14173000000001</v>
      </c>
      <c r="J26" s="120">
        <v>0</v>
      </c>
      <c r="K26" s="120">
        <v>64.14173000000001</v>
      </c>
      <c r="L26" s="120">
        <v>0</v>
      </c>
      <c r="M26" s="120">
        <v>0</v>
      </c>
      <c r="N26" s="120">
        <v>0</v>
      </c>
      <c r="O26" s="120">
        <v>64.14173000000001</v>
      </c>
      <c r="P26" s="120">
        <v>1995.43607</v>
      </c>
      <c r="Q26" s="120">
        <v>0</v>
      </c>
      <c r="R26" s="169">
        <v>1995.43607</v>
      </c>
      <c r="S26" s="7"/>
      <c r="T26" s="7"/>
      <c r="U26" s="7"/>
      <c r="V26" s="7"/>
      <c r="W26" s="7"/>
      <c r="X26" s="7"/>
      <c r="Y26" s="7"/>
      <c r="Z26" s="7"/>
      <c r="AA26" s="7"/>
      <c r="AB26" s="7"/>
    </row>
    <row r="27" spans="1:28" ht="13.2">
      <c r="A27" s="166"/>
      <c r="B27" s="166"/>
      <c r="C27" s="166"/>
      <c r="D27" s="162" t="s">
        <v>117</v>
      </c>
      <c r="E27" s="162">
        <v>230</v>
      </c>
      <c r="F27" s="163">
        <v>0.54875</v>
      </c>
      <c r="G27" s="164">
        <v>0</v>
      </c>
      <c r="H27" s="164">
        <v>0.54875</v>
      </c>
      <c r="I27" s="164">
        <v>1143.19181</v>
      </c>
      <c r="J27" s="164">
        <v>97.35858999999999</v>
      </c>
      <c r="K27" s="164">
        <v>1240.5503999999999</v>
      </c>
      <c r="L27" s="164">
        <v>1794.30105</v>
      </c>
      <c r="M27" s="164">
        <v>51.53911</v>
      </c>
      <c r="N27" s="164">
        <v>1845.84016</v>
      </c>
      <c r="O27" s="164">
        <v>3086.93931</v>
      </c>
      <c r="P27" s="164">
        <v>23746.35553</v>
      </c>
      <c r="Q27" s="164">
        <v>0</v>
      </c>
      <c r="R27" s="165">
        <v>23746.35553</v>
      </c>
      <c r="S27" s="7"/>
      <c r="T27" s="7"/>
      <c r="U27" s="7"/>
      <c r="V27" s="7"/>
      <c r="W27" s="7"/>
      <c r="X27" s="7"/>
      <c r="Y27" s="7"/>
      <c r="Z27" s="7"/>
      <c r="AA27" s="7"/>
      <c r="AB27" s="7"/>
    </row>
    <row r="28" spans="1:28" ht="13.2">
      <c r="A28" s="166"/>
      <c r="B28" s="162" t="s">
        <v>9</v>
      </c>
      <c r="C28" s="162" t="s">
        <v>9</v>
      </c>
      <c r="D28" s="162" t="s">
        <v>9</v>
      </c>
      <c r="E28" s="162">
        <v>23</v>
      </c>
      <c r="F28" s="163">
        <v>12.92206</v>
      </c>
      <c r="G28" s="164">
        <v>0</v>
      </c>
      <c r="H28" s="164">
        <v>12.92206</v>
      </c>
      <c r="I28" s="164">
        <v>1185.3633799999998</v>
      </c>
      <c r="J28" s="164">
        <v>303.5161</v>
      </c>
      <c r="K28" s="164">
        <v>1488.87948</v>
      </c>
      <c r="L28" s="164">
        <v>4171.74369</v>
      </c>
      <c r="M28" s="164">
        <v>315.18438000000003</v>
      </c>
      <c r="N28" s="164">
        <v>4486.92807</v>
      </c>
      <c r="O28" s="164">
        <v>5988.72961</v>
      </c>
      <c r="P28" s="164">
        <v>24718.346129999998</v>
      </c>
      <c r="Q28" s="164">
        <v>0</v>
      </c>
      <c r="R28" s="165">
        <v>24718.346129999998</v>
      </c>
      <c r="S28" s="7"/>
      <c r="T28" s="7"/>
      <c r="U28" s="7"/>
      <c r="V28" s="7"/>
      <c r="W28" s="7"/>
      <c r="X28" s="7"/>
      <c r="Y28" s="7"/>
      <c r="Z28" s="7"/>
      <c r="AA28" s="7"/>
      <c r="AB28" s="7"/>
    </row>
    <row r="29" spans="1:28" ht="13.2">
      <c r="A29" s="166"/>
      <c r="B29" s="166"/>
      <c r="C29" s="166"/>
      <c r="D29" s="166"/>
      <c r="E29" s="167">
        <v>342</v>
      </c>
      <c r="F29" s="168">
        <v>0.00043</v>
      </c>
      <c r="G29" s="120">
        <v>0</v>
      </c>
      <c r="H29" s="120">
        <v>0.00043</v>
      </c>
      <c r="I29" s="120">
        <v>14.138729999999999</v>
      </c>
      <c r="J29" s="120">
        <v>0</v>
      </c>
      <c r="K29" s="120">
        <v>14.138729999999999</v>
      </c>
      <c r="L29" s="120">
        <v>0</v>
      </c>
      <c r="M29" s="120">
        <v>0</v>
      </c>
      <c r="N29" s="120">
        <v>0</v>
      </c>
      <c r="O29" s="120">
        <v>14.13916</v>
      </c>
      <c r="P29" s="120">
        <v>2374.6813500000003</v>
      </c>
      <c r="Q29" s="120">
        <v>0</v>
      </c>
      <c r="R29" s="169">
        <v>2374.6813500000003</v>
      </c>
      <c r="S29" s="7"/>
      <c r="T29" s="7"/>
      <c r="U29" s="7"/>
      <c r="V29" s="7"/>
      <c r="W29" s="7"/>
      <c r="X29" s="7"/>
      <c r="Y29" s="7"/>
      <c r="Z29" s="7"/>
      <c r="AA29" s="7"/>
      <c r="AB29" s="7"/>
    </row>
    <row r="30" spans="1:28" ht="13.2">
      <c r="A30" s="166"/>
      <c r="B30" s="162" t="s">
        <v>10</v>
      </c>
      <c r="C30" s="162" t="s">
        <v>10</v>
      </c>
      <c r="D30" s="162" t="s">
        <v>10</v>
      </c>
      <c r="E30" s="162">
        <v>231</v>
      </c>
      <c r="F30" s="163">
        <v>0.00038</v>
      </c>
      <c r="G30" s="164">
        <v>0</v>
      </c>
      <c r="H30" s="164">
        <v>0.00038</v>
      </c>
      <c r="I30" s="164">
        <v>261.95884</v>
      </c>
      <c r="J30" s="164">
        <v>1.19586</v>
      </c>
      <c r="K30" s="164">
        <v>263.1547</v>
      </c>
      <c r="L30" s="164">
        <v>384.75028000000003</v>
      </c>
      <c r="M30" s="164">
        <v>0</v>
      </c>
      <c r="N30" s="164">
        <v>384.75028000000003</v>
      </c>
      <c r="O30" s="164">
        <v>647.90536</v>
      </c>
      <c r="P30" s="164">
        <v>4517.871700000001</v>
      </c>
      <c r="Q30" s="164">
        <v>0</v>
      </c>
      <c r="R30" s="165">
        <v>4517.871700000001</v>
      </c>
      <c r="S30" s="7"/>
      <c r="T30" s="7"/>
      <c r="U30" s="7"/>
      <c r="V30" s="7"/>
      <c r="W30" s="7"/>
      <c r="X30" s="7"/>
      <c r="Y30" s="7"/>
      <c r="Z30" s="7"/>
      <c r="AA30" s="7"/>
      <c r="AB30" s="7"/>
    </row>
    <row r="31" spans="1:28" ht="13.2">
      <c r="A31" s="166"/>
      <c r="B31" s="162" t="s">
        <v>118</v>
      </c>
      <c r="C31" s="162" t="s">
        <v>118</v>
      </c>
      <c r="D31" s="162" t="s">
        <v>118</v>
      </c>
      <c r="E31" s="162">
        <v>30</v>
      </c>
      <c r="F31" s="163">
        <v>0.08183</v>
      </c>
      <c r="G31" s="164">
        <v>0</v>
      </c>
      <c r="H31" s="164">
        <v>0.08183</v>
      </c>
      <c r="I31" s="164">
        <v>1817.1483899999998</v>
      </c>
      <c r="J31" s="164">
        <v>524.74802</v>
      </c>
      <c r="K31" s="164">
        <v>2341.8964100000003</v>
      </c>
      <c r="L31" s="164">
        <v>2562.48587</v>
      </c>
      <c r="M31" s="164">
        <v>276.52603000000005</v>
      </c>
      <c r="N31" s="164">
        <v>2839.0119</v>
      </c>
      <c r="O31" s="164">
        <v>5180.99014</v>
      </c>
      <c r="P31" s="164">
        <v>35494.0105</v>
      </c>
      <c r="Q31" s="164">
        <v>0</v>
      </c>
      <c r="R31" s="165">
        <v>35494.0105</v>
      </c>
      <c r="S31" s="7"/>
      <c r="T31" s="7"/>
      <c r="U31" s="7"/>
      <c r="V31" s="7"/>
      <c r="W31" s="7"/>
      <c r="X31" s="7"/>
      <c r="Y31" s="7"/>
      <c r="Z31" s="7"/>
      <c r="AA31" s="7"/>
      <c r="AB31" s="7"/>
    </row>
    <row r="32" spans="1:28" ht="13.2">
      <c r="A32" s="166"/>
      <c r="B32" s="166"/>
      <c r="C32" s="166"/>
      <c r="D32" s="166"/>
      <c r="E32" s="167">
        <v>314</v>
      </c>
      <c r="F32" s="168">
        <v>0.10039000000000001</v>
      </c>
      <c r="G32" s="120">
        <v>0</v>
      </c>
      <c r="H32" s="120">
        <v>0.10039000000000001</v>
      </c>
      <c r="I32" s="120">
        <v>36.49607</v>
      </c>
      <c r="J32" s="120">
        <v>0.06666</v>
      </c>
      <c r="K32" s="120">
        <v>36.56273</v>
      </c>
      <c r="L32" s="120">
        <v>0</v>
      </c>
      <c r="M32" s="120">
        <v>0</v>
      </c>
      <c r="N32" s="120">
        <v>0</v>
      </c>
      <c r="O32" s="120">
        <v>36.66312</v>
      </c>
      <c r="P32" s="120">
        <v>3387.7470099999996</v>
      </c>
      <c r="Q32" s="120">
        <v>0</v>
      </c>
      <c r="R32" s="169">
        <v>3387.7470099999996</v>
      </c>
      <c r="S32" s="7"/>
      <c r="T32" s="7"/>
      <c r="U32" s="7"/>
      <c r="V32" s="7"/>
      <c r="W32" s="7"/>
      <c r="X32" s="7"/>
      <c r="Y32" s="7"/>
      <c r="Z32" s="7"/>
      <c r="AA32" s="7"/>
      <c r="AB32" s="7"/>
    </row>
    <row r="33" spans="1:28" ht="13.2">
      <c r="A33" s="166"/>
      <c r="B33" s="166"/>
      <c r="C33" s="166"/>
      <c r="D33" s="166"/>
      <c r="E33" s="167">
        <v>328</v>
      </c>
      <c r="F33" s="168">
        <v>0.0053</v>
      </c>
      <c r="G33" s="120">
        <v>0</v>
      </c>
      <c r="H33" s="120">
        <v>0.0053</v>
      </c>
      <c r="I33" s="120">
        <v>13.975200000000001</v>
      </c>
      <c r="J33" s="120">
        <v>0.00379</v>
      </c>
      <c r="K33" s="120">
        <v>13.97899</v>
      </c>
      <c r="L33" s="120">
        <v>0</v>
      </c>
      <c r="M33" s="120">
        <v>0</v>
      </c>
      <c r="N33" s="120">
        <v>0</v>
      </c>
      <c r="O33" s="120">
        <v>13.984290000000001</v>
      </c>
      <c r="P33" s="120">
        <v>4277.7572900000005</v>
      </c>
      <c r="Q33" s="120">
        <v>0</v>
      </c>
      <c r="R33" s="169">
        <v>4277.7572900000005</v>
      </c>
      <c r="S33" s="7"/>
      <c r="T33" s="7"/>
      <c r="U33" s="7"/>
      <c r="V33" s="7"/>
      <c r="W33" s="7"/>
      <c r="X33" s="7"/>
      <c r="Y33" s="7"/>
      <c r="Z33" s="7"/>
      <c r="AA33" s="7"/>
      <c r="AB33" s="7"/>
    </row>
    <row r="34" spans="1:28" ht="13.2">
      <c r="A34" s="166"/>
      <c r="B34" s="166"/>
      <c r="C34" s="162" t="s">
        <v>119</v>
      </c>
      <c r="D34" s="162" t="s">
        <v>120</v>
      </c>
      <c r="E34" s="162">
        <v>76</v>
      </c>
      <c r="F34" s="163">
        <v>0.36781</v>
      </c>
      <c r="G34" s="164">
        <v>0</v>
      </c>
      <c r="H34" s="164">
        <v>0.36781</v>
      </c>
      <c r="I34" s="164">
        <v>674.32042</v>
      </c>
      <c r="J34" s="164">
        <v>16.556240000000003</v>
      </c>
      <c r="K34" s="164">
        <v>690.87666</v>
      </c>
      <c r="L34" s="164">
        <v>508.68554</v>
      </c>
      <c r="M34" s="164">
        <v>0.48452</v>
      </c>
      <c r="N34" s="164">
        <v>509.17006</v>
      </c>
      <c r="O34" s="164">
        <v>1200.41453</v>
      </c>
      <c r="P34" s="164">
        <v>16991.82172</v>
      </c>
      <c r="Q34" s="164">
        <v>0</v>
      </c>
      <c r="R34" s="165">
        <v>16991.82172</v>
      </c>
      <c r="S34" s="7"/>
      <c r="T34" s="7"/>
      <c r="U34" s="7"/>
      <c r="V34" s="7"/>
      <c r="W34" s="7"/>
      <c r="X34" s="7"/>
      <c r="Y34" s="7"/>
      <c r="Z34" s="7"/>
      <c r="AA34" s="7"/>
      <c r="AB34" s="7"/>
    </row>
    <row r="35" spans="1:28" ht="13.2">
      <c r="A35" s="166"/>
      <c r="B35" s="162" t="s">
        <v>12</v>
      </c>
      <c r="C35" s="162" t="s">
        <v>121</v>
      </c>
      <c r="D35" s="162" t="s">
        <v>122</v>
      </c>
      <c r="E35" s="162">
        <v>26</v>
      </c>
      <c r="F35" s="163">
        <v>0.18052</v>
      </c>
      <c r="G35" s="164">
        <v>0</v>
      </c>
      <c r="H35" s="164">
        <v>0.18052</v>
      </c>
      <c r="I35" s="164">
        <v>1027.87846</v>
      </c>
      <c r="J35" s="164">
        <v>17.55152</v>
      </c>
      <c r="K35" s="164">
        <v>1045.42998</v>
      </c>
      <c r="L35" s="164">
        <v>1019.7941099999999</v>
      </c>
      <c r="M35" s="164">
        <v>9.307870000000001</v>
      </c>
      <c r="N35" s="164">
        <v>1029.10198</v>
      </c>
      <c r="O35" s="164">
        <v>2074.71248</v>
      </c>
      <c r="P35" s="164">
        <v>26696.81589</v>
      </c>
      <c r="Q35" s="164">
        <v>0</v>
      </c>
      <c r="R35" s="165">
        <v>26696.81589</v>
      </c>
      <c r="S35" s="7"/>
      <c r="T35" s="7"/>
      <c r="U35" s="7"/>
      <c r="V35" s="7"/>
      <c r="W35" s="7"/>
      <c r="X35" s="7"/>
      <c r="Y35" s="7"/>
      <c r="Z35" s="7"/>
      <c r="AA35" s="7"/>
      <c r="AB35" s="7"/>
    </row>
    <row r="36" spans="1:28" ht="13.2">
      <c r="A36" s="166"/>
      <c r="B36" s="166"/>
      <c r="C36" s="166"/>
      <c r="D36" s="166"/>
      <c r="E36" s="167">
        <v>329</v>
      </c>
      <c r="F36" s="168">
        <v>0.0028799999999999997</v>
      </c>
      <c r="G36" s="120">
        <v>0</v>
      </c>
      <c r="H36" s="120">
        <v>0.0028799999999999997</v>
      </c>
      <c r="I36" s="120">
        <v>46.90861</v>
      </c>
      <c r="J36" s="120">
        <v>0</v>
      </c>
      <c r="K36" s="120">
        <v>46.90861</v>
      </c>
      <c r="L36" s="120">
        <v>0</v>
      </c>
      <c r="M36" s="120">
        <v>0</v>
      </c>
      <c r="N36" s="120">
        <v>0</v>
      </c>
      <c r="O36" s="120">
        <v>46.91149</v>
      </c>
      <c r="P36" s="120">
        <v>4796.673269999999</v>
      </c>
      <c r="Q36" s="120">
        <v>0</v>
      </c>
      <c r="R36" s="169">
        <v>4796.673269999999</v>
      </c>
      <c r="S36" s="7"/>
      <c r="T36" s="7"/>
      <c r="U36" s="7"/>
      <c r="V36" s="7"/>
      <c r="W36" s="7"/>
      <c r="X36" s="7"/>
      <c r="Y36" s="7"/>
      <c r="Z36" s="7"/>
      <c r="AA36" s="7"/>
      <c r="AB36" s="7"/>
    </row>
    <row r="37" spans="1:28" ht="13.2">
      <c r="A37" s="166"/>
      <c r="B37" s="166"/>
      <c r="C37" s="162" t="s">
        <v>12</v>
      </c>
      <c r="D37" s="162" t="s">
        <v>12</v>
      </c>
      <c r="E37" s="162">
        <v>9</v>
      </c>
      <c r="F37" s="163">
        <v>24.470959999999998</v>
      </c>
      <c r="G37" s="164">
        <v>0</v>
      </c>
      <c r="H37" s="164">
        <v>24.470959999999998</v>
      </c>
      <c r="I37" s="164">
        <v>1212.77918</v>
      </c>
      <c r="J37" s="164">
        <v>9.25467</v>
      </c>
      <c r="K37" s="164">
        <v>1222.03385</v>
      </c>
      <c r="L37" s="164">
        <v>997.6673199999999</v>
      </c>
      <c r="M37" s="164">
        <v>3.3361199999999998</v>
      </c>
      <c r="N37" s="164">
        <v>1001.00344</v>
      </c>
      <c r="O37" s="164">
        <v>2247.50825</v>
      </c>
      <c r="P37" s="164">
        <v>33288.29011</v>
      </c>
      <c r="Q37" s="164">
        <v>0</v>
      </c>
      <c r="R37" s="165">
        <v>33288.29011</v>
      </c>
      <c r="S37" s="7"/>
      <c r="T37" s="7"/>
      <c r="U37" s="7"/>
      <c r="V37" s="7"/>
      <c r="W37" s="7"/>
      <c r="X37" s="7"/>
      <c r="Y37" s="7"/>
      <c r="Z37" s="7"/>
      <c r="AA37" s="7"/>
      <c r="AB37" s="7"/>
    </row>
    <row r="38" spans="1:28" ht="13.2">
      <c r="A38" s="166"/>
      <c r="B38" s="166"/>
      <c r="C38" s="166"/>
      <c r="D38" s="166"/>
      <c r="E38" s="167">
        <v>281</v>
      </c>
      <c r="F38" s="168">
        <v>0.00016</v>
      </c>
      <c r="G38" s="120">
        <v>0</v>
      </c>
      <c r="H38" s="120">
        <v>0.00016</v>
      </c>
      <c r="I38" s="120">
        <v>15.37216</v>
      </c>
      <c r="J38" s="120">
        <v>0.03716</v>
      </c>
      <c r="K38" s="120">
        <v>15.40932</v>
      </c>
      <c r="L38" s="120">
        <v>0</v>
      </c>
      <c r="M38" s="120">
        <v>0</v>
      </c>
      <c r="N38" s="120">
        <v>0</v>
      </c>
      <c r="O38" s="120">
        <v>15.40948</v>
      </c>
      <c r="P38" s="120">
        <v>3759.4611</v>
      </c>
      <c r="Q38" s="120">
        <v>0</v>
      </c>
      <c r="R38" s="169">
        <v>3759.4611</v>
      </c>
      <c r="S38" s="7"/>
      <c r="T38" s="7"/>
      <c r="U38" s="7"/>
      <c r="V38" s="7"/>
      <c r="W38" s="7"/>
      <c r="X38" s="7"/>
      <c r="Y38" s="7"/>
      <c r="Z38" s="7"/>
      <c r="AA38" s="7"/>
      <c r="AB38" s="7"/>
    </row>
    <row r="39" spans="1:28" ht="13.2">
      <c r="A39" s="166"/>
      <c r="B39" s="166"/>
      <c r="C39" s="162" t="s">
        <v>123</v>
      </c>
      <c r="D39" s="162" t="s">
        <v>123</v>
      </c>
      <c r="E39" s="162">
        <v>225</v>
      </c>
      <c r="F39" s="163">
        <v>0.00017999999999999998</v>
      </c>
      <c r="G39" s="164">
        <v>0</v>
      </c>
      <c r="H39" s="164">
        <v>0.00017999999999999998</v>
      </c>
      <c r="I39" s="164">
        <v>1076.91698</v>
      </c>
      <c r="J39" s="164">
        <v>223.26504</v>
      </c>
      <c r="K39" s="164">
        <v>1300.18202</v>
      </c>
      <c r="L39" s="164">
        <v>408.51057000000003</v>
      </c>
      <c r="M39" s="164">
        <v>123.33763</v>
      </c>
      <c r="N39" s="164">
        <v>531.8481999999999</v>
      </c>
      <c r="O39" s="164">
        <v>1832.0303999999999</v>
      </c>
      <c r="P39" s="164">
        <v>9361.8739</v>
      </c>
      <c r="Q39" s="164">
        <v>0</v>
      </c>
      <c r="R39" s="165">
        <v>9361.8739</v>
      </c>
      <c r="S39" s="7"/>
      <c r="T39" s="7"/>
      <c r="U39" s="7"/>
      <c r="V39" s="7"/>
      <c r="W39" s="7"/>
      <c r="X39" s="7"/>
      <c r="Y39" s="7"/>
      <c r="Z39" s="7"/>
      <c r="AA39" s="7"/>
      <c r="AB39" s="7"/>
    </row>
    <row r="40" spans="1:28" ht="13.2">
      <c r="A40" s="166"/>
      <c r="B40" s="166"/>
      <c r="C40" s="162" t="s">
        <v>124</v>
      </c>
      <c r="D40" s="162" t="s">
        <v>124</v>
      </c>
      <c r="E40" s="162">
        <v>33</v>
      </c>
      <c r="F40" s="163">
        <v>0.06645000000000001</v>
      </c>
      <c r="G40" s="164">
        <v>0</v>
      </c>
      <c r="H40" s="164">
        <v>0.06645000000000001</v>
      </c>
      <c r="I40" s="164">
        <v>696.1845400000001</v>
      </c>
      <c r="J40" s="164">
        <v>33.02907</v>
      </c>
      <c r="K40" s="164">
        <v>729.21361</v>
      </c>
      <c r="L40" s="164">
        <v>749.9744300000001</v>
      </c>
      <c r="M40" s="164">
        <v>8.55515</v>
      </c>
      <c r="N40" s="164">
        <v>758.52958</v>
      </c>
      <c r="O40" s="164">
        <v>1487.80964</v>
      </c>
      <c r="P40" s="164">
        <v>19202.81009</v>
      </c>
      <c r="Q40" s="164">
        <v>0</v>
      </c>
      <c r="R40" s="165">
        <v>19202.81009</v>
      </c>
      <c r="S40" s="7"/>
      <c r="T40" s="7"/>
      <c r="U40" s="7"/>
      <c r="V40" s="7"/>
      <c r="W40" s="7"/>
      <c r="X40" s="7"/>
      <c r="Y40" s="7"/>
      <c r="Z40" s="7"/>
      <c r="AA40" s="7"/>
      <c r="AB40" s="7"/>
    </row>
    <row r="41" spans="1:28" ht="13.2">
      <c r="A41" s="166"/>
      <c r="B41" s="162" t="s">
        <v>125</v>
      </c>
      <c r="C41" s="162" t="s">
        <v>126</v>
      </c>
      <c r="D41" s="162" t="s">
        <v>126</v>
      </c>
      <c r="E41" s="162">
        <v>218</v>
      </c>
      <c r="F41" s="163">
        <v>42.17481</v>
      </c>
      <c r="G41" s="164">
        <v>0</v>
      </c>
      <c r="H41" s="164">
        <v>42.17481</v>
      </c>
      <c r="I41" s="164">
        <v>262.01835</v>
      </c>
      <c r="J41" s="164">
        <v>17.72851</v>
      </c>
      <c r="K41" s="164">
        <v>279.74685999999997</v>
      </c>
      <c r="L41" s="164">
        <v>433.65229999999997</v>
      </c>
      <c r="M41" s="164">
        <v>0</v>
      </c>
      <c r="N41" s="164">
        <v>433.65229999999997</v>
      </c>
      <c r="O41" s="164">
        <v>755.5739699999999</v>
      </c>
      <c r="P41" s="164">
        <v>13263.823359999999</v>
      </c>
      <c r="Q41" s="164">
        <v>0</v>
      </c>
      <c r="R41" s="165">
        <v>13263.823359999999</v>
      </c>
      <c r="S41" s="7"/>
      <c r="T41" s="7"/>
      <c r="U41" s="7"/>
      <c r="V41" s="7"/>
      <c r="W41" s="7"/>
      <c r="X41" s="7"/>
      <c r="Y41" s="7"/>
      <c r="Z41" s="7"/>
      <c r="AA41" s="7"/>
      <c r="AB41" s="7"/>
    </row>
    <row r="42" spans="1:28" ht="13.2">
      <c r="A42" s="166"/>
      <c r="B42" s="166"/>
      <c r="C42" s="166"/>
      <c r="D42" s="162" t="s">
        <v>127</v>
      </c>
      <c r="E42" s="162">
        <v>355</v>
      </c>
      <c r="F42" s="163">
        <v>0.12248</v>
      </c>
      <c r="G42" s="164">
        <v>0</v>
      </c>
      <c r="H42" s="164">
        <v>0.12248</v>
      </c>
      <c r="I42" s="164">
        <v>0.11336</v>
      </c>
      <c r="J42" s="164">
        <v>0</v>
      </c>
      <c r="K42" s="164">
        <v>0.11336</v>
      </c>
      <c r="L42" s="164">
        <v>0</v>
      </c>
      <c r="M42" s="164">
        <v>0</v>
      </c>
      <c r="N42" s="164">
        <v>0</v>
      </c>
      <c r="O42" s="164">
        <v>0.23584</v>
      </c>
      <c r="P42" s="164">
        <v>9566.25094</v>
      </c>
      <c r="Q42" s="164">
        <v>0</v>
      </c>
      <c r="R42" s="165">
        <v>9566.25094</v>
      </c>
      <c r="S42" s="7"/>
      <c r="T42" s="7"/>
      <c r="U42" s="7"/>
      <c r="V42" s="7"/>
      <c r="W42" s="7"/>
      <c r="X42" s="7"/>
      <c r="Y42" s="7"/>
      <c r="Z42" s="7"/>
      <c r="AA42" s="7"/>
      <c r="AB42" s="7"/>
    </row>
    <row r="43" spans="1:28" ht="13.2">
      <c r="A43" s="166"/>
      <c r="B43" s="166"/>
      <c r="C43" s="162" t="s">
        <v>128</v>
      </c>
      <c r="D43" s="162" t="s">
        <v>129</v>
      </c>
      <c r="E43" s="162">
        <v>221</v>
      </c>
      <c r="F43" s="163">
        <v>0.7020599999999999</v>
      </c>
      <c r="G43" s="164">
        <v>0</v>
      </c>
      <c r="H43" s="164">
        <v>0.7020599999999999</v>
      </c>
      <c r="I43" s="164">
        <v>501.25993</v>
      </c>
      <c r="J43" s="164">
        <v>23.73735</v>
      </c>
      <c r="K43" s="164">
        <v>524.99728</v>
      </c>
      <c r="L43" s="164">
        <v>802.24363</v>
      </c>
      <c r="M43" s="164">
        <v>35.43613</v>
      </c>
      <c r="N43" s="164">
        <v>837.67976</v>
      </c>
      <c r="O43" s="164">
        <v>1363.3791</v>
      </c>
      <c r="P43" s="164">
        <v>17144.76833</v>
      </c>
      <c r="Q43" s="164">
        <v>0</v>
      </c>
      <c r="R43" s="165">
        <v>17144.76833</v>
      </c>
      <c r="S43" s="7"/>
      <c r="T43" s="7"/>
      <c r="U43" s="7"/>
      <c r="V43" s="7"/>
      <c r="W43" s="7"/>
      <c r="X43" s="7"/>
      <c r="Y43" s="7"/>
      <c r="Z43" s="7"/>
      <c r="AA43" s="7"/>
      <c r="AB43" s="7"/>
    </row>
    <row r="44" spans="1:28" ht="13.2">
      <c r="A44" s="166"/>
      <c r="B44" s="166"/>
      <c r="C44" s="166"/>
      <c r="D44" s="162" t="s">
        <v>128</v>
      </c>
      <c r="E44" s="162">
        <v>18</v>
      </c>
      <c r="F44" s="163">
        <v>0.08168</v>
      </c>
      <c r="G44" s="164">
        <v>0</v>
      </c>
      <c r="H44" s="164">
        <v>0.08168</v>
      </c>
      <c r="I44" s="164">
        <v>1282.37605</v>
      </c>
      <c r="J44" s="164">
        <v>149.45357</v>
      </c>
      <c r="K44" s="164">
        <v>1431.8296200000002</v>
      </c>
      <c r="L44" s="164">
        <v>5207.433950000001</v>
      </c>
      <c r="M44" s="164">
        <v>411.28306</v>
      </c>
      <c r="N44" s="164">
        <v>5618.717009999999</v>
      </c>
      <c r="O44" s="164">
        <v>7050.628309999999</v>
      </c>
      <c r="P44" s="164">
        <v>36800.16366</v>
      </c>
      <c r="Q44" s="164">
        <v>0</v>
      </c>
      <c r="R44" s="165">
        <v>36800.16366</v>
      </c>
      <c r="S44" s="7"/>
      <c r="T44" s="7"/>
      <c r="U44" s="7"/>
      <c r="V44" s="7"/>
      <c r="W44" s="7"/>
      <c r="X44" s="7"/>
      <c r="Y44" s="7"/>
      <c r="Z44" s="7"/>
      <c r="AA44" s="7"/>
      <c r="AB44" s="7"/>
    </row>
    <row r="45" spans="1:28" ht="13.2">
      <c r="A45" s="166"/>
      <c r="B45" s="166"/>
      <c r="C45" s="166"/>
      <c r="D45" s="166"/>
      <c r="E45" s="167">
        <v>283</v>
      </c>
      <c r="F45" s="168">
        <v>0.014539999999999999</v>
      </c>
      <c r="G45" s="120">
        <v>0</v>
      </c>
      <c r="H45" s="120">
        <v>0.014539999999999999</v>
      </c>
      <c r="I45" s="120">
        <v>24.17107</v>
      </c>
      <c r="J45" s="120">
        <v>0.01008</v>
      </c>
      <c r="K45" s="120">
        <v>24.181150000000002</v>
      </c>
      <c r="L45" s="120">
        <v>0</v>
      </c>
      <c r="M45" s="120">
        <v>0</v>
      </c>
      <c r="N45" s="120">
        <v>0</v>
      </c>
      <c r="O45" s="120">
        <v>24.19569</v>
      </c>
      <c r="P45" s="120">
        <v>3089.2327400000004</v>
      </c>
      <c r="Q45" s="120">
        <v>0</v>
      </c>
      <c r="R45" s="169">
        <v>3089.2327400000004</v>
      </c>
      <c r="S45" s="7"/>
      <c r="T45" s="7"/>
      <c r="U45" s="7"/>
      <c r="V45" s="7"/>
      <c r="W45" s="7"/>
      <c r="X45" s="7"/>
      <c r="Y45" s="7"/>
      <c r="Z45" s="7"/>
      <c r="AA45" s="7"/>
      <c r="AB45" s="7"/>
    </row>
    <row r="46" spans="1:28" ht="13.2">
      <c r="A46" s="166"/>
      <c r="B46" s="162" t="s">
        <v>14</v>
      </c>
      <c r="C46" s="162" t="s">
        <v>130</v>
      </c>
      <c r="D46" s="162" t="s">
        <v>131</v>
      </c>
      <c r="E46" s="162">
        <v>17</v>
      </c>
      <c r="F46" s="163">
        <v>0.00504</v>
      </c>
      <c r="G46" s="164">
        <v>0</v>
      </c>
      <c r="H46" s="164">
        <v>0.00504</v>
      </c>
      <c r="I46" s="164">
        <v>1469.13461</v>
      </c>
      <c r="J46" s="164">
        <v>72.33536</v>
      </c>
      <c r="K46" s="164">
        <v>1541.4699699999999</v>
      </c>
      <c r="L46" s="164">
        <v>3472.08202</v>
      </c>
      <c r="M46" s="164">
        <v>198.03023000000002</v>
      </c>
      <c r="N46" s="164">
        <v>3670.11225</v>
      </c>
      <c r="O46" s="164">
        <v>5211.587259999999</v>
      </c>
      <c r="P46" s="164">
        <v>14890.95771</v>
      </c>
      <c r="Q46" s="164">
        <v>0</v>
      </c>
      <c r="R46" s="165">
        <v>14890.95771</v>
      </c>
      <c r="S46" s="7"/>
      <c r="T46" s="7"/>
      <c r="U46" s="7"/>
      <c r="V46" s="7"/>
      <c r="W46" s="7"/>
      <c r="X46" s="7"/>
      <c r="Y46" s="7"/>
      <c r="Z46" s="7"/>
      <c r="AA46" s="7"/>
      <c r="AB46" s="7"/>
    </row>
    <row r="47" spans="1:28" ht="13.2">
      <c r="A47" s="166"/>
      <c r="B47" s="166"/>
      <c r="C47" s="162" t="s">
        <v>132</v>
      </c>
      <c r="D47" s="162" t="s">
        <v>132</v>
      </c>
      <c r="E47" s="162">
        <v>62</v>
      </c>
      <c r="F47" s="163">
        <v>0.00108</v>
      </c>
      <c r="G47" s="164">
        <v>0</v>
      </c>
      <c r="H47" s="164">
        <v>0.00108</v>
      </c>
      <c r="I47" s="164">
        <v>888.54687</v>
      </c>
      <c r="J47" s="164">
        <v>24.2867</v>
      </c>
      <c r="K47" s="164">
        <v>912.8335699999999</v>
      </c>
      <c r="L47" s="164">
        <v>263.92219</v>
      </c>
      <c r="M47" s="164">
        <v>2.48226</v>
      </c>
      <c r="N47" s="164">
        <v>266.40445</v>
      </c>
      <c r="O47" s="164">
        <v>1179.2391</v>
      </c>
      <c r="P47" s="164">
        <v>13288.04001</v>
      </c>
      <c r="Q47" s="164">
        <v>0</v>
      </c>
      <c r="R47" s="165">
        <v>13288.04001</v>
      </c>
      <c r="S47" s="7"/>
      <c r="T47" s="7"/>
      <c r="U47" s="7"/>
      <c r="V47" s="7"/>
      <c r="W47" s="7"/>
      <c r="X47" s="7"/>
      <c r="Y47" s="7"/>
      <c r="Z47" s="7"/>
      <c r="AA47" s="7"/>
      <c r="AB47" s="7"/>
    </row>
    <row r="48" spans="1:28" ht="13.2">
      <c r="A48" s="166"/>
      <c r="B48" s="166"/>
      <c r="C48" s="166"/>
      <c r="D48" s="166"/>
      <c r="E48" s="167">
        <v>330</v>
      </c>
      <c r="F48" s="168">
        <v>0.01027</v>
      </c>
      <c r="G48" s="120">
        <v>0</v>
      </c>
      <c r="H48" s="120">
        <v>0.01027</v>
      </c>
      <c r="I48" s="120">
        <v>12.98425</v>
      </c>
      <c r="J48" s="120">
        <v>0</v>
      </c>
      <c r="K48" s="120">
        <v>12.98425</v>
      </c>
      <c r="L48" s="120">
        <v>0</v>
      </c>
      <c r="M48" s="120">
        <v>0</v>
      </c>
      <c r="N48" s="120">
        <v>0</v>
      </c>
      <c r="O48" s="120">
        <v>12.99452</v>
      </c>
      <c r="P48" s="120">
        <v>3152.6949</v>
      </c>
      <c r="Q48" s="120">
        <v>0</v>
      </c>
      <c r="R48" s="169">
        <v>3152.6949</v>
      </c>
      <c r="S48" s="7"/>
      <c r="T48" s="7"/>
      <c r="U48" s="7"/>
      <c r="V48" s="7"/>
      <c r="W48" s="7"/>
      <c r="X48" s="7"/>
      <c r="Y48" s="7"/>
      <c r="Z48" s="7"/>
      <c r="AA48" s="7"/>
      <c r="AB48" s="7"/>
    </row>
    <row r="49" spans="1:28" ht="13.2">
      <c r="A49" s="166"/>
      <c r="B49" s="166"/>
      <c r="C49" s="162" t="s">
        <v>133</v>
      </c>
      <c r="D49" s="162" t="s">
        <v>134</v>
      </c>
      <c r="E49" s="162">
        <v>212</v>
      </c>
      <c r="F49" s="163">
        <v>0.0010500000000000002</v>
      </c>
      <c r="G49" s="164">
        <v>0</v>
      </c>
      <c r="H49" s="164">
        <v>0.0010500000000000002</v>
      </c>
      <c r="I49" s="164">
        <v>616.8994799999999</v>
      </c>
      <c r="J49" s="164">
        <v>35.83729</v>
      </c>
      <c r="K49" s="164">
        <v>652.73677</v>
      </c>
      <c r="L49" s="164">
        <v>684.83685</v>
      </c>
      <c r="M49" s="164">
        <v>9.57644</v>
      </c>
      <c r="N49" s="164">
        <v>694.4132900000001</v>
      </c>
      <c r="O49" s="164">
        <v>1347.15111</v>
      </c>
      <c r="P49" s="164">
        <v>23781.563489999997</v>
      </c>
      <c r="Q49" s="164">
        <v>0</v>
      </c>
      <c r="R49" s="165">
        <v>23781.563489999997</v>
      </c>
      <c r="S49" s="7"/>
      <c r="T49" s="7"/>
      <c r="U49" s="7"/>
      <c r="V49" s="7"/>
      <c r="W49" s="7"/>
      <c r="X49" s="7"/>
      <c r="Y49" s="7"/>
      <c r="Z49" s="7"/>
      <c r="AA49" s="7"/>
      <c r="AB49" s="7"/>
    </row>
    <row r="50" spans="1:28" ht="13.2">
      <c r="A50" s="166"/>
      <c r="B50" s="166"/>
      <c r="C50" s="166"/>
      <c r="D50" s="166"/>
      <c r="E50" s="167">
        <v>331</v>
      </c>
      <c r="F50" s="168">
        <v>0.053329999999999995</v>
      </c>
      <c r="G50" s="120">
        <v>0</v>
      </c>
      <c r="H50" s="120">
        <v>0.053329999999999995</v>
      </c>
      <c r="I50" s="120">
        <v>17.016479999999998</v>
      </c>
      <c r="J50" s="120">
        <v>0.0011799999999999998</v>
      </c>
      <c r="K50" s="120">
        <v>17.01766</v>
      </c>
      <c r="L50" s="120">
        <v>0</v>
      </c>
      <c r="M50" s="120">
        <v>0</v>
      </c>
      <c r="N50" s="120">
        <v>0</v>
      </c>
      <c r="O50" s="120">
        <v>17.070990000000002</v>
      </c>
      <c r="P50" s="120">
        <v>2498.69714</v>
      </c>
      <c r="Q50" s="120">
        <v>0</v>
      </c>
      <c r="R50" s="169">
        <v>2498.69714</v>
      </c>
      <c r="S50" s="7"/>
      <c r="T50" s="7"/>
      <c r="U50" s="7"/>
      <c r="V50" s="7"/>
      <c r="W50" s="7"/>
      <c r="X50" s="7"/>
      <c r="Y50" s="7"/>
      <c r="Z50" s="7"/>
      <c r="AA50" s="7"/>
      <c r="AB50" s="7"/>
    </row>
    <row r="51" spans="1:28" ht="13.2">
      <c r="A51" s="166"/>
      <c r="B51" s="166"/>
      <c r="C51" s="166"/>
      <c r="D51" s="162" t="s">
        <v>133</v>
      </c>
      <c r="E51" s="162">
        <v>6</v>
      </c>
      <c r="F51" s="163">
        <v>0.0859</v>
      </c>
      <c r="G51" s="164">
        <v>0</v>
      </c>
      <c r="H51" s="164">
        <v>0.0859</v>
      </c>
      <c r="I51" s="164">
        <v>1600.4356</v>
      </c>
      <c r="J51" s="164">
        <v>154.52212</v>
      </c>
      <c r="K51" s="164">
        <v>1754.9577199999999</v>
      </c>
      <c r="L51" s="164">
        <v>6694.09092</v>
      </c>
      <c r="M51" s="164">
        <v>500.34532</v>
      </c>
      <c r="N51" s="164">
        <v>7194.43624</v>
      </c>
      <c r="O51" s="164">
        <v>8949.47986</v>
      </c>
      <c r="P51" s="164">
        <v>38432.554939999995</v>
      </c>
      <c r="Q51" s="164">
        <v>0</v>
      </c>
      <c r="R51" s="165">
        <v>38432.554939999995</v>
      </c>
      <c r="S51" s="7"/>
      <c r="T51" s="7"/>
      <c r="U51" s="7"/>
      <c r="V51" s="7"/>
      <c r="W51" s="7"/>
      <c r="X51" s="7"/>
      <c r="Y51" s="7"/>
      <c r="Z51" s="7"/>
      <c r="AA51" s="7"/>
      <c r="AB51" s="7"/>
    </row>
    <row r="52" spans="1:28" ht="13.2">
      <c r="A52" s="166"/>
      <c r="B52" s="166"/>
      <c r="C52" s="166"/>
      <c r="D52" s="166"/>
      <c r="E52" s="167">
        <v>85</v>
      </c>
      <c r="F52" s="168">
        <v>0.061829999999999996</v>
      </c>
      <c r="G52" s="120">
        <v>0</v>
      </c>
      <c r="H52" s="120">
        <v>0.061829999999999996</v>
      </c>
      <c r="I52" s="120">
        <v>751.09952</v>
      </c>
      <c r="J52" s="120">
        <v>77.39578999999999</v>
      </c>
      <c r="K52" s="120">
        <v>828.49531</v>
      </c>
      <c r="L52" s="120">
        <v>3007.28785</v>
      </c>
      <c r="M52" s="120">
        <v>128.49059</v>
      </c>
      <c r="N52" s="120">
        <v>3135.77844</v>
      </c>
      <c r="O52" s="120">
        <v>3964.33558</v>
      </c>
      <c r="P52" s="120">
        <v>22717.495629999998</v>
      </c>
      <c r="Q52" s="120">
        <v>0</v>
      </c>
      <c r="R52" s="169">
        <v>22717.495629999998</v>
      </c>
      <c r="S52" s="7"/>
      <c r="T52" s="7"/>
      <c r="U52" s="7"/>
      <c r="V52" s="7"/>
      <c r="W52" s="7"/>
      <c r="X52" s="7"/>
      <c r="Y52" s="7"/>
      <c r="Z52" s="7"/>
      <c r="AA52" s="7"/>
      <c r="AB52" s="7"/>
    </row>
    <row r="53" spans="1:28" ht="13.2">
      <c r="A53" s="166"/>
      <c r="B53" s="166"/>
      <c r="C53" s="166"/>
      <c r="D53" s="166"/>
      <c r="E53" s="167">
        <v>226</v>
      </c>
      <c r="F53" s="168">
        <v>0.00034</v>
      </c>
      <c r="G53" s="120">
        <v>0</v>
      </c>
      <c r="H53" s="120">
        <v>0.00034</v>
      </c>
      <c r="I53" s="120">
        <v>733.2177800000001</v>
      </c>
      <c r="J53" s="120">
        <v>10.15982</v>
      </c>
      <c r="K53" s="120">
        <v>743.3776</v>
      </c>
      <c r="L53" s="120">
        <v>608.9041</v>
      </c>
      <c r="M53" s="120">
        <v>0</v>
      </c>
      <c r="N53" s="120">
        <v>608.9041</v>
      </c>
      <c r="O53" s="120">
        <v>1352.28204</v>
      </c>
      <c r="P53" s="120">
        <v>22202.07189</v>
      </c>
      <c r="Q53" s="120">
        <v>0</v>
      </c>
      <c r="R53" s="169">
        <v>22202.07189</v>
      </c>
      <c r="S53" s="7"/>
      <c r="T53" s="7"/>
      <c r="U53" s="7"/>
      <c r="V53" s="7"/>
      <c r="W53" s="7"/>
      <c r="X53" s="7"/>
      <c r="Y53" s="7"/>
      <c r="Z53" s="7"/>
      <c r="AA53" s="7"/>
      <c r="AB53" s="7"/>
    </row>
    <row r="54" spans="1:28" ht="13.2">
      <c r="A54" s="166"/>
      <c r="B54" s="166"/>
      <c r="C54" s="166"/>
      <c r="D54" s="166"/>
      <c r="E54" s="167">
        <v>250</v>
      </c>
      <c r="F54" s="168">
        <v>0.018</v>
      </c>
      <c r="G54" s="120">
        <v>0</v>
      </c>
      <c r="H54" s="120">
        <v>0.018</v>
      </c>
      <c r="I54" s="120">
        <v>0.13952</v>
      </c>
      <c r="J54" s="120">
        <v>0.00107</v>
      </c>
      <c r="K54" s="120">
        <v>0.14059</v>
      </c>
      <c r="L54" s="120">
        <v>0</v>
      </c>
      <c r="M54" s="120">
        <v>0</v>
      </c>
      <c r="N54" s="120">
        <v>0</v>
      </c>
      <c r="O54" s="120">
        <v>0.15859</v>
      </c>
      <c r="P54" s="120">
        <v>1301.24101</v>
      </c>
      <c r="Q54" s="120">
        <v>0</v>
      </c>
      <c r="R54" s="169">
        <v>1301.24101</v>
      </c>
      <c r="S54" s="7"/>
      <c r="T54" s="7"/>
      <c r="U54" s="7"/>
      <c r="V54" s="7"/>
      <c r="W54" s="7"/>
      <c r="X54" s="7"/>
      <c r="Y54" s="7"/>
      <c r="Z54" s="7"/>
      <c r="AA54" s="7"/>
      <c r="AB54" s="7"/>
    </row>
    <row r="55" spans="1:28" ht="13.2">
      <c r="A55" s="166"/>
      <c r="B55" s="166"/>
      <c r="C55" s="166"/>
      <c r="D55" s="166"/>
      <c r="E55" s="167">
        <v>285</v>
      </c>
      <c r="F55" s="168">
        <v>0.08463</v>
      </c>
      <c r="G55" s="120">
        <v>0</v>
      </c>
      <c r="H55" s="120">
        <v>0.08463</v>
      </c>
      <c r="I55" s="120">
        <v>70.37459</v>
      </c>
      <c r="J55" s="120">
        <v>0.16004</v>
      </c>
      <c r="K55" s="120">
        <v>70.53463</v>
      </c>
      <c r="L55" s="120">
        <v>0</v>
      </c>
      <c r="M55" s="120">
        <v>0</v>
      </c>
      <c r="N55" s="120">
        <v>0</v>
      </c>
      <c r="O55" s="120">
        <v>70.61926</v>
      </c>
      <c r="P55" s="120">
        <v>4119.87235</v>
      </c>
      <c r="Q55" s="120">
        <v>0</v>
      </c>
      <c r="R55" s="169">
        <v>4119.87235</v>
      </c>
      <c r="S55" s="7"/>
      <c r="T55" s="7"/>
      <c r="U55" s="7"/>
      <c r="V55" s="7"/>
      <c r="W55" s="7"/>
      <c r="X55" s="7"/>
      <c r="Y55" s="7"/>
      <c r="Z55" s="7"/>
      <c r="AA55" s="7"/>
      <c r="AB55" s="7"/>
    </row>
    <row r="56" spans="1:28" ht="13.2">
      <c r="A56" s="166"/>
      <c r="B56" s="166"/>
      <c r="C56" s="162" t="s">
        <v>135</v>
      </c>
      <c r="D56" s="162" t="s">
        <v>135</v>
      </c>
      <c r="E56" s="162">
        <v>251</v>
      </c>
      <c r="F56" s="163">
        <v>0.055450000000000006</v>
      </c>
      <c r="G56" s="164">
        <v>0</v>
      </c>
      <c r="H56" s="164">
        <v>0.055450000000000006</v>
      </c>
      <c r="I56" s="164">
        <v>98.40175</v>
      </c>
      <c r="J56" s="164">
        <v>0</v>
      </c>
      <c r="K56" s="164">
        <v>98.40175</v>
      </c>
      <c r="L56" s="164">
        <v>0</v>
      </c>
      <c r="M56" s="164">
        <v>0</v>
      </c>
      <c r="N56" s="164">
        <v>0</v>
      </c>
      <c r="O56" s="164">
        <v>98.4572</v>
      </c>
      <c r="P56" s="164">
        <v>3562.87671</v>
      </c>
      <c r="Q56" s="164">
        <v>0</v>
      </c>
      <c r="R56" s="165">
        <v>3562.87671</v>
      </c>
      <c r="S56" s="7"/>
      <c r="T56" s="7"/>
      <c r="U56" s="7"/>
      <c r="V56" s="7"/>
      <c r="W56" s="7"/>
      <c r="X56" s="7"/>
      <c r="Y56" s="7"/>
      <c r="Z56" s="7"/>
      <c r="AA56" s="7"/>
      <c r="AB56" s="7"/>
    </row>
    <row r="57" spans="1:28" ht="13.2">
      <c r="A57" s="166"/>
      <c r="B57" s="162" t="s">
        <v>15</v>
      </c>
      <c r="C57" s="162" t="s">
        <v>136</v>
      </c>
      <c r="D57" s="162" t="s">
        <v>136</v>
      </c>
      <c r="E57" s="162">
        <v>8</v>
      </c>
      <c r="F57" s="163">
        <v>0.31429</v>
      </c>
      <c r="G57" s="164">
        <v>0</v>
      </c>
      <c r="H57" s="164">
        <v>0.31429</v>
      </c>
      <c r="I57" s="164">
        <v>2303.9557400000003</v>
      </c>
      <c r="J57" s="164">
        <v>72.29202000000001</v>
      </c>
      <c r="K57" s="164">
        <v>2376.2477599999997</v>
      </c>
      <c r="L57" s="164">
        <v>3462.31344</v>
      </c>
      <c r="M57" s="164">
        <v>488.46959000000004</v>
      </c>
      <c r="N57" s="164">
        <v>3950.7830299999996</v>
      </c>
      <c r="O57" s="164">
        <v>6327.34508</v>
      </c>
      <c r="P57" s="164">
        <v>61394.162899999996</v>
      </c>
      <c r="Q57" s="164">
        <v>7.71369</v>
      </c>
      <c r="R57" s="165">
        <v>61401.87659000001</v>
      </c>
      <c r="S57" s="7"/>
      <c r="T57" s="7"/>
      <c r="U57" s="7"/>
      <c r="V57" s="7"/>
      <c r="W57" s="7"/>
      <c r="X57" s="7"/>
      <c r="Y57" s="7"/>
      <c r="Z57" s="7"/>
      <c r="AA57" s="7"/>
      <c r="AB57" s="7"/>
    </row>
    <row r="58" spans="1:28" ht="13.2">
      <c r="A58" s="166"/>
      <c r="B58" s="166"/>
      <c r="C58" s="166"/>
      <c r="D58" s="166"/>
      <c r="E58" s="167">
        <v>214</v>
      </c>
      <c r="F58" s="168">
        <v>0.11705</v>
      </c>
      <c r="G58" s="120">
        <v>0</v>
      </c>
      <c r="H58" s="120">
        <v>0.11705</v>
      </c>
      <c r="I58" s="120">
        <v>839.11163</v>
      </c>
      <c r="J58" s="120">
        <v>62.864290000000004</v>
      </c>
      <c r="K58" s="120">
        <v>901.9759200000001</v>
      </c>
      <c r="L58" s="120">
        <v>1332.84779</v>
      </c>
      <c r="M58" s="120">
        <v>0</v>
      </c>
      <c r="N58" s="120">
        <v>1332.84779</v>
      </c>
      <c r="O58" s="120">
        <v>2234.94076</v>
      </c>
      <c r="P58" s="120">
        <v>31525.99359</v>
      </c>
      <c r="Q58" s="120">
        <v>0</v>
      </c>
      <c r="R58" s="169">
        <v>31525.99359</v>
      </c>
      <c r="S58" s="7"/>
      <c r="T58" s="7"/>
      <c r="U58" s="7"/>
      <c r="V58" s="7"/>
      <c r="W58" s="7"/>
      <c r="X58" s="7"/>
      <c r="Y58" s="7"/>
      <c r="Z58" s="7"/>
      <c r="AA58" s="7"/>
      <c r="AB58" s="7"/>
    </row>
    <row r="59" spans="1:28" ht="13.2">
      <c r="A59" s="166"/>
      <c r="B59" s="166"/>
      <c r="C59" s="166"/>
      <c r="D59" s="166"/>
      <c r="E59" s="167">
        <v>252</v>
      </c>
      <c r="F59" s="168">
        <v>0.27538999999999997</v>
      </c>
      <c r="G59" s="120">
        <v>0</v>
      </c>
      <c r="H59" s="120">
        <v>0.27538999999999997</v>
      </c>
      <c r="I59" s="120">
        <v>33.13814</v>
      </c>
      <c r="J59" s="120">
        <v>0.0096</v>
      </c>
      <c r="K59" s="120">
        <v>33.14774</v>
      </c>
      <c r="L59" s="120">
        <v>0</v>
      </c>
      <c r="M59" s="120">
        <v>0</v>
      </c>
      <c r="N59" s="120">
        <v>0</v>
      </c>
      <c r="O59" s="120">
        <v>33.42313</v>
      </c>
      <c r="P59" s="120">
        <v>7917.06477</v>
      </c>
      <c r="Q59" s="120">
        <v>0</v>
      </c>
      <c r="R59" s="169">
        <v>7917.06477</v>
      </c>
      <c r="S59" s="7"/>
      <c r="T59" s="7"/>
      <c r="U59" s="7"/>
      <c r="V59" s="7"/>
      <c r="W59" s="7"/>
      <c r="X59" s="7"/>
      <c r="Y59" s="7"/>
      <c r="Z59" s="7"/>
      <c r="AA59" s="7"/>
      <c r="AB59" s="7"/>
    </row>
    <row r="60" spans="1:28" ht="13.2">
      <c r="A60" s="166"/>
      <c r="B60" s="166"/>
      <c r="C60" s="166"/>
      <c r="D60" s="166"/>
      <c r="E60" s="167">
        <v>354</v>
      </c>
      <c r="F60" s="168">
        <v>0.0014</v>
      </c>
      <c r="G60" s="120">
        <v>0</v>
      </c>
      <c r="H60" s="120">
        <v>0.0014</v>
      </c>
      <c r="I60" s="120">
        <v>0.20332</v>
      </c>
      <c r="J60" s="120">
        <v>0</v>
      </c>
      <c r="K60" s="120">
        <v>0.20332</v>
      </c>
      <c r="L60" s="120">
        <v>0</v>
      </c>
      <c r="M60" s="120">
        <v>0</v>
      </c>
      <c r="N60" s="120">
        <v>0</v>
      </c>
      <c r="O60" s="120">
        <v>0.20471999999999999</v>
      </c>
      <c r="P60" s="120">
        <v>2595.9739</v>
      </c>
      <c r="Q60" s="120">
        <v>0</v>
      </c>
      <c r="R60" s="169">
        <v>2595.9739</v>
      </c>
      <c r="S60" s="7"/>
      <c r="T60" s="7"/>
      <c r="U60" s="7"/>
      <c r="V60" s="7"/>
      <c r="W60" s="7"/>
      <c r="X60" s="7"/>
      <c r="Y60" s="7"/>
      <c r="Z60" s="7"/>
      <c r="AA60" s="7"/>
      <c r="AB60" s="7"/>
    </row>
    <row r="61" spans="1:28" ht="13.2">
      <c r="A61" s="166"/>
      <c r="B61" s="166"/>
      <c r="C61" s="166"/>
      <c r="D61" s="162" t="s">
        <v>137</v>
      </c>
      <c r="E61" s="162">
        <v>64</v>
      </c>
      <c r="F61" s="163">
        <v>0.11020999999999999</v>
      </c>
      <c r="G61" s="164">
        <v>0</v>
      </c>
      <c r="H61" s="164">
        <v>0.11020999999999999</v>
      </c>
      <c r="I61" s="164">
        <v>1058.4491799999998</v>
      </c>
      <c r="J61" s="164">
        <v>29.85832</v>
      </c>
      <c r="K61" s="164">
        <v>1088.3075</v>
      </c>
      <c r="L61" s="164">
        <v>556.5038900000001</v>
      </c>
      <c r="M61" s="164">
        <v>43.5463</v>
      </c>
      <c r="N61" s="164">
        <v>600.0501899999999</v>
      </c>
      <c r="O61" s="164">
        <v>1688.4678999999999</v>
      </c>
      <c r="P61" s="164">
        <v>27292.25877</v>
      </c>
      <c r="Q61" s="164">
        <v>0</v>
      </c>
      <c r="R61" s="165">
        <v>27292.25877</v>
      </c>
      <c r="S61" s="7"/>
      <c r="T61" s="7"/>
      <c r="U61" s="7"/>
      <c r="V61" s="7"/>
      <c r="W61" s="7"/>
      <c r="X61" s="7"/>
      <c r="Y61" s="7"/>
      <c r="Z61" s="7"/>
      <c r="AA61" s="7"/>
      <c r="AB61" s="7"/>
    </row>
    <row r="62" spans="1:28" ht="13.2">
      <c r="A62" s="166"/>
      <c r="B62" s="166"/>
      <c r="C62" s="162" t="s">
        <v>15</v>
      </c>
      <c r="D62" s="162" t="s">
        <v>15</v>
      </c>
      <c r="E62" s="162">
        <v>308</v>
      </c>
      <c r="F62" s="163">
        <v>0.00414</v>
      </c>
      <c r="G62" s="164">
        <v>0</v>
      </c>
      <c r="H62" s="164">
        <v>0.00414</v>
      </c>
      <c r="I62" s="164">
        <v>34.90473</v>
      </c>
      <c r="J62" s="164">
        <v>0.0033799999999999998</v>
      </c>
      <c r="K62" s="164">
        <v>34.90811</v>
      </c>
      <c r="L62" s="164">
        <v>0</v>
      </c>
      <c r="M62" s="164">
        <v>0</v>
      </c>
      <c r="N62" s="164">
        <v>0</v>
      </c>
      <c r="O62" s="164">
        <v>34.91225</v>
      </c>
      <c r="P62" s="164">
        <v>5840.60415</v>
      </c>
      <c r="Q62" s="164">
        <v>0</v>
      </c>
      <c r="R62" s="165">
        <v>5840.60415</v>
      </c>
      <c r="S62" s="7"/>
      <c r="T62" s="7"/>
      <c r="U62" s="7"/>
      <c r="V62" s="7"/>
      <c r="W62" s="7"/>
      <c r="X62" s="7"/>
      <c r="Y62" s="7"/>
      <c r="Z62" s="7"/>
      <c r="AA62" s="7"/>
      <c r="AB62" s="7"/>
    </row>
    <row r="63" spans="1:28" ht="13.2">
      <c r="A63" s="166"/>
      <c r="B63" s="162" t="s">
        <v>16</v>
      </c>
      <c r="C63" s="162" t="s">
        <v>138</v>
      </c>
      <c r="D63" s="162" t="s">
        <v>138</v>
      </c>
      <c r="E63" s="162">
        <v>43</v>
      </c>
      <c r="F63" s="163">
        <v>0.00195</v>
      </c>
      <c r="G63" s="164">
        <v>0</v>
      </c>
      <c r="H63" s="164">
        <v>0.00195</v>
      </c>
      <c r="I63" s="164">
        <v>875.25666</v>
      </c>
      <c r="J63" s="164">
        <v>115.77647</v>
      </c>
      <c r="K63" s="164">
        <v>991.03313</v>
      </c>
      <c r="L63" s="164">
        <v>2534.43712</v>
      </c>
      <c r="M63" s="164">
        <v>78.61942</v>
      </c>
      <c r="N63" s="164">
        <v>2613.05654</v>
      </c>
      <c r="O63" s="164">
        <v>3604.09162</v>
      </c>
      <c r="P63" s="164">
        <v>18872.99106</v>
      </c>
      <c r="Q63" s="164">
        <v>0</v>
      </c>
      <c r="R63" s="165">
        <v>18872.99106</v>
      </c>
      <c r="S63" s="7"/>
      <c r="T63" s="7"/>
      <c r="U63" s="7"/>
      <c r="V63" s="7"/>
      <c r="W63" s="7"/>
      <c r="X63" s="7"/>
      <c r="Y63" s="7"/>
      <c r="Z63" s="7"/>
      <c r="AA63" s="7"/>
      <c r="AB63" s="7"/>
    </row>
    <row r="64" spans="1:28" ht="13.2">
      <c r="A64" s="166"/>
      <c r="B64" s="166"/>
      <c r="C64" s="162" t="s">
        <v>139</v>
      </c>
      <c r="D64" s="162" t="s">
        <v>140</v>
      </c>
      <c r="E64" s="162">
        <v>45</v>
      </c>
      <c r="F64" s="163">
        <v>0.00035</v>
      </c>
      <c r="G64" s="164">
        <v>0</v>
      </c>
      <c r="H64" s="164">
        <v>0.00035</v>
      </c>
      <c r="I64" s="164">
        <v>893.5746899999999</v>
      </c>
      <c r="J64" s="164">
        <v>9.94353</v>
      </c>
      <c r="K64" s="164">
        <v>903.5182199999999</v>
      </c>
      <c r="L64" s="164">
        <v>2581.62098</v>
      </c>
      <c r="M64" s="164">
        <v>51.25726</v>
      </c>
      <c r="N64" s="164">
        <v>2632.87824</v>
      </c>
      <c r="O64" s="164">
        <v>3536.39681</v>
      </c>
      <c r="P64" s="164">
        <v>24309.65998</v>
      </c>
      <c r="Q64" s="164">
        <v>0</v>
      </c>
      <c r="R64" s="165">
        <v>24309.65998</v>
      </c>
      <c r="S64" s="7"/>
      <c r="T64" s="7"/>
      <c r="U64" s="7"/>
      <c r="V64" s="7"/>
      <c r="W64" s="7"/>
      <c r="X64" s="7"/>
      <c r="Y64" s="7"/>
      <c r="Z64" s="7"/>
      <c r="AA64" s="7"/>
      <c r="AB64" s="7"/>
    </row>
    <row r="65" spans="1:28" ht="13.2">
      <c r="A65" s="166"/>
      <c r="B65" s="166"/>
      <c r="C65" s="162" t="s">
        <v>141</v>
      </c>
      <c r="D65" s="162" t="s">
        <v>141</v>
      </c>
      <c r="E65" s="162">
        <v>40</v>
      </c>
      <c r="F65" s="163">
        <v>0.00099</v>
      </c>
      <c r="G65" s="164">
        <v>0</v>
      </c>
      <c r="H65" s="164">
        <v>0.00099</v>
      </c>
      <c r="I65" s="164">
        <v>1243.39727</v>
      </c>
      <c r="J65" s="164">
        <v>131.77711</v>
      </c>
      <c r="K65" s="164">
        <v>1375.17438</v>
      </c>
      <c r="L65" s="164">
        <v>1505.70401</v>
      </c>
      <c r="M65" s="164">
        <v>27.13226</v>
      </c>
      <c r="N65" s="164">
        <v>1532.83627</v>
      </c>
      <c r="O65" s="164">
        <v>2908.01164</v>
      </c>
      <c r="P65" s="164">
        <v>23217.73369</v>
      </c>
      <c r="Q65" s="164">
        <v>0</v>
      </c>
      <c r="R65" s="165">
        <v>23217.73369</v>
      </c>
      <c r="S65" s="7"/>
      <c r="T65" s="7"/>
      <c r="U65" s="7"/>
      <c r="V65" s="7"/>
      <c r="W65" s="7"/>
      <c r="X65" s="7"/>
      <c r="Y65" s="7"/>
      <c r="Z65" s="7"/>
      <c r="AA65" s="7"/>
      <c r="AB65" s="7"/>
    </row>
    <row r="66" spans="1:28" ht="13.2">
      <c r="A66" s="166"/>
      <c r="B66" s="166"/>
      <c r="C66" s="162" t="s">
        <v>142</v>
      </c>
      <c r="D66" s="162" t="s">
        <v>143</v>
      </c>
      <c r="E66" s="162">
        <v>25</v>
      </c>
      <c r="F66" s="163">
        <v>0.41831</v>
      </c>
      <c r="G66" s="164">
        <v>0</v>
      </c>
      <c r="H66" s="164">
        <v>0.41831</v>
      </c>
      <c r="I66" s="164">
        <v>1226.8156999999999</v>
      </c>
      <c r="J66" s="164">
        <v>121.60938</v>
      </c>
      <c r="K66" s="164">
        <v>1348.42508</v>
      </c>
      <c r="L66" s="164">
        <v>3077.0319</v>
      </c>
      <c r="M66" s="164">
        <v>51.54492</v>
      </c>
      <c r="N66" s="164">
        <v>3128.5768199999998</v>
      </c>
      <c r="O66" s="164">
        <v>4477.42021</v>
      </c>
      <c r="P66" s="164">
        <v>31789.19412</v>
      </c>
      <c r="Q66" s="164">
        <v>0</v>
      </c>
      <c r="R66" s="165">
        <v>31789.19412</v>
      </c>
      <c r="S66" s="7"/>
      <c r="T66" s="7"/>
      <c r="U66" s="7"/>
      <c r="V66" s="7"/>
      <c r="W66" s="7"/>
      <c r="X66" s="7"/>
      <c r="Y66" s="7"/>
      <c r="Z66" s="7"/>
      <c r="AA66" s="7"/>
      <c r="AB66" s="7"/>
    </row>
    <row r="67" spans="1:28" ht="13.2">
      <c r="A67" s="166"/>
      <c r="B67" s="166"/>
      <c r="C67" s="162" t="s">
        <v>16</v>
      </c>
      <c r="D67" s="162" t="s">
        <v>144</v>
      </c>
      <c r="E67" s="162">
        <v>74</v>
      </c>
      <c r="F67" s="163">
        <v>0.26715</v>
      </c>
      <c r="G67" s="164">
        <v>0</v>
      </c>
      <c r="H67" s="164">
        <v>0.26715</v>
      </c>
      <c r="I67" s="164">
        <v>1085.08043</v>
      </c>
      <c r="J67" s="164">
        <v>12.05542</v>
      </c>
      <c r="K67" s="164">
        <v>1097.1358500000001</v>
      </c>
      <c r="L67" s="164">
        <v>1812.34852</v>
      </c>
      <c r="M67" s="164">
        <v>28.742330000000003</v>
      </c>
      <c r="N67" s="164">
        <v>1841.09085</v>
      </c>
      <c r="O67" s="164">
        <v>2938.4938500000003</v>
      </c>
      <c r="P67" s="164">
        <v>27990.31418</v>
      </c>
      <c r="Q67" s="164">
        <v>0</v>
      </c>
      <c r="R67" s="165">
        <v>27990.31418</v>
      </c>
      <c r="S67" s="7"/>
      <c r="T67" s="7"/>
      <c r="U67" s="7"/>
      <c r="V67" s="7"/>
      <c r="W67" s="7"/>
      <c r="X67" s="7"/>
      <c r="Y67" s="7"/>
      <c r="Z67" s="7"/>
      <c r="AA67" s="7"/>
      <c r="AB67" s="7"/>
    </row>
    <row r="68" spans="1:28" ht="13.2">
      <c r="A68" s="166"/>
      <c r="B68" s="166"/>
      <c r="C68" s="166"/>
      <c r="D68" s="166"/>
      <c r="E68" s="167">
        <v>223</v>
      </c>
      <c r="F68" s="168">
        <v>0.23703</v>
      </c>
      <c r="G68" s="120">
        <v>0</v>
      </c>
      <c r="H68" s="120">
        <v>0.23703</v>
      </c>
      <c r="I68" s="120">
        <v>845.22344</v>
      </c>
      <c r="J68" s="120">
        <v>11.75345</v>
      </c>
      <c r="K68" s="120">
        <v>856.97689</v>
      </c>
      <c r="L68" s="120">
        <v>1306.252</v>
      </c>
      <c r="M68" s="120">
        <v>64.93994</v>
      </c>
      <c r="N68" s="120">
        <v>1371.19194</v>
      </c>
      <c r="O68" s="120">
        <v>2228.40586</v>
      </c>
      <c r="P68" s="120">
        <v>17805.995609999998</v>
      </c>
      <c r="Q68" s="120">
        <v>0</v>
      </c>
      <c r="R68" s="169">
        <v>17805.995609999998</v>
      </c>
      <c r="S68" s="7"/>
      <c r="T68" s="7"/>
      <c r="U68" s="7"/>
      <c r="V68" s="7"/>
      <c r="W68" s="7"/>
      <c r="X68" s="7"/>
      <c r="Y68" s="7"/>
      <c r="Z68" s="7"/>
      <c r="AA68" s="7"/>
      <c r="AB68" s="7"/>
    </row>
    <row r="69" spans="1:28" ht="13.2">
      <c r="A69" s="166"/>
      <c r="B69" s="166"/>
      <c r="C69" s="166"/>
      <c r="D69" s="166"/>
      <c r="E69" s="167">
        <v>254</v>
      </c>
      <c r="F69" s="168">
        <v>0.01723</v>
      </c>
      <c r="G69" s="120">
        <v>0</v>
      </c>
      <c r="H69" s="120">
        <v>0.01723</v>
      </c>
      <c r="I69" s="120">
        <v>47.45497</v>
      </c>
      <c r="J69" s="120">
        <v>0.22372</v>
      </c>
      <c r="K69" s="120">
        <v>47.67869</v>
      </c>
      <c r="L69" s="120">
        <v>0</v>
      </c>
      <c r="M69" s="120">
        <v>0</v>
      </c>
      <c r="N69" s="120">
        <v>0</v>
      </c>
      <c r="O69" s="120">
        <v>47.69592</v>
      </c>
      <c r="P69" s="120">
        <v>2910.79125</v>
      </c>
      <c r="Q69" s="120">
        <v>0</v>
      </c>
      <c r="R69" s="169">
        <v>2910.79125</v>
      </c>
      <c r="S69" s="7"/>
      <c r="T69" s="7"/>
      <c r="U69" s="7"/>
      <c r="V69" s="7"/>
      <c r="W69" s="7"/>
      <c r="X69" s="7"/>
      <c r="Y69" s="7"/>
      <c r="Z69" s="7"/>
      <c r="AA69" s="7"/>
      <c r="AB69" s="7"/>
    </row>
    <row r="70" spans="1:28" ht="13.2">
      <c r="A70" s="166"/>
      <c r="B70" s="166"/>
      <c r="C70" s="166"/>
      <c r="D70" s="166"/>
      <c r="E70" s="167">
        <v>300</v>
      </c>
      <c r="F70" s="168">
        <v>0.0002</v>
      </c>
      <c r="G70" s="120">
        <v>0</v>
      </c>
      <c r="H70" s="120">
        <v>0.0002</v>
      </c>
      <c r="I70" s="120">
        <v>63.98052</v>
      </c>
      <c r="J70" s="120">
        <v>0.00017999999999999998</v>
      </c>
      <c r="K70" s="120">
        <v>63.9807</v>
      </c>
      <c r="L70" s="120">
        <v>0</v>
      </c>
      <c r="M70" s="120">
        <v>0</v>
      </c>
      <c r="N70" s="120">
        <v>0</v>
      </c>
      <c r="O70" s="120">
        <v>63.9809</v>
      </c>
      <c r="P70" s="120">
        <v>2272.30002</v>
      </c>
      <c r="Q70" s="120">
        <v>0</v>
      </c>
      <c r="R70" s="169">
        <v>2272.30002</v>
      </c>
      <c r="S70" s="7"/>
      <c r="T70" s="7"/>
      <c r="U70" s="7"/>
      <c r="V70" s="7"/>
      <c r="W70" s="7"/>
      <c r="X70" s="7"/>
      <c r="Y70" s="7"/>
      <c r="Z70" s="7"/>
      <c r="AA70" s="7"/>
      <c r="AB70" s="7"/>
    </row>
    <row r="71" spans="1:28" ht="13.2">
      <c r="A71" s="166"/>
      <c r="B71" s="166"/>
      <c r="C71" s="166"/>
      <c r="D71" s="166"/>
      <c r="E71" s="167">
        <v>398</v>
      </c>
      <c r="F71" s="168">
        <v>0.001</v>
      </c>
      <c r="G71" s="120">
        <v>0</v>
      </c>
      <c r="H71" s="120">
        <v>0.001</v>
      </c>
      <c r="I71" s="120">
        <v>10.00432</v>
      </c>
      <c r="J71" s="120">
        <v>0</v>
      </c>
      <c r="K71" s="120">
        <v>10.00432</v>
      </c>
      <c r="L71" s="120">
        <v>0</v>
      </c>
      <c r="M71" s="120">
        <v>0</v>
      </c>
      <c r="N71" s="120">
        <v>0</v>
      </c>
      <c r="O71" s="120">
        <v>10.00532</v>
      </c>
      <c r="P71" s="120">
        <v>2165.9478599999998</v>
      </c>
      <c r="Q71" s="120">
        <v>0</v>
      </c>
      <c r="R71" s="169">
        <v>2165.9478599999998</v>
      </c>
      <c r="S71" s="7"/>
      <c r="T71" s="7"/>
      <c r="U71" s="7"/>
      <c r="V71" s="7"/>
      <c r="W71" s="7"/>
      <c r="X71" s="7"/>
      <c r="Y71" s="7"/>
      <c r="Z71" s="7"/>
      <c r="AA71" s="7"/>
      <c r="AB71" s="7"/>
    </row>
    <row r="72" spans="1:28" ht="13.2">
      <c r="A72" s="166"/>
      <c r="B72" s="166"/>
      <c r="C72" s="166"/>
      <c r="D72" s="162" t="s">
        <v>145</v>
      </c>
      <c r="E72" s="162">
        <v>219</v>
      </c>
      <c r="F72" s="163">
        <v>0.0046500000000000005</v>
      </c>
      <c r="G72" s="164">
        <v>0</v>
      </c>
      <c r="H72" s="164">
        <v>0.0046500000000000005</v>
      </c>
      <c r="I72" s="164">
        <v>888.40036</v>
      </c>
      <c r="J72" s="164">
        <v>18.44242</v>
      </c>
      <c r="K72" s="164">
        <v>906.8427800000001</v>
      </c>
      <c r="L72" s="164">
        <v>1580.61805</v>
      </c>
      <c r="M72" s="164">
        <v>5.56607</v>
      </c>
      <c r="N72" s="164">
        <v>1586.1841200000001</v>
      </c>
      <c r="O72" s="164">
        <v>2493.0315499999997</v>
      </c>
      <c r="P72" s="164">
        <v>15538.83261</v>
      </c>
      <c r="Q72" s="164">
        <v>0</v>
      </c>
      <c r="R72" s="165">
        <v>15538.83261</v>
      </c>
      <c r="S72" s="7"/>
      <c r="T72" s="7"/>
      <c r="U72" s="7"/>
      <c r="V72" s="7"/>
      <c r="W72" s="7"/>
      <c r="X72" s="7"/>
      <c r="Y72" s="7"/>
      <c r="Z72" s="7"/>
      <c r="AA72" s="7"/>
      <c r="AB72" s="7"/>
    </row>
    <row r="73" spans="1:28" ht="13.2">
      <c r="A73" s="166"/>
      <c r="B73" s="166"/>
      <c r="C73" s="166"/>
      <c r="D73" s="166"/>
      <c r="E73" s="167">
        <v>392</v>
      </c>
      <c r="F73" s="168">
        <v>0.00994</v>
      </c>
      <c r="G73" s="120">
        <v>0</v>
      </c>
      <c r="H73" s="120">
        <v>0.00994</v>
      </c>
      <c r="I73" s="120">
        <v>0.5239</v>
      </c>
      <c r="J73" s="120">
        <v>0</v>
      </c>
      <c r="K73" s="120">
        <v>0.5239</v>
      </c>
      <c r="L73" s="120">
        <v>0</v>
      </c>
      <c r="M73" s="120">
        <v>0</v>
      </c>
      <c r="N73" s="120">
        <v>0</v>
      </c>
      <c r="O73" s="120">
        <v>0.53384</v>
      </c>
      <c r="P73" s="120">
        <v>881.6525899999999</v>
      </c>
      <c r="Q73" s="120">
        <v>0</v>
      </c>
      <c r="R73" s="169">
        <v>881.6525899999999</v>
      </c>
      <c r="S73" s="7"/>
      <c r="T73" s="7"/>
      <c r="U73" s="7"/>
      <c r="V73" s="7"/>
      <c r="W73" s="7"/>
      <c r="X73" s="7"/>
      <c r="Y73" s="7"/>
      <c r="Z73" s="7"/>
      <c r="AA73" s="7"/>
      <c r="AB73" s="7"/>
    </row>
    <row r="74" spans="1:28" ht="13.2">
      <c r="A74" s="166"/>
      <c r="B74" s="166"/>
      <c r="C74" s="166"/>
      <c r="D74" s="162" t="s">
        <v>146</v>
      </c>
      <c r="E74" s="162">
        <v>39</v>
      </c>
      <c r="F74" s="163">
        <v>0.00141</v>
      </c>
      <c r="G74" s="164">
        <v>0</v>
      </c>
      <c r="H74" s="164">
        <v>0.00141</v>
      </c>
      <c r="I74" s="164">
        <v>1336.60268</v>
      </c>
      <c r="J74" s="164">
        <v>212.72287</v>
      </c>
      <c r="K74" s="164">
        <v>1549.32555</v>
      </c>
      <c r="L74" s="164">
        <v>6768.75671</v>
      </c>
      <c r="M74" s="164">
        <v>241.33217000000002</v>
      </c>
      <c r="N74" s="164">
        <v>7010.08888</v>
      </c>
      <c r="O74" s="164">
        <v>8559.41584</v>
      </c>
      <c r="P74" s="164">
        <v>20953.48151</v>
      </c>
      <c r="Q74" s="164">
        <v>0</v>
      </c>
      <c r="R74" s="165">
        <v>20953.48151</v>
      </c>
      <c r="S74" s="7"/>
      <c r="T74" s="7"/>
      <c r="U74" s="7"/>
      <c r="V74" s="7"/>
      <c r="W74" s="7"/>
      <c r="X74" s="7"/>
      <c r="Y74" s="7"/>
      <c r="Z74" s="7"/>
      <c r="AA74" s="7"/>
      <c r="AB74" s="7"/>
    </row>
    <row r="75" spans="1:28" ht="13.2">
      <c r="A75" s="166"/>
      <c r="B75" s="166"/>
      <c r="C75" s="166"/>
      <c r="D75" s="166"/>
      <c r="E75" s="167">
        <v>73</v>
      </c>
      <c r="F75" s="168">
        <v>0.01018</v>
      </c>
      <c r="G75" s="120">
        <v>0.00368</v>
      </c>
      <c r="H75" s="120">
        <v>0.013859999999999999</v>
      </c>
      <c r="I75" s="120">
        <v>1593.57918</v>
      </c>
      <c r="J75" s="120">
        <v>26.92785</v>
      </c>
      <c r="K75" s="120">
        <v>1620.50703</v>
      </c>
      <c r="L75" s="120">
        <v>5429.111150000001</v>
      </c>
      <c r="M75" s="120">
        <v>3.22748</v>
      </c>
      <c r="N75" s="120">
        <v>5432.33863</v>
      </c>
      <c r="O75" s="120">
        <v>7052.85952</v>
      </c>
      <c r="P75" s="120">
        <v>21351.01082</v>
      </c>
      <c r="Q75" s="120">
        <v>0</v>
      </c>
      <c r="R75" s="169">
        <v>21351.01082</v>
      </c>
      <c r="S75" s="7"/>
      <c r="T75" s="7"/>
      <c r="U75" s="7"/>
      <c r="V75" s="7"/>
      <c r="W75" s="7"/>
      <c r="X75" s="7"/>
      <c r="Y75" s="7"/>
      <c r="Z75" s="7"/>
      <c r="AA75" s="7"/>
      <c r="AB75" s="7"/>
    </row>
    <row r="76" spans="1:28" ht="13.2">
      <c r="A76" s="166"/>
      <c r="B76" s="166"/>
      <c r="C76" s="166"/>
      <c r="D76" s="166"/>
      <c r="E76" s="167">
        <v>385</v>
      </c>
      <c r="F76" s="168">
        <v>0.0106</v>
      </c>
      <c r="G76" s="120">
        <v>0</v>
      </c>
      <c r="H76" s="120">
        <v>0.0106</v>
      </c>
      <c r="I76" s="120">
        <v>25.776970000000002</v>
      </c>
      <c r="J76" s="120">
        <v>0</v>
      </c>
      <c r="K76" s="120">
        <v>25.776970000000002</v>
      </c>
      <c r="L76" s="120">
        <v>0</v>
      </c>
      <c r="M76" s="120">
        <v>0</v>
      </c>
      <c r="N76" s="120">
        <v>0</v>
      </c>
      <c r="O76" s="120">
        <v>25.78757</v>
      </c>
      <c r="P76" s="120">
        <v>1497.40519</v>
      </c>
      <c r="Q76" s="120">
        <v>0</v>
      </c>
      <c r="R76" s="169">
        <v>1497.40519</v>
      </c>
      <c r="S76" s="7"/>
      <c r="T76" s="7"/>
      <c r="U76" s="7"/>
      <c r="V76" s="7"/>
      <c r="W76" s="7"/>
      <c r="X76" s="7"/>
      <c r="Y76" s="7"/>
      <c r="Z76" s="7"/>
      <c r="AA76" s="7"/>
      <c r="AB76" s="7"/>
    </row>
    <row r="77" spans="1:28" ht="13.2">
      <c r="A77" s="166"/>
      <c r="B77" s="166"/>
      <c r="C77" s="166"/>
      <c r="D77" s="162" t="s">
        <v>147</v>
      </c>
      <c r="E77" s="162">
        <v>72</v>
      </c>
      <c r="F77" s="163">
        <v>1.22825</v>
      </c>
      <c r="G77" s="164">
        <v>0</v>
      </c>
      <c r="H77" s="164">
        <v>1.22825</v>
      </c>
      <c r="I77" s="164">
        <v>2046.00138</v>
      </c>
      <c r="J77" s="164">
        <v>313.57092</v>
      </c>
      <c r="K77" s="164">
        <v>2359.5723</v>
      </c>
      <c r="L77" s="164">
        <v>23820.99384</v>
      </c>
      <c r="M77" s="164">
        <v>1699.0037</v>
      </c>
      <c r="N77" s="164">
        <v>25519.99754</v>
      </c>
      <c r="O77" s="164">
        <v>27880.79809</v>
      </c>
      <c r="P77" s="164">
        <v>16403.23715</v>
      </c>
      <c r="Q77" s="164">
        <v>0</v>
      </c>
      <c r="R77" s="165">
        <v>16403.23715</v>
      </c>
      <c r="S77" s="7"/>
      <c r="T77" s="7"/>
      <c r="U77" s="7"/>
      <c r="V77" s="7"/>
      <c r="W77" s="7"/>
      <c r="X77" s="7"/>
      <c r="Y77" s="7"/>
      <c r="Z77" s="7"/>
      <c r="AA77" s="7"/>
      <c r="AB77" s="7"/>
    </row>
    <row r="78" spans="1:28" ht="13.2">
      <c r="A78" s="166"/>
      <c r="B78" s="166"/>
      <c r="C78" s="166"/>
      <c r="D78" s="162" t="s">
        <v>148</v>
      </c>
      <c r="E78" s="162">
        <v>388</v>
      </c>
      <c r="F78" s="163">
        <v>0.09969</v>
      </c>
      <c r="G78" s="164">
        <v>0</v>
      </c>
      <c r="H78" s="164">
        <v>0.09969</v>
      </c>
      <c r="I78" s="164">
        <v>1345.97895</v>
      </c>
      <c r="J78" s="164">
        <v>190.89341000000002</v>
      </c>
      <c r="K78" s="164">
        <v>1536.87236</v>
      </c>
      <c r="L78" s="164">
        <v>1582.07293</v>
      </c>
      <c r="M78" s="164">
        <v>224.59106</v>
      </c>
      <c r="N78" s="164">
        <v>1806.66399</v>
      </c>
      <c r="O78" s="164">
        <v>3343.63604</v>
      </c>
      <c r="P78" s="164">
        <v>10274.94467</v>
      </c>
      <c r="Q78" s="164">
        <v>0</v>
      </c>
      <c r="R78" s="165">
        <v>10274.94467</v>
      </c>
      <c r="S78" s="7"/>
      <c r="T78" s="7"/>
      <c r="U78" s="7"/>
      <c r="V78" s="7"/>
      <c r="W78" s="7"/>
      <c r="X78" s="7"/>
      <c r="Y78" s="7"/>
      <c r="Z78" s="7"/>
      <c r="AA78" s="7"/>
      <c r="AB78" s="7"/>
    </row>
    <row r="79" spans="1:28" ht="13.2">
      <c r="A79" s="166"/>
      <c r="B79" s="166"/>
      <c r="C79" s="166"/>
      <c r="D79" s="162" t="s">
        <v>16</v>
      </c>
      <c r="E79" s="162">
        <v>2</v>
      </c>
      <c r="F79" s="163">
        <v>0.07293999999999999</v>
      </c>
      <c r="G79" s="164">
        <v>0</v>
      </c>
      <c r="H79" s="164">
        <v>0.07293999999999999</v>
      </c>
      <c r="I79" s="164">
        <v>2000.6303500000001</v>
      </c>
      <c r="J79" s="164">
        <v>205.6118</v>
      </c>
      <c r="K79" s="164">
        <v>2206.24215</v>
      </c>
      <c r="L79" s="164">
        <v>22314.18247</v>
      </c>
      <c r="M79" s="164">
        <v>3046.25144</v>
      </c>
      <c r="N79" s="164">
        <v>25360.43391</v>
      </c>
      <c r="O79" s="164">
        <v>27566.749</v>
      </c>
      <c r="P79" s="164">
        <v>23100.43125</v>
      </c>
      <c r="Q79" s="164">
        <v>0</v>
      </c>
      <c r="R79" s="165">
        <v>23100.43125</v>
      </c>
      <c r="S79" s="7"/>
      <c r="T79" s="7"/>
      <c r="U79" s="7"/>
      <c r="V79" s="7"/>
      <c r="W79" s="7"/>
      <c r="X79" s="7"/>
      <c r="Y79" s="7"/>
      <c r="Z79" s="7"/>
      <c r="AA79" s="7"/>
      <c r="AB79" s="7"/>
    </row>
    <row r="80" spans="1:28" ht="13.2">
      <c r="A80" s="166"/>
      <c r="B80" s="166"/>
      <c r="C80" s="166"/>
      <c r="D80" s="166"/>
      <c r="E80" s="167">
        <v>382</v>
      </c>
      <c r="F80" s="168">
        <v>0.00025</v>
      </c>
      <c r="G80" s="120">
        <v>0</v>
      </c>
      <c r="H80" s="120">
        <v>0.00025</v>
      </c>
      <c r="I80" s="120">
        <v>21.58851</v>
      </c>
      <c r="J80" s="120">
        <v>0</v>
      </c>
      <c r="K80" s="120">
        <v>21.58851</v>
      </c>
      <c r="L80" s="120">
        <v>0</v>
      </c>
      <c r="M80" s="120">
        <v>0</v>
      </c>
      <c r="N80" s="120">
        <v>0</v>
      </c>
      <c r="O80" s="120">
        <v>21.588759999999997</v>
      </c>
      <c r="P80" s="120">
        <v>1251.98644</v>
      </c>
      <c r="Q80" s="120">
        <v>0</v>
      </c>
      <c r="R80" s="169">
        <v>1251.98644</v>
      </c>
      <c r="S80" s="7"/>
      <c r="T80" s="7"/>
      <c r="U80" s="7"/>
      <c r="V80" s="7"/>
      <c r="W80" s="7"/>
      <c r="X80" s="7"/>
      <c r="Y80" s="7"/>
      <c r="Z80" s="7"/>
      <c r="AA80" s="7"/>
      <c r="AB80" s="7"/>
    </row>
    <row r="81" spans="1:28" ht="13.2">
      <c r="A81" s="166"/>
      <c r="B81" s="166"/>
      <c r="C81" s="166"/>
      <c r="D81" s="162" t="s">
        <v>149</v>
      </c>
      <c r="E81" s="162">
        <v>228</v>
      </c>
      <c r="F81" s="163">
        <v>0.6145700000000001</v>
      </c>
      <c r="G81" s="164">
        <v>0</v>
      </c>
      <c r="H81" s="164">
        <v>0.6145700000000001</v>
      </c>
      <c r="I81" s="164">
        <v>1308.6051100000002</v>
      </c>
      <c r="J81" s="164">
        <v>149.91311</v>
      </c>
      <c r="K81" s="164">
        <v>1458.51822</v>
      </c>
      <c r="L81" s="164">
        <v>4669.598440000001</v>
      </c>
      <c r="M81" s="164">
        <v>88.93199</v>
      </c>
      <c r="N81" s="164">
        <v>4758.53043</v>
      </c>
      <c r="O81" s="164">
        <v>6217.6632199999995</v>
      </c>
      <c r="P81" s="164">
        <v>26343.66975</v>
      </c>
      <c r="Q81" s="164">
        <v>0</v>
      </c>
      <c r="R81" s="165">
        <v>26343.66975</v>
      </c>
      <c r="S81" s="7"/>
      <c r="T81" s="7"/>
      <c r="U81" s="7"/>
      <c r="V81" s="7"/>
      <c r="W81" s="7"/>
      <c r="X81" s="7"/>
      <c r="Y81" s="7"/>
      <c r="Z81" s="7"/>
      <c r="AA81" s="7"/>
      <c r="AB81" s="7"/>
    </row>
    <row r="82" spans="1:28" ht="13.2">
      <c r="A82" s="166"/>
      <c r="B82" s="166"/>
      <c r="C82" s="166"/>
      <c r="D82" s="162" t="s">
        <v>150</v>
      </c>
      <c r="E82" s="162">
        <v>38</v>
      </c>
      <c r="F82" s="163">
        <v>0.04557</v>
      </c>
      <c r="G82" s="164">
        <v>0</v>
      </c>
      <c r="H82" s="164">
        <v>0.04557</v>
      </c>
      <c r="I82" s="164">
        <v>1346.52246</v>
      </c>
      <c r="J82" s="164">
        <v>139.61142999999998</v>
      </c>
      <c r="K82" s="164">
        <v>1486.1338899999998</v>
      </c>
      <c r="L82" s="164">
        <v>5184.54223</v>
      </c>
      <c r="M82" s="164">
        <v>155.22462</v>
      </c>
      <c r="N82" s="164">
        <v>5339.76685</v>
      </c>
      <c r="O82" s="164">
        <v>6825.946309999999</v>
      </c>
      <c r="P82" s="164">
        <v>19434.85875</v>
      </c>
      <c r="Q82" s="164">
        <v>0</v>
      </c>
      <c r="R82" s="165">
        <v>19434.85875</v>
      </c>
      <c r="S82" s="7"/>
      <c r="T82" s="7"/>
      <c r="U82" s="7"/>
      <c r="V82" s="7"/>
      <c r="W82" s="7"/>
      <c r="X82" s="7"/>
      <c r="Y82" s="7"/>
      <c r="Z82" s="7"/>
      <c r="AA82" s="7"/>
      <c r="AB82" s="7"/>
    </row>
    <row r="83" spans="1:28" ht="13.2">
      <c r="A83" s="166"/>
      <c r="B83" s="166"/>
      <c r="C83" s="166"/>
      <c r="D83" s="162" t="s">
        <v>151</v>
      </c>
      <c r="E83" s="162">
        <v>227</v>
      </c>
      <c r="F83" s="163">
        <v>0.14695</v>
      </c>
      <c r="G83" s="164">
        <v>0</v>
      </c>
      <c r="H83" s="164">
        <v>0.14695</v>
      </c>
      <c r="I83" s="164">
        <v>768.60145</v>
      </c>
      <c r="J83" s="164">
        <v>7.8445100000000005</v>
      </c>
      <c r="K83" s="164">
        <v>776.44596</v>
      </c>
      <c r="L83" s="164">
        <v>1436.1965500000001</v>
      </c>
      <c r="M83" s="164">
        <v>0</v>
      </c>
      <c r="N83" s="164">
        <v>1436.1965500000001</v>
      </c>
      <c r="O83" s="164">
        <v>2212.78946</v>
      </c>
      <c r="P83" s="164">
        <v>16531.04102</v>
      </c>
      <c r="Q83" s="164">
        <v>0</v>
      </c>
      <c r="R83" s="165">
        <v>16531.04102</v>
      </c>
      <c r="S83" s="7"/>
      <c r="T83" s="7"/>
      <c r="U83" s="7"/>
      <c r="V83" s="7"/>
      <c r="W83" s="7"/>
      <c r="X83" s="7"/>
      <c r="Y83" s="7"/>
      <c r="Z83" s="7"/>
      <c r="AA83" s="7"/>
      <c r="AB83" s="7"/>
    </row>
    <row r="84" spans="1:28" ht="13.2">
      <c r="A84" s="166"/>
      <c r="B84" s="166"/>
      <c r="C84" s="166"/>
      <c r="D84" s="162" t="s">
        <v>152</v>
      </c>
      <c r="E84" s="162">
        <v>4</v>
      </c>
      <c r="F84" s="163">
        <v>0.01309</v>
      </c>
      <c r="G84" s="164">
        <v>0</v>
      </c>
      <c r="H84" s="164">
        <v>0.01309</v>
      </c>
      <c r="I84" s="164">
        <v>2504.7689100000002</v>
      </c>
      <c r="J84" s="164">
        <v>315.56</v>
      </c>
      <c r="K84" s="164">
        <v>2820.32891</v>
      </c>
      <c r="L84" s="164">
        <v>44856.29581</v>
      </c>
      <c r="M84" s="164">
        <v>4451.45473</v>
      </c>
      <c r="N84" s="164">
        <v>49307.75054</v>
      </c>
      <c r="O84" s="164">
        <v>52128.09254</v>
      </c>
      <c r="P84" s="164">
        <v>77706.50701</v>
      </c>
      <c r="Q84" s="164">
        <v>0</v>
      </c>
      <c r="R84" s="165">
        <v>77706.50701</v>
      </c>
      <c r="S84" s="7"/>
      <c r="T84" s="7"/>
      <c r="U84" s="7"/>
      <c r="V84" s="7"/>
      <c r="W84" s="7"/>
      <c r="X84" s="7"/>
      <c r="Y84" s="7"/>
      <c r="Z84" s="7"/>
      <c r="AA84" s="7"/>
      <c r="AB84" s="7"/>
    </row>
    <row r="85" spans="1:28" ht="13.2">
      <c r="A85" s="166"/>
      <c r="B85" s="166"/>
      <c r="C85" s="166"/>
      <c r="D85" s="162" t="s">
        <v>153</v>
      </c>
      <c r="E85" s="162">
        <v>213</v>
      </c>
      <c r="F85" s="163">
        <v>0.45594999999999997</v>
      </c>
      <c r="G85" s="164">
        <v>0</v>
      </c>
      <c r="H85" s="164">
        <v>0.45594999999999997</v>
      </c>
      <c r="I85" s="164">
        <v>1664.80618</v>
      </c>
      <c r="J85" s="164">
        <v>81.19498</v>
      </c>
      <c r="K85" s="164">
        <v>1746.00116</v>
      </c>
      <c r="L85" s="164">
        <v>5165.9552699999995</v>
      </c>
      <c r="M85" s="164">
        <v>260.88164</v>
      </c>
      <c r="N85" s="164">
        <v>5426.83691</v>
      </c>
      <c r="O85" s="164">
        <v>7173.294019999999</v>
      </c>
      <c r="P85" s="164">
        <v>33739.11114</v>
      </c>
      <c r="Q85" s="164">
        <v>0</v>
      </c>
      <c r="R85" s="165">
        <v>33739.11114</v>
      </c>
      <c r="S85" s="7"/>
      <c r="T85" s="7"/>
      <c r="U85" s="7"/>
      <c r="V85" s="7"/>
      <c r="W85" s="7"/>
      <c r="X85" s="7"/>
      <c r="Y85" s="7"/>
      <c r="Z85" s="7"/>
      <c r="AA85" s="7"/>
      <c r="AB85" s="7"/>
    </row>
    <row r="86" spans="1:28" ht="13.2">
      <c r="A86" s="166"/>
      <c r="B86" s="166"/>
      <c r="C86" s="166"/>
      <c r="D86" s="166"/>
      <c r="E86" s="167">
        <v>397</v>
      </c>
      <c r="F86" s="168">
        <v>0</v>
      </c>
      <c r="G86" s="120">
        <v>0</v>
      </c>
      <c r="H86" s="120">
        <v>0</v>
      </c>
      <c r="I86" s="120">
        <v>5E-05</v>
      </c>
      <c r="J86" s="120">
        <v>0</v>
      </c>
      <c r="K86" s="120">
        <v>5E-05</v>
      </c>
      <c r="L86" s="120">
        <v>0</v>
      </c>
      <c r="M86" s="120">
        <v>0</v>
      </c>
      <c r="N86" s="120">
        <v>0</v>
      </c>
      <c r="O86" s="120">
        <v>5E-05</v>
      </c>
      <c r="P86" s="120">
        <v>636.8695</v>
      </c>
      <c r="Q86" s="120">
        <v>0</v>
      </c>
      <c r="R86" s="169">
        <v>636.8695</v>
      </c>
      <c r="S86" s="7"/>
      <c r="T86" s="7"/>
      <c r="U86" s="7"/>
      <c r="V86" s="7"/>
      <c r="W86" s="7"/>
      <c r="X86" s="7"/>
      <c r="Y86" s="7"/>
      <c r="Z86" s="7"/>
      <c r="AA86" s="7"/>
      <c r="AB86" s="7"/>
    </row>
    <row r="87" spans="1:28" ht="13.2">
      <c r="A87" s="166"/>
      <c r="B87" s="166"/>
      <c r="C87" s="166"/>
      <c r="D87" s="162" t="s">
        <v>154</v>
      </c>
      <c r="E87" s="162">
        <v>71</v>
      </c>
      <c r="F87" s="163">
        <v>1.85051</v>
      </c>
      <c r="G87" s="164">
        <v>0</v>
      </c>
      <c r="H87" s="164">
        <v>1.85051</v>
      </c>
      <c r="I87" s="164">
        <v>2394.13558</v>
      </c>
      <c r="J87" s="164">
        <v>559.52211</v>
      </c>
      <c r="K87" s="164">
        <v>2953.65769</v>
      </c>
      <c r="L87" s="164">
        <v>58673.005520000006</v>
      </c>
      <c r="M87" s="164">
        <v>3940.23689</v>
      </c>
      <c r="N87" s="164">
        <v>62613.24241</v>
      </c>
      <c r="O87" s="164">
        <v>65568.75061</v>
      </c>
      <c r="P87" s="164">
        <v>28693.233170000003</v>
      </c>
      <c r="Q87" s="164">
        <v>0</v>
      </c>
      <c r="R87" s="165">
        <v>28693.233170000003</v>
      </c>
      <c r="S87" s="7"/>
      <c r="T87" s="7"/>
      <c r="U87" s="7"/>
      <c r="V87" s="7"/>
      <c r="W87" s="7"/>
      <c r="X87" s="7"/>
      <c r="Y87" s="7"/>
      <c r="Z87" s="7"/>
      <c r="AA87" s="7"/>
      <c r="AB87" s="7"/>
    </row>
    <row r="88" spans="1:28" ht="13.2">
      <c r="A88" s="166"/>
      <c r="B88" s="166"/>
      <c r="C88" s="166"/>
      <c r="D88" s="162" t="s">
        <v>155</v>
      </c>
      <c r="E88" s="162">
        <v>1</v>
      </c>
      <c r="F88" s="163">
        <v>474.35527</v>
      </c>
      <c r="G88" s="164">
        <v>50.21835</v>
      </c>
      <c r="H88" s="164">
        <v>524.57362</v>
      </c>
      <c r="I88" s="164">
        <v>19731.0447</v>
      </c>
      <c r="J88" s="164">
        <v>6549.35693</v>
      </c>
      <c r="K88" s="164">
        <v>26280.40163</v>
      </c>
      <c r="L88" s="164">
        <v>798626.9358099999</v>
      </c>
      <c r="M88" s="164">
        <v>16345.34277</v>
      </c>
      <c r="N88" s="164">
        <v>814972.27858</v>
      </c>
      <c r="O88" s="164">
        <v>841777.2538300001</v>
      </c>
      <c r="P88" s="164">
        <v>336875.61360000004</v>
      </c>
      <c r="Q88" s="164">
        <v>436.48207</v>
      </c>
      <c r="R88" s="165">
        <v>337312.09567</v>
      </c>
      <c r="S88" s="7"/>
      <c r="T88" s="7"/>
      <c r="U88" s="7"/>
      <c r="V88" s="7"/>
      <c r="W88" s="7"/>
      <c r="X88" s="7"/>
      <c r="Y88" s="7"/>
      <c r="Z88" s="7"/>
      <c r="AA88" s="7"/>
      <c r="AB88" s="7"/>
    </row>
    <row r="89" spans="1:28" ht="13.2">
      <c r="A89" s="166"/>
      <c r="B89" s="166"/>
      <c r="C89" s="166"/>
      <c r="D89" s="166"/>
      <c r="E89" s="167">
        <v>320</v>
      </c>
      <c r="F89" s="168">
        <v>0.00055</v>
      </c>
      <c r="G89" s="120">
        <v>0</v>
      </c>
      <c r="H89" s="120">
        <v>0.00055</v>
      </c>
      <c r="I89" s="120">
        <v>7.255739999999999</v>
      </c>
      <c r="J89" s="120">
        <v>0</v>
      </c>
      <c r="K89" s="120">
        <v>7.255739999999999</v>
      </c>
      <c r="L89" s="120">
        <v>0</v>
      </c>
      <c r="M89" s="120">
        <v>0</v>
      </c>
      <c r="N89" s="120">
        <v>0</v>
      </c>
      <c r="O89" s="120">
        <v>7.25629</v>
      </c>
      <c r="P89" s="120">
        <v>2624.15304</v>
      </c>
      <c r="Q89" s="120">
        <v>0</v>
      </c>
      <c r="R89" s="169">
        <v>2624.15304</v>
      </c>
      <c r="S89" s="7"/>
      <c r="T89" s="7"/>
      <c r="U89" s="7"/>
      <c r="V89" s="7"/>
      <c r="W89" s="7"/>
      <c r="X89" s="7"/>
      <c r="Y89" s="7"/>
      <c r="Z89" s="7"/>
      <c r="AA89" s="7"/>
      <c r="AB89" s="7"/>
    </row>
    <row r="90" spans="1:28" ht="13.2">
      <c r="A90" s="166"/>
      <c r="B90" s="166"/>
      <c r="C90" s="166"/>
      <c r="D90" s="162" t="s">
        <v>156</v>
      </c>
      <c r="E90" s="162">
        <v>44</v>
      </c>
      <c r="F90" s="163">
        <v>0.01274</v>
      </c>
      <c r="G90" s="164">
        <v>0</v>
      </c>
      <c r="H90" s="164">
        <v>0.01274</v>
      </c>
      <c r="I90" s="164">
        <v>1951.0793899999999</v>
      </c>
      <c r="J90" s="164">
        <v>661.67223</v>
      </c>
      <c r="K90" s="164">
        <v>2612.75162</v>
      </c>
      <c r="L90" s="164">
        <v>11753.446310000001</v>
      </c>
      <c r="M90" s="164">
        <v>551.92248</v>
      </c>
      <c r="N90" s="164">
        <v>12305.368789999999</v>
      </c>
      <c r="O90" s="164">
        <v>14918.13315</v>
      </c>
      <c r="P90" s="164">
        <v>25089.87546</v>
      </c>
      <c r="Q90" s="164">
        <v>0</v>
      </c>
      <c r="R90" s="165">
        <v>25089.87546</v>
      </c>
      <c r="S90" s="7"/>
      <c r="T90" s="7"/>
      <c r="U90" s="7"/>
      <c r="V90" s="7"/>
      <c r="W90" s="7"/>
      <c r="X90" s="7"/>
      <c r="Y90" s="7"/>
      <c r="Z90" s="7"/>
      <c r="AA90" s="7"/>
      <c r="AB90" s="7"/>
    </row>
    <row r="91" spans="1:28" ht="13.2">
      <c r="A91" s="166"/>
      <c r="B91" s="166"/>
      <c r="C91" s="166"/>
      <c r="D91" s="166"/>
      <c r="E91" s="167">
        <v>222</v>
      </c>
      <c r="F91" s="168">
        <v>0.041530000000000004</v>
      </c>
      <c r="G91" s="120">
        <v>0</v>
      </c>
      <c r="H91" s="120">
        <v>0.041530000000000004</v>
      </c>
      <c r="I91" s="120">
        <v>1530.97074</v>
      </c>
      <c r="J91" s="120">
        <v>65.94158999999999</v>
      </c>
      <c r="K91" s="120">
        <v>1596.91233</v>
      </c>
      <c r="L91" s="120">
        <v>3898.77869</v>
      </c>
      <c r="M91" s="120">
        <v>874.67026</v>
      </c>
      <c r="N91" s="120">
        <v>4773.44895</v>
      </c>
      <c r="O91" s="120">
        <v>6370.40281</v>
      </c>
      <c r="P91" s="120">
        <v>31587.13737</v>
      </c>
      <c r="Q91" s="120">
        <v>0</v>
      </c>
      <c r="R91" s="169">
        <v>31587.13737</v>
      </c>
      <c r="S91" s="7"/>
      <c r="T91" s="7"/>
      <c r="U91" s="7"/>
      <c r="V91" s="7"/>
      <c r="W91" s="7"/>
      <c r="X91" s="7"/>
      <c r="Y91" s="7"/>
      <c r="Z91" s="7"/>
      <c r="AA91" s="7"/>
      <c r="AB91" s="7"/>
    </row>
    <row r="92" spans="1:28" ht="13.2">
      <c r="A92" s="166"/>
      <c r="B92" s="166"/>
      <c r="C92" s="166"/>
      <c r="D92" s="166"/>
      <c r="E92" s="167">
        <v>334</v>
      </c>
      <c r="F92" s="168">
        <v>0.03173</v>
      </c>
      <c r="G92" s="120">
        <v>0</v>
      </c>
      <c r="H92" s="120">
        <v>0.03173</v>
      </c>
      <c r="I92" s="120">
        <v>19.662080000000003</v>
      </c>
      <c r="J92" s="120">
        <v>0</v>
      </c>
      <c r="K92" s="120">
        <v>19.662080000000003</v>
      </c>
      <c r="L92" s="120">
        <v>0</v>
      </c>
      <c r="M92" s="120">
        <v>0</v>
      </c>
      <c r="N92" s="120">
        <v>0</v>
      </c>
      <c r="O92" s="120">
        <v>19.693810000000003</v>
      </c>
      <c r="P92" s="120">
        <v>2223.66502</v>
      </c>
      <c r="Q92" s="120">
        <v>0</v>
      </c>
      <c r="R92" s="169">
        <v>2223.66502</v>
      </c>
      <c r="S92" s="7"/>
      <c r="T92" s="7"/>
      <c r="U92" s="7"/>
      <c r="V92" s="7"/>
      <c r="W92" s="7"/>
      <c r="X92" s="7"/>
      <c r="Y92" s="7"/>
      <c r="Z92" s="7"/>
      <c r="AA92" s="7"/>
      <c r="AB92" s="7"/>
    </row>
    <row r="93" spans="1:28" ht="13.2">
      <c r="A93" s="166"/>
      <c r="B93" s="166"/>
      <c r="C93" s="166"/>
      <c r="D93" s="166"/>
      <c r="E93" s="167">
        <v>348</v>
      </c>
      <c r="F93" s="168">
        <v>0.0002</v>
      </c>
      <c r="G93" s="120">
        <v>0</v>
      </c>
      <c r="H93" s="120">
        <v>0.0002</v>
      </c>
      <c r="I93" s="120">
        <v>72.49904</v>
      </c>
      <c r="J93" s="120">
        <v>0</v>
      </c>
      <c r="K93" s="120">
        <v>72.49904</v>
      </c>
      <c r="L93" s="120">
        <v>0</v>
      </c>
      <c r="M93" s="120">
        <v>0</v>
      </c>
      <c r="N93" s="120">
        <v>0</v>
      </c>
      <c r="O93" s="120">
        <v>72.49924</v>
      </c>
      <c r="P93" s="120">
        <v>2297.32072</v>
      </c>
      <c r="Q93" s="120">
        <v>0</v>
      </c>
      <c r="R93" s="169">
        <v>2297.32072</v>
      </c>
      <c r="S93" s="7"/>
      <c r="T93" s="7"/>
      <c r="U93" s="7"/>
      <c r="V93" s="7"/>
      <c r="W93" s="7"/>
      <c r="X93" s="7"/>
      <c r="Y93" s="7"/>
      <c r="Z93" s="7"/>
      <c r="AA93" s="7"/>
      <c r="AB93" s="7"/>
    </row>
    <row r="94" spans="1:28" ht="13.2">
      <c r="A94" s="166"/>
      <c r="B94" s="166"/>
      <c r="C94" s="166"/>
      <c r="D94" s="166"/>
      <c r="E94" s="167">
        <v>381</v>
      </c>
      <c r="F94" s="168">
        <v>0</v>
      </c>
      <c r="G94" s="120">
        <v>0</v>
      </c>
      <c r="H94" s="120">
        <v>0</v>
      </c>
      <c r="I94" s="120">
        <v>0.00136</v>
      </c>
      <c r="J94" s="120">
        <v>0</v>
      </c>
      <c r="K94" s="120">
        <v>0.00136</v>
      </c>
      <c r="L94" s="120">
        <v>0</v>
      </c>
      <c r="M94" s="120">
        <v>0</v>
      </c>
      <c r="N94" s="120">
        <v>0</v>
      </c>
      <c r="O94" s="120">
        <v>0.00136</v>
      </c>
      <c r="P94" s="120">
        <v>808.76149</v>
      </c>
      <c r="Q94" s="120">
        <v>0</v>
      </c>
      <c r="R94" s="169">
        <v>808.76149</v>
      </c>
      <c r="S94" s="7"/>
      <c r="T94" s="7"/>
      <c r="U94" s="7"/>
      <c r="V94" s="7"/>
      <c r="W94" s="7"/>
      <c r="X94" s="7"/>
      <c r="Y94" s="7"/>
      <c r="Z94" s="7"/>
      <c r="AA94" s="7"/>
      <c r="AB94" s="7"/>
    </row>
    <row r="95" spans="1:28" ht="13.2">
      <c r="A95" s="166"/>
      <c r="B95" s="166"/>
      <c r="C95" s="166"/>
      <c r="D95" s="162" t="s">
        <v>157</v>
      </c>
      <c r="E95" s="162">
        <v>27</v>
      </c>
      <c r="F95" s="163">
        <v>0.022359999999999998</v>
      </c>
      <c r="G95" s="164">
        <v>0</v>
      </c>
      <c r="H95" s="164">
        <v>0.022359999999999998</v>
      </c>
      <c r="I95" s="164">
        <v>1172.0001499999998</v>
      </c>
      <c r="J95" s="164">
        <v>165.29512</v>
      </c>
      <c r="K95" s="164">
        <v>1337.29527</v>
      </c>
      <c r="L95" s="164">
        <v>4801.7923200000005</v>
      </c>
      <c r="M95" s="164">
        <v>142.76841000000002</v>
      </c>
      <c r="N95" s="164">
        <v>4944.56073</v>
      </c>
      <c r="O95" s="164">
        <v>6281.878360000001</v>
      </c>
      <c r="P95" s="164">
        <v>15082.0586</v>
      </c>
      <c r="Q95" s="164">
        <v>0</v>
      </c>
      <c r="R95" s="165">
        <v>15082.0586</v>
      </c>
      <c r="S95" s="7"/>
      <c r="T95" s="7"/>
      <c r="U95" s="7"/>
      <c r="V95" s="7"/>
      <c r="W95" s="7"/>
      <c r="X95" s="7"/>
      <c r="Y95" s="7"/>
      <c r="Z95" s="7"/>
      <c r="AA95" s="7"/>
      <c r="AB95" s="7"/>
    </row>
    <row r="96" spans="1:28" ht="13.2">
      <c r="A96" s="166"/>
      <c r="B96" s="166"/>
      <c r="C96" s="166"/>
      <c r="D96" s="166"/>
      <c r="E96" s="167">
        <v>161</v>
      </c>
      <c r="F96" s="168">
        <v>0.05343</v>
      </c>
      <c r="G96" s="120">
        <v>0</v>
      </c>
      <c r="H96" s="120">
        <v>0.05343</v>
      </c>
      <c r="I96" s="120">
        <v>1649.04026</v>
      </c>
      <c r="J96" s="120">
        <v>121.73399</v>
      </c>
      <c r="K96" s="120">
        <v>1770.77425</v>
      </c>
      <c r="L96" s="120">
        <v>6313.0199</v>
      </c>
      <c r="M96" s="120">
        <v>613.31159</v>
      </c>
      <c r="N96" s="120">
        <v>6926.3314900000005</v>
      </c>
      <c r="O96" s="120">
        <v>8697.15917</v>
      </c>
      <c r="P96" s="120">
        <v>22049.369329999998</v>
      </c>
      <c r="Q96" s="120">
        <v>0</v>
      </c>
      <c r="R96" s="169">
        <v>22049.369329999998</v>
      </c>
      <c r="S96" s="7"/>
      <c r="T96" s="7"/>
      <c r="U96" s="7"/>
      <c r="V96" s="7"/>
      <c r="W96" s="7"/>
      <c r="X96" s="7"/>
      <c r="Y96" s="7"/>
      <c r="Z96" s="7"/>
      <c r="AA96" s="7"/>
      <c r="AB96" s="7"/>
    </row>
    <row r="97" spans="1:28" ht="13.2">
      <c r="A97" s="166"/>
      <c r="B97" s="166"/>
      <c r="C97" s="166"/>
      <c r="D97" s="166"/>
      <c r="E97" s="167">
        <v>322</v>
      </c>
      <c r="F97" s="168">
        <v>0.011439999999999999</v>
      </c>
      <c r="G97" s="120">
        <v>0</v>
      </c>
      <c r="H97" s="120">
        <v>0.011439999999999999</v>
      </c>
      <c r="I97" s="120">
        <v>6.43979</v>
      </c>
      <c r="J97" s="120">
        <v>0.0745</v>
      </c>
      <c r="K97" s="120">
        <v>6.51429</v>
      </c>
      <c r="L97" s="120">
        <v>0</v>
      </c>
      <c r="M97" s="120">
        <v>0</v>
      </c>
      <c r="N97" s="120">
        <v>0</v>
      </c>
      <c r="O97" s="120">
        <v>6.525729999999999</v>
      </c>
      <c r="P97" s="120">
        <v>1913.82179</v>
      </c>
      <c r="Q97" s="120">
        <v>0</v>
      </c>
      <c r="R97" s="169">
        <v>1913.82179</v>
      </c>
      <c r="S97" s="7"/>
      <c r="T97" s="7"/>
      <c r="U97" s="7"/>
      <c r="V97" s="7"/>
      <c r="W97" s="7"/>
      <c r="X97" s="7"/>
      <c r="Y97" s="7"/>
      <c r="Z97" s="7"/>
      <c r="AA97" s="7"/>
      <c r="AB97" s="7"/>
    </row>
    <row r="98" spans="1:28" ht="13.2">
      <c r="A98" s="166"/>
      <c r="B98" s="166"/>
      <c r="C98" s="166"/>
      <c r="D98" s="166"/>
      <c r="E98" s="167">
        <v>346</v>
      </c>
      <c r="F98" s="168">
        <v>0.02974</v>
      </c>
      <c r="G98" s="120">
        <v>0</v>
      </c>
      <c r="H98" s="120">
        <v>0.02974</v>
      </c>
      <c r="I98" s="120">
        <v>12.09789</v>
      </c>
      <c r="J98" s="120">
        <v>0</v>
      </c>
      <c r="K98" s="120">
        <v>12.09789</v>
      </c>
      <c r="L98" s="120">
        <v>0</v>
      </c>
      <c r="M98" s="120">
        <v>0</v>
      </c>
      <c r="N98" s="120">
        <v>0</v>
      </c>
      <c r="O98" s="120">
        <v>12.12763</v>
      </c>
      <c r="P98" s="120">
        <v>2569.38972</v>
      </c>
      <c r="Q98" s="120">
        <v>0</v>
      </c>
      <c r="R98" s="169">
        <v>2569.38972</v>
      </c>
      <c r="S98" s="7"/>
      <c r="T98" s="7"/>
      <c r="U98" s="7"/>
      <c r="V98" s="7"/>
      <c r="W98" s="7"/>
      <c r="X98" s="7"/>
      <c r="Y98" s="7"/>
      <c r="Z98" s="7"/>
      <c r="AA98" s="7"/>
      <c r="AB98" s="7"/>
    </row>
    <row r="99" spans="1:28" ht="13.2">
      <c r="A99" s="166"/>
      <c r="B99" s="166"/>
      <c r="C99" s="166"/>
      <c r="D99" s="162" t="s">
        <v>158</v>
      </c>
      <c r="E99" s="162">
        <v>36</v>
      </c>
      <c r="F99" s="163">
        <v>0.01417</v>
      </c>
      <c r="G99" s="164">
        <v>0</v>
      </c>
      <c r="H99" s="164">
        <v>0.01417</v>
      </c>
      <c r="I99" s="164">
        <v>1322.7242800000001</v>
      </c>
      <c r="J99" s="164">
        <v>103.75125999999999</v>
      </c>
      <c r="K99" s="164">
        <v>1426.4755400000001</v>
      </c>
      <c r="L99" s="164">
        <v>6524.60445</v>
      </c>
      <c r="M99" s="164">
        <v>336.43359000000004</v>
      </c>
      <c r="N99" s="164">
        <v>6861.03804</v>
      </c>
      <c r="O99" s="164">
        <v>8287.52775</v>
      </c>
      <c r="P99" s="164">
        <v>20286.57999</v>
      </c>
      <c r="Q99" s="164">
        <v>0</v>
      </c>
      <c r="R99" s="165">
        <v>20286.57999</v>
      </c>
      <c r="S99" s="7"/>
      <c r="T99" s="7"/>
      <c r="U99" s="7"/>
      <c r="V99" s="7"/>
      <c r="W99" s="7"/>
      <c r="X99" s="7"/>
      <c r="Y99" s="7"/>
      <c r="Z99" s="7"/>
      <c r="AA99" s="7"/>
      <c r="AB99" s="7"/>
    </row>
    <row r="100" spans="1:28" ht="13.2">
      <c r="A100" s="166"/>
      <c r="B100" s="166"/>
      <c r="C100" s="166"/>
      <c r="D100" s="166"/>
      <c r="E100" s="167">
        <v>384</v>
      </c>
      <c r="F100" s="168">
        <v>0.0005</v>
      </c>
      <c r="G100" s="120">
        <v>0</v>
      </c>
      <c r="H100" s="120">
        <v>0.0005</v>
      </c>
      <c r="I100" s="120">
        <v>0.02877</v>
      </c>
      <c r="J100" s="120">
        <v>0</v>
      </c>
      <c r="K100" s="120">
        <v>0.02877</v>
      </c>
      <c r="L100" s="120">
        <v>0</v>
      </c>
      <c r="M100" s="120">
        <v>0</v>
      </c>
      <c r="N100" s="120">
        <v>0</v>
      </c>
      <c r="O100" s="120">
        <v>0.02927</v>
      </c>
      <c r="P100" s="120">
        <v>987.65741</v>
      </c>
      <c r="Q100" s="120">
        <v>0</v>
      </c>
      <c r="R100" s="169">
        <v>987.65741</v>
      </c>
      <c r="S100" s="7"/>
      <c r="T100" s="7"/>
      <c r="U100" s="7"/>
      <c r="V100" s="7"/>
      <c r="W100" s="7"/>
      <c r="X100" s="7"/>
      <c r="Y100" s="7"/>
      <c r="Z100" s="7"/>
      <c r="AA100" s="7"/>
      <c r="AB100" s="7"/>
    </row>
    <row r="101" spans="1:28" ht="13.2">
      <c r="A101" s="166"/>
      <c r="B101" s="166"/>
      <c r="C101" s="166"/>
      <c r="D101" s="166"/>
      <c r="E101" s="167">
        <v>386</v>
      </c>
      <c r="F101" s="168">
        <v>0</v>
      </c>
      <c r="G101" s="120">
        <v>0</v>
      </c>
      <c r="H101" s="120">
        <v>0</v>
      </c>
      <c r="I101" s="120">
        <v>3.04664</v>
      </c>
      <c r="J101" s="120">
        <v>0</v>
      </c>
      <c r="K101" s="120">
        <v>3.04664</v>
      </c>
      <c r="L101" s="120">
        <v>0</v>
      </c>
      <c r="M101" s="120">
        <v>0</v>
      </c>
      <c r="N101" s="120">
        <v>0</v>
      </c>
      <c r="O101" s="120">
        <v>3.04664</v>
      </c>
      <c r="P101" s="120">
        <v>684.41008</v>
      </c>
      <c r="Q101" s="120">
        <v>0</v>
      </c>
      <c r="R101" s="169">
        <v>684.41008</v>
      </c>
      <c r="S101" s="7"/>
      <c r="T101" s="7"/>
      <c r="U101" s="7"/>
      <c r="V101" s="7"/>
      <c r="W101" s="7"/>
      <c r="X101" s="7"/>
      <c r="Y101" s="7"/>
      <c r="Z101" s="7"/>
      <c r="AA101" s="7"/>
      <c r="AB101" s="7"/>
    </row>
    <row r="102" spans="1:28" ht="13.2">
      <c r="A102" s="166"/>
      <c r="B102" s="166"/>
      <c r="C102" s="166"/>
      <c r="D102" s="166"/>
      <c r="E102" s="167">
        <v>395</v>
      </c>
      <c r="F102" s="168">
        <v>0</v>
      </c>
      <c r="G102" s="120">
        <v>0</v>
      </c>
      <c r="H102" s="120">
        <v>0</v>
      </c>
      <c r="I102" s="120">
        <v>3.48488</v>
      </c>
      <c r="J102" s="120">
        <v>0</v>
      </c>
      <c r="K102" s="120">
        <v>3.48488</v>
      </c>
      <c r="L102" s="120">
        <v>0</v>
      </c>
      <c r="M102" s="120">
        <v>0</v>
      </c>
      <c r="N102" s="120">
        <v>0</v>
      </c>
      <c r="O102" s="120">
        <v>3.48488</v>
      </c>
      <c r="P102" s="120">
        <v>887.0324</v>
      </c>
      <c r="Q102" s="120">
        <v>0</v>
      </c>
      <c r="R102" s="169">
        <v>887.0324</v>
      </c>
      <c r="S102" s="7"/>
      <c r="T102" s="7"/>
      <c r="U102" s="7"/>
      <c r="V102" s="7"/>
      <c r="W102" s="7"/>
      <c r="X102" s="7"/>
      <c r="Y102" s="7"/>
      <c r="Z102" s="7"/>
      <c r="AA102" s="7"/>
      <c r="AB102" s="7"/>
    </row>
    <row r="103" spans="1:28" ht="13.2">
      <c r="A103" s="166"/>
      <c r="B103" s="166"/>
      <c r="C103" s="166"/>
      <c r="D103" s="162" t="s">
        <v>159</v>
      </c>
      <c r="E103" s="162">
        <v>299</v>
      </c>
      <c r="F103" s="163">
        <v>5E-05</v>
      </c>
      <c r="G103" s="164">
        <v>0</v>
      </c>
      <c r="H103" s="164">
        <v>5E-05</v>
      </c>
      <c r="I103" s="164">
        <v>47.29792</v>
      </c>
      <c r="J103" s="164">
        <v>1.1783800000000002</v>
      </c>
      <c r="K103" s="164">
        <v>48.4763</v>
      </c>
      <c r="L103" s="164">
        <v>0</v>
      </c>
      <c r="M103" s="164">
        <v>0</v>
      </c>
      <c r="N103" s="164">
        <v>0</v>
      </c>
      <c r="O103" s="164">
        <v>48.47635</v>
      </c>
      <c r="P103" s="164">
        <v>2340.77595</v>
      </c>
      <c r="Q103" s="164">
        <v>0</v>
      </c>
      <c r="R103" s="165">
        <v>2340.77595</v>
      </c>
      <c r="S103" s="7"/>
      <c r="T103" s="7"/>
      <c r="U103" s="7"/>
      <c r="V103" s="7"/>
      <c r="W103" s="7"/>
      <c r="X103" s="7"/>
      <c r="Y103" s="7"/>
      <c r="Z103" s="7"/>
      <c r="AA103" s="7"/>
      <c r="AB103" s="7"/>
    </row>
    <row r="104" spans="1:28" ht="13.2">
      <c r="A104" s="166"/>
      <c r="B104" s="166"/>
      <c r="C104" s="166"/>
      <c r="D104" s="166"/>
      <c r="E104" s="167">
        <v>375</v>
      </c>
      <c r="F104" s="168">
        <v>0.026019999999999998</v>
      </c>
      <c r="G104" s="120">
        <v>0</v>
      </c>
      <c r="H104" s="120">
        <v>0.026019999999999998</v>
      </c>
      <c r="I104" s="120">
        <v>2874.104</v>
      </c>
      <c r="J104" s="120">
        <v>399.68498</v>
      </c>
      <c r="K104" s="120">
        <v>3273.78898</v>
      </c>
      <c r="L104" s="120">
        <v>37350.2439</v>
      </c>
      <c r="M104" s="120">
        <v>2067.29125</v>
      </c>
      <c r="N104" s="120">
        <v>39417.535149999996</v>
      </c>
      <c r="O104" s="120">
        <v>42691.35015</v>
      </c>
      <c r="P104" s="120">
        <v>21667.19282</v>
      </c>
      <c r="Q104" s="120">
        <v>0</v>
      </c>
      <c r="R104" s="169">
        <v>21667.19282</v>
      </c>
      <c r="S104" s="7"/>
      <c r="T104" s="7"/>
      <c r="U104" s="7"/>
      <c r="V104" s="7"/>
      <c r="W104" s="7"/>
      <c r="X104" s="7"/>
      <c r="Y104" s="7"/>
      <c r="Z104" s="7"/>
      <c r="AA104" s="7"/>
      <c r="AB104" s="7"/>
    </row>
    <row r="105" spans="1:28" ht="13.2">
      <c r="A105" s="166"/>
      <c r="B105" s="166"/>
      <c r="C105" s="166"/>
      <c r="D105" s="166"/>
      <c r="E105" s="167">
        <v>380</v>
      </c>
      <c r="F105" s="168">
        <v>0</v>
      </c>
      <c r="G105" s="120">
        <v>0</v>
      </c>
      <c r="H105" s="120">
        <v>0</v>
      </c>
      <c r="I105" s="120">
        <v>8.303139999999999</v>
      </c>
      <c r="J105" s="120">
        <v>0</v>
      </c>
      <c r="K105" s="120">
        <v>8.303139999999999</v>
      </c>
      <c r="L105" s="120">
        <v>0</v>
      </c>
      <c r="M105" s="120">
        <v>0</v>
      </c>
      <c r="N105" s="120">
        <v>0</v>
      </c>
      <c r="O105" s="120">
        <v>8.303139999999999</v>
      </c>
      <c r="P105" s="120">
        <v>1566.25944</v>
      </c>
      <c r="Q105" s="120">
        <v>0</v>
      </c>
      <c r="R105" s="169">
        <v>1566.25944</v>
      </c>
      <c r="S105" s="7"/>
      <c r="T105" s="7"/>
      <c r="U105" s="7"/>
      <c r="V105" s="7"/>
      <c r="W105" s="7"/>
      <c r="X105" s="7"/>
      <c r="Y105" s="7"/>
      <c r="Z105" s="7"/>
      <c r="AA105" s="7"/>
      <c r="AB105" s="7"/>
    </row>
    <row r="106" spans="1:28" ht="13.2">
      <c r="A106" s="166"/>
      <c r="B106" s="166"/>
      <c r="C106" s="166"/>
      <c r="D106" s="162" t="s">
        <v>160</v>
      </c>
      <c r="E106" s="162">
        <v>14</v>
      </c>
      <c r="F106" s="163">
        <v>0.07648</v>
      </c>
      <c r="G106" s="164">
        <v>0</v>
      </c>
      <c r="H106" s="164">
        <v>0.07648</v>
      </c>
      <c r="I106" s="164">
        <v>2090.5713</v>
      </c>
      <c r="J106" s="164">
        <v>425.34644000000003</v>
      </c>
      <c r="K106" s="164">
        <v>2515.9177400000003</v>
      </c>
      <c r="L106" s="164">
        <v>13598.286189999999</v>
      </c>
      <c r="M106" s="164">
        <v>1139.19469</v>
      </c>
      <c r="N106" s="164">
        <v>14737.480880000001</v>
      </c>
      <c r="O106" s="164">
        <v>17253.475100000003</v>
      </c>
      <c r="P106" s="164">
        <v>26771.62425</v>
      </c>
      <c r="Q106" s="164">
        <v>0</v>
      </c>
      <c r="R106" s="165">
        <v>26771.62425</v>
      </c>
      <c r="S106" s="7"/>
      <c r="T106" s="7"/>
      <c r="U106" s="7"/>
      <c r="V106" s="7"/>
      <c r="W106" s="7"/>
      <c r="X106" s="7"/>
      <c r="Y106" s="7"/>
      <c r="Z106" s="7"/>
      <c r="AA106" s="7"/>
      <c r="AB106" s="7"/>
    </row>
    <row r="107" spans="1:28" ht="13.2">
      <c r="A107" s="166"/>
      <c r="B107" s="166"/>
      <c r="C107" s="166"/>
      <c r="D107" s="162" t="s">
        <v>161</v>
      </c>
      <c r="E107" s="162">
        <v>347</v>
      </c>
      <c r="F107" s="163">
        <v>0.00518</v>
      </c>
      <c r="G107" s="164">
        <v>0</v>
      </c>
      <c r="H107" s="164">
        <v>0.00518</v>
      </c>
      <c r="I107" s="164">
        <v>10.13057</v>
      </c>
      <c r="J107" s="164">
        <v>0.06876</v>
      </c>
      <c r="K107" s="164">
        <v>10.19933</v>
      </c>
      <c r="L107" s="164">
        <v>0</v>
      </c>
      <c r="M107" s="164">
        <v>0</v>
      </c>
      <c r="N107" s="164">
        <v>0</v>
      </c>
      <c r="O107" s="164">
        <v>10.20451</v>
      </c>
      <c r="P107" s="164">
        <v>2045.4556599999999</v>
      </c>
      <c r="Q107" s="164">
        <v>0</v>
      </c>
      <c r="R107" s="165">
        <v>2045.4556599999999</v>
      </c>
      <c r="S107" s="7"/>
      <c r="T107" s="7"/>
      <c r="U107" s="7"/>
      <c r="V107" s="7"/>
      <c r="W107" s="7"/>
      <c r="X107" s="7"/>
      <c r="Y107" s="7"/>
      <c r="Z107" s="7"/>
      <c r="AA107" s="7"/>
      <c r="AB107" s="7"/>
    </row>
    <row r="108" spans="1:28" ht="13.2">
      <c r="A108" s="166"/>
      <c r="B108" s="166"/>
      <c r="C108" s="166"/>
      <c r="D108" s="166"/>
      <c r="E108" s="167">
        <v>396</v>
      </c>
      <c r="F108" s="168">
        <v>0</v>
      </c>
      <c r="G108" s="120">
        <v>0</v>
      </c>
      <c r="H108" s="120">
        <v>0</v>
      </c>
      <c r="I108" s="120">
        <v>0.39882</v>
      </c>
      <c r="J108" s="120">
        <v>0</v>
      </c>
      <c r="K108" s="120">
        <v>0.39882</v>
      </c>
      <c r="L108" s="120">
        <v>0</v>
      </c>
      <c r="M108" s="120">
        <v>0</v>
      </c>
      <c r="N108" s="120">
        <v>0</v>
      </c>
      <c r="O108" s="120">
        <v>0.39882</v>
      </c>
      <c r="P108" s="120">
        <v>1362.47683</v>
      </c>
      <c r="Q108" s="120">
        <v>0</v>
      </c>
      <c r="R108" s="169">
        <v>1362.47683</v>
      </c>
      <c r="S108" s="7"/>
      <c r="T108" s="7"/>
      <c r="U108" s="7"/>
      <c r="V108" s="7"/>
      <c r="W108" s="7"/>
      <c r="X108" s="7"/>
      <c r="Y108" s="7"/>
      <c r="Z108" s="7"/>
      <c r="AA108" s="7"/>
      <c r="AB108" s="7"/>
    </row>
    <row r="109" spans="1:28" ht="13.2">
      <c r="A109" s="166"/>
      <c r="B109" s="166"/>
      <c r="C109" s="166"/>
      <c r="D109" s="162" t="s">
        <v>162</v>
      </c>
      <c r="E109" s="162">
        <v>57</v>
      </c>
      <c r="F109" s="163">
        <v>0.09669</v>
      </c>
      <c r="G109" s="164">
        <v>0</v>
      </c>
      <c r="H109" s="164">
        <v>0.09669</v>
      </c>
      <c r="I109" s="164">
        <v>2233.13703</v>
      </c>
      <c r="J109" s="164">
        <v>34.27139</v>
      </c>
      <c r="K109" s="164">
        <v>2267.4084199999998</v>
      </c>
      <c r="L109" s="164">
        <v>4809.415639999999</v>
      </c>
      <c r="M109" s="164">
        <v>70.37908999999999</v>
      </c>
      <c r="N109" s="164">
        <v>4879.7947300000005</v>
      </c>
      <c r="O109" s="164">
        <v>7147.29984</v>
      </c>
      <c r="P109" s="164">
        <v>23807.5052</v>
      </c>
      <c r="Q109" s="164">
        <v>0</v>
      </c>
      <c r="R109" s="165">
        <v>23807.5052</v>
      </c>
      <c r="S109" s="7"/>
      <c r="T109" s="7"/>
      <c r="U109" s="7"/>
      <c r="V109" s="7"/>
      <c r="W109" s="7"/>
      <c r="X109" s="7"/>
      <c r="Y109" s="7"/>
      <c r="Z109" s="7"/>
      <c r="AA109" s="7"/>
      <c r="AB109" s="7"/>
    </row>
    <row r="110" spans="1:28" ht="13.2">
      <c r="A110" s="166"/>
      <c r="B110" s="166"/>
      <c r="C110" s="166"/>
      <c r="D110" s="166"/>
      <c r="E110" s="167">
        <v>336</v>
      </c>
      <c r="F110" s="168">
        <v>0.00234</v>
      </c>
      <c r="G110" s="120">
        <v>0</v>
      </c>
      <c r="H110" s="120">
        <v>0.00234</v>
      </c>
      <c r="I110" s="120">
        <v>95.10651</v>
      </c>
      <c r="J110" s="120">
        <v>0</v>
      </c>
      <c r="K110" s="120">
        <v>95.10651</v>
      </c>
      <c r="L110" s="120">
        <v>0</v>
      </c>
      <c r="M110" s="120">
        <v>0</v>
      </c>
      <c r="N110" s="120">
        <v>0</v>
      </c>
      <c r="O110" s="120">
        <v>95.10885</v>
      </c>
      <c r="P110" s="120">
        <v>2828.85845</v>
      </c>
      <c r="Q110" s="120">
        <v>0</v>
      </c>
      <c r="R110" s="169">
        <v>2828.85845</v>
      </c>
      <c r="S110" s="7"/>
      <c r="T110" s="7"/>
      <c r="U110" s="7"/>
      <c r="V110" s="7"/>
      <c r="W110" s="7"/>
      <c r="X110" s="7"/>
      <c r="Y110" s="7"/>
      <c r="Z110" s="7"/>
      <c r="AA110" s="7"/>
      <c r="AB110" s="7"/>
    </row>
    <row r="111" spans="1:28" ht="13.2">
      <c r="A111" s="166"/>
      <c r="B111" s="166"/>
      <c r="C111" s="166"/>
      <c r="D111" s="166"/>
      <c r="E111" s="167">
        <v>383</v>
      </c>
      <c r="F111" s="168">
        <v>0.0047</v>
      </c>
      <c r="G111" s="120">
        <v>0</v>
      </c>
      <c r="H111" s="120">
        <v>0.0047</v>
      </c>
      <c r="I111" s="120">
        <v>13.5021</v>
      </c>
      <c r="J111" s="120">
        <v>0</v>
      </c>
      <c r="K111" s="120">
        <v>13.5021</v>
      </c>
      <c r="L111" s="120">
        <v>0</v>
      </c>
      <c r="M111" s="120">
        <v>0</v>
      </c>
      <c r="N111" s="120">
        <v>0</v>
      </c>
      <c r="O111" s="120">
        <v>13.5068</v>
      </c>
      <c r="P111" s="120">
        <v>1802.2836599999998</v>
      </c>
      <c r="Q111" s="120">
        <v>0</v>
      </c>
      <c r="R111" s="169">
        <v>1802.2836599999998</v>
      </c>
      <c r="S111" s="7"/>
      <c r="T111" s="7"/>
      <c r="U111" s="7"/>
      <c r="V111" s="7"/>
      <c r="W111" s="7"/>
      <c r="X111" s="7"/>
      <c r="Y111" s="7"/>
      <c r="Z111" s="7"/>
      <c r="AA111" s="7"/>
      <c r="AB111" s="7"/>
    </row>
    <row r="112" spans="1:28" ht="13.2">
      <c r="A112" s="166"/>
      <c r="B112" s="166"/>
      <c r="C112" s="166"/>
      <c r="D112" s="162" t="s">
        <v>163</v>
      </c>
      <c r="E112" s="162">
        <v>287</v>
      </c>
      <c r="F112" s="163">
        <v>0.0129</v>
      </c>
      <c r="G112" s="164">
        <v>0</v>
      </c>
      <c r="H112" s="164">
        <v>0.0129</v>
      </c>
      <c r="I112" s="164">
        <v>80.75523</v>
      </c>
      <c r="J112" s="164">
        <v>0</v>
      </c>
      <c r="K112" s="164">
        <v>80.75523</v>
      </c>
      <c r="L112" s="164">
        <v>0</v>
      </c>
      <c r="M112" s="164">
        <v>0</v>
      </c>
      <c r="N112" s="164">
        <v>0</v>
      </c>
      <c r="O112" s="164">
        <v>80.76813</v>
      </c>
      <c r="P112" s="164">
        <v>2615.09962</v>
      </c>
      <c r="Q112" s="164">
        <v>0</v>
      </c>
      <c r="R112" s="165">
        <v>2615.09962</v>
      </c>
      <c r="S112" s="7"/>
      <c r="T112" s="7"/>
      <c r="U112" s="7"/>
      <c r="V112" s="7"/>
      <c r="W112" s="7"/>
      <c r="X112" s="7"/>
      <c r="Y112" s="7"/>
      <c r="Z112" s="7"/>
      <c r="AA112" s="7"/>
      <c r="AB112" s="7"/>
    </row>
    <row r="113" spans="1:28" ht="13.2">
      <c r="A113" s="166"/>
      <c r="B113" s="166"/>
      <c r="C113" s="166"/>
      <c r="D113" s="162" t="s">
        <v>164</v>
      </c>
      <c r="E113" s="162">
        <v>19</v>
      </c>
      <c r="F113" s="163">
        <v>0.04492</v>
      </c>
      <c r="G113" s="164">
        <v>0</v>
      </c>
      <c r="H113" s="164">
        <v>0.04492</v>
      </c>
      <c r="I113" s="164">
        <v>2708.39797</v>
      </c>
      <c r="J113" s="164">
        <v>199.30917000000002</v>
      </c>
      <c r="K113" s="164">
        <v>2907.70714</v>
      </c>
      <c r="L113" s="164">
        <v>20303.09983</v>
      </c>
      <c r="M113" s="164">
        <v>441.37076</v>
      </c>
      <c r="N113" s="164">
        <v>20744.47059</v>
      </c>
      <c r="O113" s="164">
        <v>23652.22265</v>
      </c>
      <c r="P113" s="164">
        <v>32179.203550000002</v>
      </c>
      <c r="Q113" s="164">
        <v>0</v>
      </c>
      <c r="R113" s="165">
        <v>32179.203550000002</v>
      </c>
      <c r="S113" s="7"/>
      <c r="T113" s="7"/>
      <c r="U113" s="7"/>
      <c r="V113" s="7"/>
      <c r="W113" s="7"/>
      <c r="X113" s="7"/>
      <c r="Y113" s="7"/>
      <c r="Z113" s="7"/>
      <c r="AA113" s="7"/>
      <c r="AB113" s="7"/>
    </row>
    <row r="114" spans="1:28" ht="13.2">
      <c r="A114" s="166"/>
      <c r="B114" s="166"/>
      <c r="C114" s="166"/>
      <c r="D114" s="166"/>
      <c r="E114" s="167">
        <v>210</v>
      </c>
      <c r="F114" s="168">
        <v>0.00185</v>
      </c>
      <c r="G114" s="120">
        <v>0.12872999999999998</v>
      </c>
      <c r="H114" s="120">
        <v>0.13058</v>
      </c>
      <c r="I114" s="120">
        <v>2106.78537</v>
      </c>
      <c r="J114" s="120">
        <v>119.52339</v>
      </c>
      <c r="K114" s="120">
        <v>2226.30876</v>
      </c>
      <c r="L114" s="120">
        <v>16395.27685</v>
      </c>
      <c r="M114" s="120">
        <v>844.46865</v>
      </c>
      <c r="N114" s="120">
        <v>17239.7455</v>
      </c>
      <c r="O114" s="120">
        <v>19466.184839999998</v>
      </c>
      <c r="P114" s="120">
        <v>29398.84433</v>
      </c>
      <c r="Q114" s="120">
        <v>0</v>
      </c>
      <c r="R114" s="169">
        <v>29398.84433</v>
      </c>
      <c r="S114" s="7"/>
      <c r="T114" s="7"/>
      <c r="U114" s="7"/>
      <c r="V114" s="7"/>
      <c r="W114" s="7"/>
      <c r="X114" s="7"/>
      <c r="Y114" s="7"/>
      <c r="Z114" s="7"/>
      <c r="AA114" s="7"/>
      <c r="AB114" s="7"/>
    </row>
    <row r="115" spans="1:28" ht="13.2">
      <c r="A115" s="166"/>
      <c r="B115" s="166"/>
      <c r="C115" s="166"/>
      <c r="D115" s="166"/>
      <c r="E115" s="167">
        <v>339</v>
      </c>
      <c r="F115" s="168">
        <v>0.00285</v>
      </c>
      <c r="G115" s="120">
        <v>0</v>
      </c>
      <c r="H115" s="120">
        <v>0.00285</v>
      </c>
      <c r="I115" s="120">
        <v>33.317519999999995</v>
      </c>
      <c r="J115" s="120">
        <v>0.00074</v>
      </c>
      <c r="K115" s="120">
        <v>33.31826</v>
      </c>
      <c r="L115" s="120">
        <v>0</v>
      </c>
      <c r="M115" s="120">
        <v>0</v>
      </c>
      <c r="N115" s="120">
        <v>0</v>
      </c>
      <c r="O115" s="120">
        <v>33.32111</v>
      </c>
      <c r="P115" s="120">
        <v>1991.43882</v>
      </c>
      <c r="Q115" s="120">
        <v>0</v>
      </c>
      <c r="R115" s="169">
        <v>1991.43882</v>
      </c>
      <c r="S115" s="7"/>
      <c r="T115" s="7"/>
      <c r="U115" s="7"/>
      <c r="V115" s="7"/>
      <c r="W115" s="7"/>
      <c r="X115" s="7"/>
      <c r="Y115" s="7"/>
      <c r="Z115" s="7"/>
      <c r="AA115" s="7"/>
      <c r="AB115" s="7"/>
    </row>
    <row r="116" spans="1:28" ht="13.2">
      <c r="A116" s="166"/>
      <c r="B116" s="166"/>
      <c r="C116" s="166"/>
      <c r="D116" s="162" t="s">
        <v>165</v>
      </c>
      <c r="E116" s="162">
        <v>100</v>
      </c>
      <c r="F116" s="163">
        <v>0.0155</v>
      </c>
      <c r="G116" s="164">
        <v>0</v>
      </c>
      <c r="H116" s="164">
        <v>0.0155</v>
      </c>
      <c r="I116" s="164">
        <v>1735.69712</v>
      </c>
      <c r="J116" s="164">
        <v>198.49158</v>
      </c>
      <c r="K116" s="164">
        <v>1934.1887</v>
      </c>
      <c r="L116" s="164">
        <v>20659.098850000002</v>
      </c>
      <c r="M116" s="164">
        <v>2294.2851800000003</v>
      </c>
      <c r="N116" s="164">
        <v>22953.38403</v>
      </c>
      <c r="O116" s="164">
        <v>24887.58823</v>
      </c>
      <c r="P116" s="164">
        <v>17940.38859</v>
      </c>
      <c r="Q116" s="164">
        <v>0</v>
      </c>
      <c r="R116" s="165">
        <v>17940.38859</v>
      </c>
      <c r="S116" s="7"/>
      <c r="T116" s="7"/>
      <c r="U116" s="7"/>
      <c r="V116" s="7"/>
      <c r="W116" s="7"/>
      <c r="X116" s="7"/>
      <c r="Y116" s="7"/>
      <c r="Z116" s="7"/>
      <c r="AA116" s="7"/>
      <c r="AB116" s="7"/>
    </row>
    <row r="117" spans="1:28" ht="13.2">
      <c r="A117" s="166"/>
      <c r="B117" s="166"/>
      <c r="C117" s="166"/>
      <c r="D117" s="162" t="s">
        <v>166</v>
      </c>
      <c r="E117" s="162">
        <v>83</v>
      </c>
      <c r="F117" s="163">
        <v>0.00764</v>
      </c>
      <c r="G117" s="164">
        <v>0</v>
      </c>
      <c r="H117" s="164">
        <v>0.00764</v>
      </c>
      <c r="I117" s="164">
        <v>1252.03582</v>
      </c>
      <c r="J117" s="164">
        <v>135.34735999999998</v>
      </c>
      <c r="K117" s="164">
        <v>1387.38318</v>
      </c>
      <c r="L117" s="164">
        <v>8256.22425</v>
      </c>
      <c r="M117" s="164">
        <v>325.70503</v>
      </c>
      <c r="N117" s="164">
        <v>8581.929279999998</v>
      </c>
      <c r="O117" s="164">
        <v>9969.320099999999</v>
      </c>
      <c r="P117" s="164">
        <v>16773.254109999998</v>
      </c>
      <c r="Q117" s="164">
        <v>0</v>
      </c>
      <c r="R117" s="165">
        <v>16773.254109999998</v>
      </c>
      <c r="S117" s="7"/>
      <c r="T117" s="7"/>
      <c r="U117" s="7"/>
      <c r="V117" s="7"/>
      <c r="W117" s="7"/>
      <c r="X117" s="7"/>
      <c r="Y117" s="7"/>
      <c r="Z117" s="7"/>
      <c r="AA117" s="7"/>
      <c r="AB117" s="7"/>
    </row>
    <row r="118" spans="1:28" ht="13.2">
      <c r="A118" s="166"/>
      <c r="B118" s="166"/>
      <c r="C118" s="166"/>
      <c r="D118" s="166"/>
      <c r="E118" s="167">
        <v>393</v>
      </c>
      <c r="F118" s="168">
        <v>0</v>
      </c>
      <c r="G118" s="120">
        <v>0</v>
      </c>
      <c r="H118" s="120">
        <v>0</v>
      </c>
      <c r="I118" s="120">
        <v>6.366350000000001</v>
      </c>
      <c r="J118" s="120">
        <v>0</v>
      </c>
      <c r="K118" s="120">
        <v>6.366350000000001</v>
      </c>
      <c r="L118" s="120">
        <v>0</v>
      </c>
      <c r="M118" s="120">
        <v>0</v>
      </c>
      <c r="N118" s="120">
        <v>0</v>
      </c>
      <c r="O118" s="120">
        <v>6.366350000000001</v>
      </c>
      <c r="P118" s="120">
        <v>1240.84362</v>
      </c>
      <c r="Q118" s="120">
        <v>0</v>
      </c>
      <c r="R118" s="169">
        <v>1240.84362</v>
      </c>
      <c r="S118" s="7"/>
      <c r="T118" s="7"/>
      <c r="U118" s="7"/>
      <c r="V118" s="7"/>
      <c r="W118" s="7"/>
      <c r="X118" s="7"/>
      <c r="Y118" s="7"/>
      <c r="Z118" s="7"/>
      <c r="AA118" s="7"/>
      <c r="AB118" s="7"/>
    </row>
    <row r="119" spans="1:28" ht="13.2">
      <c r="A119" s="166"/>
      <c r="B119" s="166"/>
      <c r="C119" s="166"/>
      <c r="D119" s="162" t="s">
        <v>167</v>
      </c>
      <c r="E119" s="162">
        <v>253</v>
      </c>
      <c r="F119" s="163">
        <v>0.00943</v>
      </c>
      <c r="G119" s="164">
        <v>0</v>
      </c>
      <c r="H119" s="164">
        <v>0.00943</v>
      </c>
      <c r="I119" s="164">
        <v>11.45341</v>
      </c>
      <c r="J119" s="164">
        <v>0</v>
      </c>
      <c r="K119" s="164">
        <v>11.45341</v>
      </c>
      <c r="L119" s="164">
        <v>0</v>
      </c>
      <c r="M119" s="164">
        <v>0</v>
      </c>
      <c r="N119" s="164">
        <v>0</v>
      </c>
      <c r="O119" s="164">
        <v>11.46284</v>
      </c>
      <c r="P119" s="164">
        <v>2762.7965099999997</v>
      </c>
      <c r="Q119" s="164">
        <v>0</v>
      </c>
      <c r="R119" s="165">
        <v>2762.7965099999997</v>
      </c>
      <c r="S119" s="7"/>
      <c r="T119" s="7"/>
      <c r="U119" s="7"/>
      <c r="V119" s="7"/>
      <c r="W119" s="7"/>
      <c r="X119" s="7"/>
      <c r="Y119" s="7"/>
      <c r="Z119" s="7"/>
      <c r="AA119" s="7"/>
      <c r="AB119" s="7"/>
    </row>
    <row r="120" spans="1:28" ht="13.2">
      <c r="A120" s="166"/>
      <c r="B120" s="162" t="s">
        <v>17</v>
      </c>
      <c r="C120" s="162" t="s">
        <v>168</v>
      </c>
      <c r="D120" s="162" t="s">
        <v>169</v>
      </c>
      <c r="E120" s="162">
        <v>301</v>
      </c>
      <c r="F120" s="163">
        <v>0.45956</v>
      </c>
      <c r="G120" s="164">
        <v>0</v>
      </c>
      <c r="H120" s="164">
        <v>0.45956</v>
      </c>
      <c r="I120" s="164">
        <v>45.68314</v>
      </c>
      <c r="J120" s="164">
        <v>0</v>
      </c>
      <c r="K120" s="164">
        <v>45.68314</v>
      </c>
      <c r="L120" s="164">
        <v>0</v>
      </c>
      <c r="M120" s="164">
        <v>0</v>
      </c>
      <c r="N120" s="164">
        <v>0</v>
      </c>
      <c r="O120" s="164">
        <v>46.1427</v>
      </c>
      <c r="P120" s="164">
        <v>9982.22353</v>
      </c>
      <c r="Q120" s="164">
        <v>0</v>
      </c>
      <c r="R120" s="165">
        <v>9982.22353</v>
      </c>
      <c r="S120" s="7"/>
      <c r="T120" s="7"/>
      <c r="U120" s="7"/>
      <c r="V120" s="7"/>
      <c r="W120" s="7"/>
      <c r="X120" s="7"/>
      <c r="Y120" s="7"/>
      <c r="Z120" s="7"/>
      <c r="AA120" s="7"/>
      <c r="AB120" s="7"/>
    </row>
    <row r="121" spans="1:28" ht="13.2">
      <c r="A121" s="166"/>
      <c r="B121" s="166"/>
      <c r="C121" s="162" t="s">
        <v>170</v>
      </c>
      <c r="D121" s="162" t="s">
        <v>171</v>
      </c>
      <c r="E121" s="162">
        <v>15</v>
      </c>
      <c r="F121" s="163">
        <v>0.08815</v>
      </c>
      <c r="G121" s="164">
        <v>0</v>
      </c>
      <c r="H121" s="164">
        <v>0.08815</v>
      </c>
      <c r="I121" s="164">
        <v>1605.09605</v>
      </c>
      <c r="J121" s="164">
        <v>17.03175</v>
      </c>
      <c r="K121" s="164">
        <v>1622.1278</v>
      </c>
      <c r="L121" s="164">
        <v>1776.13109</v>
      </c>
      <c r="M121" s="164">
        <v>116.46214</v>
      </c>
      <c r="N121" s="164">
        <v>1892.59323</v>
      </c>
      <c r="O121" s="164">
        <v>3514.80918</v>
      </c>
      <c r="P121" s="164">
        <v>49495.99047999999</v>
      </c>
      <c r="Q121" s="164">
        <v>0</v>
      </c>
      <c r="R121" s="165">
        <v>49495.99047999999</v>
      </c>
      <c r="S121" s="7"/>
      <c r="T121" s="7"/>
      <c r="U121" s="7"/>
      <c r="V121" s="7"/>
      <c r="W121" s="7"/>
      <c r="X121" s="7"/>
      <c r="Y121" s="7"/>
      <c r="Z121" s="7"/>
      <c r="AA121" s="7"/>
      <c r="AB121" s="7"/>
    </row>
    <row r="122" spans="1:28" ht="13.2">
      <c r="A122" s="166"/>
      <c r="B122" s="166"/>
      <c r="C122" s="166"/>
      <c r="D122" s="166"/>
      <c r="E122" s="167">
        <v>274</v>
      </c>
      <c r="F122" s="168">
        <v>0.0104</v>
      </c>
      <c r="G122" s="120">
        <v>0</v>
      </c>
      <c r="H122" s="120">
        <v>0.0104</v>
      </c>
      <c r="I122" s="120">
        <v>70.16044000000001</v>
      </c>
      <c r="J122" s="120">
        <v>0</v>
      </c>
      <c r="K122" s="120">
        <v>70.16044000000001</v>
      </c>
      <c r="L122" s="120">
        <v>0</v>
      </c>
      <c r="M122" s="120">
        <v>0</v>
      </c>
      <c r="N122" s="120">
        <v>0</v>
      </c>
      <c r="O122" s="120">
        <v>70.17084</v>
      </c>
      <c r="P122" s="120">
        <v>7065.571400000001</v>
      </c>
      <c r="Q122" s="120">
        <v>0</v>
      </c>
      <c r="R122" s="169">
        <v>7065.571400000001</v>
      </c>
      <c r="S122" s="7"/>
      <c r="T122" s="7"/>
      <c r="U122" s="7"/>
      <c r="V122" s="7"/>
      <c r="W122" s="7"/>
      <c r="X122" s="7"/>
      <c r="Y122" s="7"/>
      <c r="Z122" s="7"/>
      <c r="AA122" s="7"/>
      <c r="AB122" s="7"/>
    </row>
    <row r="123" spans="1:28" ht="13.2">
      <c r="A123" s="166"/>
      <c r="B123" s="162" t="s">
        <v>18</v>
      </c>
      <c r="C123" s="162" t="s">
        <v>172</v>
      </c>
      <c r="D123" s="162" t="s">
        <v>172</v>
      </c>
      <c r="E123" s="162">
        <v>216</v>
      </c>
      <c r="F123" s="163">
        <v>0.10353</v>
      </c>
      <c r="G123" s="164">
        <v>0</v>
      </c>
      <c r="H123" s="164">
        <v>0.10353</v>
      </c>
      <c r="I123" s="164">
        <v>1195.43118</v>
      </c>
      <c r="J123" s="164">
        <v>17.4027</v>
      </c>
      <c r="K123" s="164">
        <v>1212.83388</v>
      </c>
      <c r="L123" s="164">
        <v>415.00332000000003</v>
      </c>
      <c r="M123" s="164">
        <v>0</v>
      </c>
      <c r="N123" s="164">
        <v>415.00332000000003</v>
      </c>
      <c r="O123" s="164">
        <v>1627.94073</v>
      </c>
      <c r="P123" s="164">
        <v>18106.646800000002</v>
      </c>
      <c r="Q123" s="164">
        <v>0</v>
      </c>
      <c r="R123" s="165">
        <v>18106.646800000002</v>
      </c>
      <c r="S123" s="7"/>
      <c r="T123" s="7"/>
      <c r="U123" s="7"/>
      <c r="V123" s="7"/>
      <c r="W123" s="7"/>
      <c r="X123" s="7"/>
      <c r="Y123" s="7"/>
      <c r="Z123" s="7"/>
      <c r="AA123" s="7"/>
      <c r="AB123" s="7"/>
    </row>
    <row r="124" spans="1:28" ht="13.2">
      <c r="A124" s="166"/>
      <c r="B124" s="162" t="s">
        <v>19</v>
      </c>
      <c r="C124" s="162" t="s">
        <v>173</v>
      </c>
      <c r="D124" s="162" t="s">
        <v>173</v>
      </c>
      <c r="E124" s="162">
        <v>387</v>
      </c>
      <c r="F124" s="163">
        <v>0.01102</v>
      </c>
      <c r="G124" s="164">
        <v>0</v>
      </c>
      <c r="H124" s="164">
        <v>0.01102</v>
      </c>
      <c r="I124" s="164">
        <v>523.69384</v>
      </c>
      <c r="J124" s="164">
        <v>22.615029999999997</v>
      </c>
      <c r="K124" s="164">
        <v>546.30887</v>
      </c>
      <c r="L124" s="164">
        <v>2410.73218</v>
      </c>
      <c r="M124" s="164">
        <v>289.50834000000003</v>
      </c>
      <c r="N124" s="164">
        <v>2700.24052</v>
      </c>
      <c r="O124" s="164">
        <v>3246.56041</v>
      </c>
      <c r="P124" s="164">
        <v>5505.93598</v>
      </c>
      <c r="Q124" s="164">
        <v>0</v>
      </c>
      <c r="R124" s="165">
        <v>5505.93598</v>
      </c>
      <c r="S124" s="7"/>
      <c r="T124" s="7"/>
      <c r="U124" s="7"/>
      <c r="V124" s="7"/>
      <c r="W124" s="7"/>
      <c r="X124" s="7"/>
      <c r="Y124" s="7"/>
      <c r="Z124" s="7"/>
      <c r="AA124" s="7"/>
      <c r="AB124" s="7"/>
    </row>
    <row r="125" spans="1:28" ht="13.2">
      <c r="A125" s="166"/>
      <c r="B125" s="166"/>
      <c r="C125" s="162" t="s">
        <v>174</v>
      </c>
      <c r="D125" s="162" t="s">
        <v>19</v>
      </c>
      <c r="E125" s="162">
        <v>244</v>
      </c>
      <c r="F125" s="163">
        <v>0.00126</v>
      </c>
      <c r="G125" s="164">
        <v>0</v>
      </c>
      <c r="H125" s="164">
        <v>0.00126</v>
      </c>
      <c r="I125" s="164">
        <v>0</v>
      </c>
      <c r="J125" s="164">
        <v>0</v>
      </c>
      <c r="K125" s="164">
        <v>0</v>
      </c>
      <c r="L125" s="164">
        <v>0</v>
      </c>
      <c r="M125" s="164">
        <v>0</v>
      </c>
      <c r="N125" s="164">
        <v>0</v>
      </c>
      <c r="O125" s="164">
        <v>0.00126</v>
      </c>
      <c r="P125" s="164">
        <v>6398.47826</v>
      </c>
      <c r="Q125" s="164">
        <v>0</v>
      </c>
      <c r="R125" s="165">
        <v>6398.47826</v>
      </c>
      <c r="S125" s="7"/>
      <c r="T125" s="7"/>
      <c r="U125" s="7"/>
      <c r="V125" s="7"/>
      <c r="W125" s="7"/>
      <c r="X125" s="7"/>
      <c r="Y125" s="7"/>
      <c r="Z125" s="7"/>
      <c r="AA125" s="7"/>
      <c r="AB125" s="7"/>
    </row>
    <row r="126" spans="1:28" ht="13.2">
      <c r="A126" s="166"/>
      <c r="B126" s="162" t="s">
        <v>20</v>
      </c>
      <c r="C126" s="162" t="s">
        <v>20</v>
      </c>
      <c r="D126" s="162" t="s">
        <v>175</v>
      </c>
      <c r="E126" s="162">
        <v>69</v>
      </c>
      <c r="F126" s="163">
        <v>7.000000000000001E-05</v>
      </c>
      <c r="G126" s="164">
        <v>0</v>
      </c>
      <c r="H126" s="164">
        <v>7.000000000000001E-05</v>
      </c>
      <c r="I126" s="164">
        <v>599.16053</v>
      </c>
      <c r="J126" s="164">
        <v>5.40868</v>
      </c>
      <c r="K126" s="164">
        <v>604.56921</v>
      </c>
      <c r="L126" s="164">
        <v>2061.83878</v>
      </c>
      <c r="M126" s="164">
        <v>296.5501</v>
      </c>
      <c r="N126" s="164">
        <v>2358.38888</v>
      </c>
      <c r="O126" s="164">
        <v>2962.95816</v>
      </c>
      <c r="P126" s="164">
        <v>10893.06982</v>
      </c>
      <c r="Q126" s="164">
        <v>0</v>
      </c>
      <c r="R126" s="165">
        <v>10893.06982</v>
      </c>
      <c r="S126" s="7"/>
      <c r="T126" s="7"/>
      <c r="U126" s="7"/>
      <c r="V126" s="7"/>
      <c r="W126" s="7"/>
      <c r="X126" s="7"/>
      <c r="Y126" s="7"/>
      <c r="Z126" s="7"/>
      <c r="AA126" s="7"/>
      <c r="AB126" s="7"/>
    </row>
    <row r="127" spans="1:28" ht="13.2">
      <c r="A127" s="166"/>
      <c r="B127" s="162" t="s">
        <v>21</v>
      </c>
      <c r="C127" s="162" t="s">
        <v>176</v>
      </c>
      <c r="D127" s="162" t="s">
        <v>177</v>
      </c>
      <c r="E127" s="162">
        <v>324</v>
      </c>
      <c r="F127" s="163">
        <v>0.10789</v>
      </c>
      <c r="G127" s="164">
        <v>0</v>
      </c>
      <c r="H127" s="164">
        <v>0.10789</v>
      </c>
      <c r="I127" s="164">
        <v>73.60803999999999</v>
      </c>
      <c r="J127" s="164">
        <v>0</v>
      </c>
      <c r="K127" s="164">
        <v>73.60803999999999</v>
      </c>
      <c r="L127" s="164">
        <v>0</v>
      </c>
      <c r="M127" s="164">
        <v>0</v>
      </c>
      <c r="N127" s="164">
        <v>0</v>
      </c>
      <c r="O127" s="164">
        <v>73.71592999999999</v>
      </c>
      <c r="P127" s="164">
        <v>5514.42208</v>
      </c>
      <c r="Q127" s="164">
        <v>0</v>
      </c>
      <c r="R127" s="165">
        <v>5514.42208</v>
      </c>
      <c r="S127" s="7"/>
      <c r="T127" s="7"/>
      <c r="U127" s="7"/>
      <c r="V127" s="7"/>
      <c r="W127" s="7"/>
      <c r="X127" s="7"/>
      <c r="Y127" s="7"/>
      <c r="Z127" s="7"/>
      <c r="AA127" s="7"/>
      <c r="AB127" s="7"/>
    </row>
    <row r="128" spans="1:28" ht="13.2">
      <c r="A128" s="166"/>
      <c r="B128" s="166"/>
      <c r="C128" s="162" t="s">
        <v>178</v>
      </c>
      <c r="D128" s="162" t="s">
        <v>178</v>
      </c>
      <c r="E128" s="162">
        <v>75</v>
      </c>
      <c r="F128" s="163">
        <v>0.02017</v>
      </c>
      <c r="G128" s="164">
        <v>0</v>
      </c>
      <c r="H128" s="164">
        <v>0.02017</v>
      </c>
      <c r="I128" s="164">
        <v>394.55459</v>
      </c>
      <c r="J128" s="164">
        <v>2.1772</v>
      </c>
      <c r="K128" s="164">
        <v>396.73179</v>
      </c>
      <c r="L128" s="164">
        <v>290.70971999999995</v>
      </c>
      <c r="M128" s="164">
        <v>0</v>
      </c>
      <c r="N128" s="164">
        <v>290.70971999999995</v>
      </c>
      <c r="O128" s="164">
        <v>687.46168</v>
      </c>
      <c r="P128" s="164">
        <v>18618.80861</v>
      </c>
      <c r="Q128" s="164">
        <v>0</v>
      </c>
      <c r="R128" s="165">
        <v>18618.80861</v>
      </c>
      <c r="S128" s="7"/>
      <c r="T128" s="7"/>
      <c r="U128" s="7"/>
      <c r="V128" s="7"/>
      <c r="W128" s="7"/>
      <c r="X128" s="7"/>
      <c r="Y128" s="7"/>
      <c r="Z128" s="7"/>
      <c r="AA128" s="7"/>
      <c r="AB128" s="7"/>
    </row>
    <row r="129" spans="1:28" ht="13.2">
      <c r="A129" s="166"/>
      <c r="B129" s="166"/>
      <c r="C129" s="162" t="s">
        <v>21</v>
      </c>
      <c r="D129" s="162" t="s">
        <v>179</v>
      </c>
      <c r="E129" s="162">
        <v>257</v>
      </c>
      <c r="F129" s="163">
        <v>0.00957</v>
      </c>
      <c r="G129" s="164">
        <v>0</v>
      </c>
      <c r="H129" s="164">
        <v>0.00957</v>
      </c>
      <c r="I129" s="164">
        <v>22.42652</v>
      </c>
      <c r="J129" s="164">
        <v>0</v>
      </c>
      <c r="K129" s="164">
        <v>22.42652</v>
      </c>
      <c r="L129" s="164">
        <v>0</v>
      </c>
      <c r="M129" s="164">
        <v>0</v>
      </c>
      <c r="N129" s="164">
        <v>0</v>
      </c>
      <c r="O129" s="164">
        <v>22.43609</v>
      </c>
      <c r="P129" s="164">
        <v>3460.1872000000003</v>
      </c>
      <c r="Q129" s="164">
        <v>0</v>
      </c>
      <c r="R129" s="165">
        <v>3460.1872000000003</v>
      </c>
      <c r="S129" s="7"/>
      <c r="T129" s="7"/>
      <c r="U129" s="7"/>
      <c r="V129" s="7"/>
      <c r="W129" s="7"/>
      <c r="X129" s="7"/>
      <c r="Y129" s="7"/>
      <c r="Z129" s="7"/>
      <c r="AA129" s="7"/>
      <c r="AB129" s="7"/>
    </row>
    <row r="130" spans="1:28" ht="13.2">
      <c r="A130" s="166"/>
      <c r="B130" s="166"/>
      <c r="C130" s="166"/>
      <c r="D130" s="162" t="s">
        <v>21</v>
      </c>
      <c r="E130" s="162">
        <v>235</v>
      </c>
      <c r="F130" s="163">
        <v>11.197239999999999</v>
      </c>
      <c r="G130" s="164">
        <v>0</v>
      </c>
      <c r="H130" s="164">
        <v>11.197239999999999</v>
      </c>
      <c r="I130" s="164">
        <v>632.0133199999999</v>
      </c>
      <c r="J130" s="164">
        <v>1.12353</v>
      </c>
      <c r="K130" s="164">
        <v>633.13685</v>
      </c>
      <c r="L130" s="164">
        <v>951.76531</v>
      </c>
      <c r="M130" s="164">
        <v>0</v>
      </c>
      <c r="N130" s="164">
        <v>951.76531</v>
      </c>
      <c r="O130" s="164">
        <v>1596.0993999999998</v>
      </c>
      <c r="P130" s="164">
        <v>27717.48948</v>
      </c>
      <c r="Q130" s="164">
        <v>0</v>
      </c>
      <c r="R130" s="165">
        <v>27717.48948</v>
      </c>
      <c r="S130" s="7"/>
      <c r="T130" s="7"/>
      <c r="U130" s="7"/>
      <c r="V130" s="7"/>
      <c r="W130" s="7"/>
      <c r="X130" s="7"/>
      <c r="Y130" s="7"/>
      <c r="Z130" s="7"/>
      <c r="AA130" s="7"/>
      <c r="AB130" s="7"/>
    </row>
    <row r="131" spans="1:28" ht="13.2">
      <c r="A131" s="166"/>
      <c r="B131" s="166"/>
      <c r="C131" s="166"/>
      <c r="D131" s="166"/>
      <c r="E131" s="167">
        <v>259</v>
      </c>
      <c r="F131" s="168">
        <v>0.017839999999999998</v>
      </c>
      <c r="G131" s="120">
        <v>0</v>
      </c>
      <c r="H131" s="120">
        <v>0.017839999999999998</v>
      </c>
      <c r="I131" s="120">
        <v>17.52531</v>
      </c>
      <c r="J131" s="120">
        <v>0</v>
      </c>
      <c r="K131" s="120">
        <v>17.52531</v>
      </c>
      <c r="L131" s="120">
        <v>0</v>
      </c>
      <c r="M131" s="120">
        <v>0</v>
      </c>
      <c r="N131" s="120">
        <v>0</v>
      </c>
      <c r="O131" s="120">
        <v>17.54315</v>
      </c>
      <c r="P131" s="120">
        <v>2704.40466</v>
      </c>
      <c r="Q131" s="120">
        <v>0</v>
      </c>
      <c r="R131" s="169">
        <v>2704.40466</v>
      </c>
      <c r="S131" s="7"/>
      <c r="T131" s="7"/>
      <c r="U131" s="7"/>
      <c r="V131" s="7"/>
      <c r="W131" s="7"/>
      <c r="X131" s="7"/>
      <c r="Y131" s="7"/>
      <c r="Z131" s="7"/>
      <c r="AA131" s="7"/>
      <c r="AB131" s="7"/>
    </row>
    <row r="132" spans="1:28" ht="13.2">
      <c r="A132" s="166"/>
      <c r="B132" s="166"/>
      <c r="C132" s="166"/>
      <c r="D132" s="166"/>
      <c r="E132" s="167">
        <v>276</v>
      </c>
      <c r="F132" s="168">
        <v>0.16222999999999999</v>
      </c>
      <c r="G132" s="120">
        <v>0</v>
      </c>
      <c r="H132" s="120">
        <v>0.16222999999999999</v>
      </c>
      <c r="I132" s="120">
        <v>50.76241</v>
      </c>
      <c r="J132" s="120">
        <v>4E-05</v>
      </c>
      <c r="K132" s="120">
        <v>50.762449999999994</v>
      </c>
      <c r="L132" s="120">
        <v>0</v>
      </c>
      <c r="M132" s="120">
        <v>0</v>
      </c>
      <c r="N132" s="120">
        <v>0</v>
      </c>
      <c r="O132" s="120">
        <v>50.92468</v>
      </c>
      <c r="P132" s="120">
        <v>4893.8753</v>
      </c>
      <c r="Q132" s="120">
        <v>0</v>
      </c>
      <c r="R132" s="169">
        <v>4893.8753</v>
      </c>
      <c r="S132" s="7"/>
      <c r="T132" s="7"/>
      <c r="U132" s="7"/>
      <c r="V132" s="7"/>
      <c r="W132" s="7"/>
      <c r="X132" s="7"/>
      <c r="Y132" s="7"/>
      <c r="Z132" s="7"/>
      <c r="AA132" s="7"/>
      <c r="AB132" s="7"/>
    </row>
    <row r="133" spans="1:28" ht="13.2">
      <c r="A133" s="166"/>
      <c r="B133" s="166"/>
      <c r="C133" s="166"/>
      <c r="D133" s="166"/>
      <c r="E133" s="167">
        <v>362</v>
      </c>
      <c r="F133" s="168">
        <v>0.6940599999999999</v>
      </c>
      <c r="G133" s="120">
        <v>0</v>
      </c>
      <c r="H133" s="120">
        <v>0.6940599999999999</v>
      </c>
      <c r="I133" s="120">
        <v>996.93255</v>
      </c>
      <c r="J133" s="120">
        <v>23.6017</v>
      </c>
      <c r="K133" s="120">
        <v>1020.53425</v>
      </c>
      <c r="L133" s="120">
        <v>2707.42571</v>
      </c>
      <c r="M133" s="120">
        <v>163.18098</v>
      </c>
      <c r="N133" s="120">
        <v>2870.60669</v>
      </c>
      <c r="O133" s="120">
        <v>3891.835</v>
      </c>
      <c r="P133" s="120">
        <v>34229.99215</v>
      </c>
      <c r="Q133" s="120">
        <v>0</v>
      </c>
      <c r="R133" s="169">
        <v>34229.99215</v>
      </c>
      <c r="S133" s="7"/>
      <c r="T133" s="7"/>
      <c r="U133" s="7"/>
      <c r="V133" s="7"/>
      <c r="W133" s="7"/>
      <c r="X133" s="7"/>
      <c r="Y133" s="7"/>
      <c r="Z133" s="7"/>
      <c r="AA133" s="7"/>
      <c r="AB133" s="7"/>
    </row>
    <row r="134" spans="1:28" ht="13.2">
      <c r="A134" s="166"/>
      <c r="B134" s="166"/>
      <c r="C134" s="166"/>
      <c r="D134" s="162" t="s">
        <v>180</v>
      </c>
      <c r="E134" s="162">
        <v>229</v>
      </c>
      <c r="F134" s="163">
        <v>0.05203</v>
      </c>
      <c r="G134" s="164">
        <v>0</v>
      </c>
      <c r="H134" s="164">
        <v>0.05203</v>
      </c>
      <c r="I134" s="164">
        <v>306.13781</v>
      </c>
      <c r="J134" s="164">
        <v>4.4625200000000005</v>
      </c>
      <c r="K134" s="164">
        <v>310.60033000000004</v>
      </c>
      <c r="L134" s="164">
        <v>90.14864999999999</v>
      </c>
      <c r="M134" s="164">
        <v>0</v>
      </c>
      <c r="N134" s="164">
        <v>90.14864999999999</v>
      </c>
      <c r="O134" s="164">
        <v>400.80101</v>
      </c>
      <c r="P134" s="164">
        <v>13210.14875</v>
      </c>
      <c r="Q134" s="164">
        <v>0</v>
      </c>
      <c r="R134" s="165">
        <v>13210.14875</v>
      </c>
      <c r="S134" s="7"/>
      <c r="T134" s="7"/>
      <c r="U134" s="7"/>
      <c r="V134" s="7"/>
      <c r="W134" s="7"/>
      <c r="X134" s="7"/>
      <c r="Y134" s="7"/>
      <c r="Z134" s="7"/>
      <c r="AA134" s="7"/>
      <c r="AB134" s="7"/>
    </row>
    <row r="135" spans="1:28" ht="13.2">
      <c r="A135" s="166"/>
      <c r="B135" s="166"/>
      <c r="C135" s="162" t="s">
        <v>181</v>
      </c>
      <c r="D135" s="162" t="s">
        <v>181</v>
      </c>
      <c r="E135" s="162">
        <v>28</v>
      </c>
      <c r="F135" s="163">
        <v>0.45538</v>
      </c>
      <c r="G135" s="164">
        <v>0</v>
      </c>
      <c r="H135" s="164">
        <v>0.45538</v>
      </c>
      <c r="I135" s="164">
        <v>806.91814</v>
      </c>
      <c r="J135" s="164">
        <v>140.78576</v>
      </c>
      <c r="K135" s="164">
        <v>947.7039</v>
      </c>
      <c r="L135" s="164">
        <v>974.6556400000001</v>
      </c>
      <c r="M135" s="164">
        <v>16.11656</v>
      </c>
      <c r="N135" s="164">
        <v>990.7722</v>
      </c>
      <c r="O135" s="164">
        <v>1938.93148</v>
      </c>
      <c r="P135" s="164">
        <v>35494.91571</v>
      </c>
      <c r="Q135" s="164">
        <v>0</v>
      </c>
      <c r="R135" s="165">
        <v>35494.91571</v>
      </c>
      <c r="S135" s="7"/>
      <c r="T135" s="7"/>
      <c r="U135" s="7"/>
      <c r="V135" s="7"/>
      <c r="W135" s="7"/>
      <c r="X135" s="7"/>
      <c r="Y135" s="7"/>
      <c r="Z135" s="7"/>
      <c r="AA135" s="7"/>
      <c r="AB135" s="7"/>
    </row>
    <row r="136" spans="1:28" ht="13.2">
      <c r="A136" s="166"/>
      <c r="B136" s="166"/>
      <c r="C136" s="166"/>
      <c r="D136" s="166"/>
      <c r="E136" s="167">
        <v>258</v>
      </c>
      <c r="F136" s="168">
        <v>0.01542</v>
      </c>
      <c r="G136" s="120">
        <v>0</v>
      </c>
      <c r="H136" s="120">
        <v>0.01542</v>
      </c>
      <c r="I136" s="120">
        <v>0.0095</v>
      </c>
      <c r="J136" s="120">
        <v>0</v>
      </c>
      <c r="K136" s="120">
        <v>0.0095</v>
      </c>
      <c r="L136" s="120">
        <v>0</v>
      </c>
      <c r="M136" s="120">
        <v>0</v>
      </c>
      <c r="N136" s="120">
        <v>0</v>
      </c>
      <c r="O136" s="120">
        <v>0.02492</v>
      </c>
      <c r="P136" s="120">
        <v>5324.6725</v>
      </c>
      <c r="Q136" s="120">
        <v>0</v>
      </c>
      <c r="R136" s="169">
        <v>5324.6725</v>
      </c>
      <c r="S136" s="7"/>
      <c r="T136" s="7"/>
      <c r="U136" s="7"/>
      <c r="V136" s="7"/>
      <c r="W136" s="7"/>
      <c r="X136" s="7"/>
      <c r="Y136" s="7"/>
      <c r="Z136" s="7"/>
      <c r="AA136" s="7"/>
      <c r="AB136" s="7"/>
    </row>
    <row r="137" spans="1:28" ht="13.2">
      <c r="A137" s="166"/>
      <c r="B137" s="166"/>
      <c r="C137" s="162" t="s">
        <v>182</v>
      </c>
      <c r="D137" s="162" t="s">
        <v>183</v>
      </c>
      <c r="E137" s="162">
        <v>11</v>
      </c>
      <c r="F137" s="163">
        <v>0.00086</v>
      </c>
      <c r="G137" s="164">
        <v>0</v>
      </c>
      <c r="H137" s="164">
        <v>0.00086</v>
      </c>
      <c r="I137" s="164">
        <v>497.29609999999997</v>
      </c>
      <c r="J137" s="164">
        <v>17.523439999999997</v>
      </c>
      <c r="K137" s="164">
        <v>514.81954</v>
      </c>
      <c r="L137" s="164">
        <v>1332.66531</v>
      </c>
      <c r="M137" s="164">
        <v>98.96963000000001</v>
      </c>
      <c r="N137" s="164">
        <v>1431.63494</v>
      </c>
      <c r="O137" s="164">
        <v>1946.45534</v>
      </c>
      <c r="P137" s="164">
        <v>17913.60305</v>
      </c>
      <c r="Q137" s="164">
        <v>0</v>
      </c>
      <c r="R137" s="165">
        <v>17913.60305</v>
      </c>
      <c r="S137" s="7"/>
      <c r="T137" s="7"/>
      <c r="U137" s="7"/>
      <c r="V137" s="7"/>
      <c r="W137" s="7"/>
      <c r="X137" s="7"/>
      <c r="Y137" s="7"/>
      <c r="Z137" s="7"/>
      <c r="AA137" s="7"/>
      <c r="AB137" s="7"/>
    </row>
    <row r="138" spans="1:28" ht="13.2">
      <c r="A138" s="166"/>
      <c r="B138" s="162" t="s">
        <v>22</v>
      </c>
      <c r="C138" s="162" t="s">
        <v>22</v>
      </c>
      <c r="D138" s="162" t="s">
        <v>22</v>
      </c>
      <c r="E138" s="162">
        <v>390</v>
      </c>
      <c r="F138" s="163">
        <v>0.31636000000000003</v>
      </c>
      <c r="G138" s="164">
        <v>0</v>
      </c>
      <c r="H138" s="164">
        <v>0.31636000000000003</v>
      </c>
      <c r="I138" s="164">
        <v>195.16941</v>
      </c>
      <c r="J138" s="164">
        <v>13.254520000000001</v>
      </c>
      <c r="K138" s="164">
        <v>208.42392999999998</v>
      </c>
      <c r="L138" s="164">
        <v>612.89931</v>
      </c>
      <c r="M138" s="164">
        <v>256.61599</v>
      </c>
      <c r="N138" s="164">
        <v>869.5153</v>
      </c>
      <c r="O138" s="164">
        <v>1078.25559</v>
      </c>
      <c r="P138" s="164">
        <v>8335.74776</v>
      </c>
      <c r="Q138" s="164">
        <v>0</v>
      </c>
      <c r="R138" s="165">
        <v>8335.74776</v>
      </c>
      <c r="S138" s="7"/>
      <c r="T138" s="7"/>
      <c r="U138" s="7"/>
      <c r="V138" s="7"/>
      <c r="W138" s="7"/>
      <c r="X138" s="7"/>
      <c r="Y138" s="7"/>
      <c r="Z138" s="7"/>
      <c r="AA138" s="7"/>
      <c r="AB138" s="7"/>
    </row>
    <row r="139" spans="1:28" ht="13.2">
      <c r="A139" s="166"/>
      <c r="B139" s="166"/>
      <c r="C139" s="162" t="s">
        <v>184</v>
      </c>
      <c r="D139" s="162" t="s">
        <v>185</v>
      </c>
      <c r="E139" s="162">
        <v>32</v>
      </c>
      <c r="F139" s="163">
        <v>0.35949000000000003</v>
      </c>
      <c r="G139" s="164">
        <v>0</v>
      </c>
      <c r="H139" s="164">
        <v>0.35949000000000003</v>
      </c>
      <c r="I139" s="164">
        <v>745.27425</v>
      </c>
      <c r="J139" s="164">
        <v>77.01126</v>
      </c>
      <c r="K139" s="164">
        <v>822.28551</v>
      </c>
      <c r="L139" s="164">
        <v>2876.95125</v>
      </c>
      <c r="M139" s="164">
        <v>11.30469</v>
      </c>
      <c r="N139" s="164">
        <v>2888.25594</v>
      </c>
      <c r="O139" s="164">
        <v>3710.90094</v>
      </c>
      <c r="P139" s="164">
        <v>26263.63767</v>
      </c>
      <c r="Q139" s="164">
        <v>0</v>
      </c>
      <c r="R139" s="165">
        <v>26263.63767</v>
      </c>
      <c r="S139" s="7"/>
      <c r="T139" s="7"/>
      <c r="U139" s="7"/>
      <c r="V139" s="7"/>
      <c r="W139" s="7"/>
      <c r="X139" s="7"/>
      <c r="Y139" s="7"/>
      <c r="Z139" s="7"/>
      <c r="AA139" s="7"/>
      <c r="AB139" s="7"/>
    </row>
    <row r="140" spans="1:28" ht="13.2">
      <c r="A140" s="166"/>
      <c r="B140" s="162" t="s">
        <v>186</v>
      </c>
      <c r="C140" s="162" t="s">
        <v>187</v>
      </c>
      <c r="D140" s="162" t="s">
        <v>187</v>
      </c>
      <c r="E140" s="162">
        <v>70</v>
      </c>
      <c r="F140" s="163">
        <v>1.4363800000000002</v>
      </c>
      <c r="G140" s="164">
        <v>0</v>
      </c>
      <c r="H140" s="164">
        <v>1.4363800000000002</v>
      </c>
      <c r="I140" s="164">
        <v>764.98252</v>
      </c>
      <c r="J140" s="164">
        <v>4.60475</v>
      </c>
      <c r="K140" s="164">
        <v>769.58727</v>
      </c>
      <c r="L140" s="164">
        <v>383.29163</v>
      </c>
      <c r="M140" s="164">
        <v>0</v>
      </c>
      <c r="N140" s="164">
        <v>383.29163</v>
      </c>
      <c r="O140" s="164">
        <v>1154.31528</v>
      </c>
      <c r="P140" s="164">
        <v>24161.4455</v>
      </c>
      <c r="Q140" s="164">
        <v>0</v>
      </c>
      <c r="R140" s="165">
        <v>24161.4455</v>
      </c>
      <c r="S140" s="7"/>
      <c r="T140" s="7"/>
      <c r="U140" s="7"/>
      <c r="V140" s="7"/>
      <c r="W140" s="7"/>
      <c r="X140" s="7"/>
      <c r="Y140" s="7"/>
      <c r="Z140" s="7"/>
      <c r="AA140" s="7"/>
      <c r="AB140" s="7"/>
    </row>
    <row r="141" spans="1:28" ht="13.2">
      <c r="A141" s="166"/>
      <c r="B141" s="166"/>
      <c r="C141" s="162" t="s">
        <v>186</v>
      </c>
      <c r="D141" s="162" t="s">
        <v>188</v>
      </c>
      <c r="E141" s="162">
        <v>34</v>
      </c>
      <c r="F141" s="163">
        <v>0.23662</v>
      </c>
      <c r="G141" s="164">
        <v>0</v>
      </c>
      <c r="H141" s="164">
        <v>0.23662</v>
      </c>
      <c r="I141" s="164">
        <v>834.53079</v>
      </c>
      <c r="J141" s="164">
        <v>2.1808</v>
      </c>
      <c r="K141" s="164">
        <v>836.71159</v>
      </c>
      <c r="L141" s="164">
        <v>464.72096999999997</v>
      </c>
      <c r="M141" s="164">
        <v>20.474040000000002</v>
      </c>
      <c r="N141" s="164">
        <v>485.19501</v>
      </c>
      <c r="O141" s="164">
        <v>1322.14322</v>
      </c>
      <c r="P141" s="164">
        <v>50915.60325</v>
      </c>
      <c r="Q141" s="164">
        <v>0</v>
      </c>
      <c r="R141" s="165">
        <v>50915.60325</v>
      </c>
      <c r="S141" s="7"/>
      <c r="T141" s="7"/>
      <c r="U141" s="7"/>
      <c r="V141" s="7"/>
      <c r="W141" s="7"/>
      <c r="X141" s="7"/>
      <c r="Y141" s="7"/>
      <c r="Z141" s="7"/>
      <c r="AA141" s="7"/>
      <c r="AB141" s="7"/>
    </row>
    <row r="142" spans="1:28" ht="13.2">
      <c r="A142" s="166"/>
      <c r="B142" s="166"/>
      <c r="C142" s="166"/>
      <c r="D142" s="166"/>
      <c r="E142" s="167">
        <v>311</v>
      </c>
      <c r="F142" s="168">
        <v>0.01001</v>
      </c>
      <c r="G142" s="120">
        <v>0</v>
      </c>
      <c r="H142" s="120">
        <v>0.01001</v>
      </c>
      <c r="I142" s="120">
        <v>9.13123</v>
      </c>
      <c r="J142" s="120">
        <v>0</v>
      </c>
      <c r="K142" s="120">
        <v>9.13123</v>
      </c>
      <c r="L142" s="120">
        <v>0</v>
      </c>
      <c r="M142" s="120">
        <v>0</v>
      </c>
      <c r="N142" s="120">
        <v>0</v>
      </c>
      <c r="O142" s="120">
        <v>9.14124</v>
      </c>
      <c r="P142" s="120">
        <v>5157.22355</v>
      </c>
      <c r="Q142" s="120">
        <v>0</v>
      </c>
      <c r="R142" s="169">
        <v>5157.22355</v>
      </c>
      <c r="S142" s="7"/>
      <c r="T142" s="7"/>
      <c r="U142" s="7"/>
      <c r="V142" s="7"/>
      <c r="W142" s="7"/>
      <c r="X142" s="7"/>
      <c r="Y142" s="7"/>
      <c r="Z142" s="7"/>
      <c r="AA142" s="7"/>
      <c r="AB142" s="7"/>
    </row>
    <row r="143" spans="1:28" ht="13.2">
      <c r="A143" s="166"/>
      <c r="B143" s="162" t="s">
        <v>24</v>
      </c>
      <c r="C143" s="162" t="s">
        <v>24</v>
      </c>
      <c r="D143" s="162" t="s">
        <v>24</v>
      </c>
      <c r="E143" s="162">
        <v>12</v>
      </c>
      <c r="F143" s="163">
        <v>0.69439</v>
      </c>
      <c r="G143" s="164">
        <v>0</v>
      </c>
      <c r="H143" s="164">
        <v>0.69439</v>
      </c>
      <c r="I143" s="164">
        <v>1095.06906</v>
      </c>
      <c r="J143" s="164">
        <v>115.81982</v>
      </c>
      <c r="K143" s="164">
        <v>1210.88888</v>
      </c>
      <c r="L143" s="164">
        <v>4054.68069</v>
      </c>
      <c r="M143" s="164">
        <v>76.02694</v>
      </c>
      <c r="N143" s="164">
        <v>4130.70763</v>
      </c>
      <c r="O143" s="164">
        <v>5342.2909</v>
      </c>
      <c r="P143" s="164">
        <v>36033.73197</v>
      </c>
      <c r="Q143" s="164">
        <v>1.3492</v>
      </c>
      <c r="R143" s="165">
        <v>36035.081170000005</v>
      </c>
      <c r="S143" s="7"/>
      <c r="T143" s="7"/>
      <c r="U143" s="7"/>
      <c r="V143" s="7"/>
      <c r="W143" s="7"/>
      <c r="X143" s="7"/>
      <c r="Y143" s="7"/>
      <c r="Z143" s="7"/>
      <c r="AA143" s="7"/>
      <c r="AB143" s="7"/>
    </row>
    <row r="144" spans="1:28" ht="13.2">
      <c r="A144" s="166"/>
      <c r="B144" s="162" t="s">
        <v>25</v>
      </c>
      <c r="C144" s="162" t="s">
        <v>25</v>
      </c>
      <c r="D144" s="162" t="s">
        <v>25</v>
      </c>
      <c r="E144" s="162">
        <v>10</v>
      </c>
      <c r="F144" s="163">
        <v>0.0032</v>
      </c>
      <c r="G144" s="164">
        <v>0</v>
      </c>
      <c r="H144" s="164">
        <v>0.0032</v>
      </c>
      <c r="I144" s="164">
        <v>1250.6948300000001</v>
      </c>
      <c r="J144" s="164">
        <v>54.47595</v>
      </c>
      <c r="K144" s="164">
        <v>1305.17078</v>
      </c>
      <c r="L144" s="164">
        <v>601.8176500000001</v>
      </c>
      <c r="M144" s="164">
        <v>21.325950000000002</v>
      </c>
      <c r="N144" s="164">
        <v>623.1436</v>
      </c>
      <c r="O144" s="164">
        <v>1928.3175800000001</v>
      </c>
      <c r="P144" s="164">
        <v>32727.21685</v>
      </c>
      <c r="Q144" s="164">
        <v>0</v>
      </c>
      <c r="R144" s="165">
        <v>32727.21685</v>
      </c>
      <c r="S144" s="7"/>
      <c r="T144" s="7"/>
      <c r="U144" s="7"/>
      <c r="V144" s="7"/>
      <c r="W144" s="7"/>
      <c r="X144" s="7"/>
      <c r="Y144" s="7"/>
      <c r="Z144" s="7"/>
      <c r="AA144" s="7"/>
      <c r="AB144" s="7"/>
    </row>
    <row r="145" spans="1:28" ht="13.2">
      <c r="A145" s="166"/>
      <c r="B145" s="166"/>
      <c r="C145" s="166"/>
      <c r="D145" s="166"/>
      <c r="E145" s="167">
        <v>325</v>
      </c>
      <c r="F145" s="168">
        <v>0.0067599999999999995</v>
      </c>
      <c r="G145" s="120">
        <v>0</v>
      </c>
      <c r="H145" s="120">
        <v>0.0067599999999999995</v>
      </c>
      <c r="I145" s="120">
        <v>39.42044</v>
      </c>
      <c r="J145" s="120">
        <v>0.01196</v>
      </c>
      <c r="K145" s="120">
        <v>39.4324</v>
      </c>
      <c r="L145" s="120">
        <v>0</v>
      </c>
      <c r="M145" s="120">
        <v>0</v>
      </c>
      <c r="N145" s="120">
        <v>0</v>
      </c>
      <c r="O145" s="120">
        <v>39.43916</v>
      </c>
      <c r="P145" s="120">
        <v>4749.83475</v>
      </c>
      <c r="Q145" s="120">
        <v>0</v>
      </c>
      <c r="R145" s="169">
        <v>4749.83475</v>
      </c>
      <c r="S145" s="7"/>
      <c r="T145" s="7"/>
      <c r="U145" s="7"/>
      <c r="V145" s="7"/>
      <c r="W145" s="7"/>
      <c r="X145" s="7"/>
      <c r="Y145" s="7"/>
      <c r="Z145" s="7"/>
      <c r="AA145" s="7"/>
      <c r="AB145" s="7"/>
    </row>
    <row r="146" spans="1:28" ht="13.2">
      <c r="A146" s="166"/>
      <c r="B146" s="162" t="s">
        <v>26</v>
      </c>
      <c r="C146" s="162" t="s">
        <v>189</v>
      </c>
      <c r="D146" s="162" t="s">
        <v>190</v>
      </c>
      <c r="E146" s="162">
        <v>29</v>
      </c>
      <c r="F146" s="163">
        <v>0.24559</v>
      </c>
      <c r="G146" s="164">
        <v>0</v>
      </c>
      <c r="H146" s="164">
        <v>0.24559</v>
      </c>
      <c r="I146" s="164">
        <v>2035.67183</v>
      </c>
      <c r="J146" s="164">
        <v>6.51636</v>
      </c>
      <c r="K146" s="164">
        <v>2042.1881899999998</v>
      </c>
      <c r="L146" s="164">
        <v>2156.6542999999997</v>
      </c>
      <c r="M146" s="164">
        <v>32.09869</v>
      </c>
      <c r="N146" s="164">
        <v>2188.7529900000004</v>
      </c>
      <c r="O146" s="164">
        <v>4231.186769999999</v>
      </c>
      <c r="P146" s="164">
        <v>44398.62233</v>
      </c>
      <c r="Q146" s="164">
        <v>0</v>
      </c>
      <c r="R146" s="165">
        <v>44398.62233</v>
      </c>
      <c r="S146" s="7"/>
      <c r="T146" s="7"/>
      <c r="U146" s="7"/>
      <c r="V146" s="7"/>
      <c r="W146" s="7"/>
      <c r="X146" s="7"/>
      <c r="Y146" s="7"/>
      <c r="Z146" s="7"/>
      <c r="AA146" s="7"/>
      <c r="AB146" s="7"/>
    </row>
    <row r="147" spans="1:28" ht="13.2">
      <c r="A147" s="166"/>
      <c r="B147" s="166"/>
      <c r="C147" s="166"/>
      <c r="D147" s="166"/>
      <c r="E147" s="167">
        <v>290</v>
      </c>
      <c r="F147" s="168">
        <v>0.04874</v>
      </c>
      <c r="G147" s="120">
        <v>0</v>
      </c>
      <c r="H147" s="120">
        <v>0.04874</v>
      </c>
      <c r="I147" s="120">
        <v>22.31063</v>
      </c>
      <c r="J147" s="120">
        <v>0</v>
      </c>
      <c r="K147" s="120">
        <v>22.31063</v>
      </c>
      <c r="L147" s="120">
        <v>0</v>
      </c>
      <c r="M147" s="120">
        <v>0</v>
      </c>
      <c r="N147" s="120">
        <v>0</v>
      </c>
      <c r="O147" s="120">
        <v>22.35937</v>
      </c>
      <c r="P147" s="120">
        <v>7695.20245</v>
      </c>
      <c r="Q147" s="120">
        <v>0</v>
      </c>
      <c r="R147" s="169">
        <v>7695.20245</v>
      </c>
      <c r="S147" s="7"/>
      <c r="T147" s="7"/>
      <c r="U147" s="7"/>
      <c r="V147" s="7"/>
      <c r="W147" s="7"/>
      <c r="X147" s="7"/>
      <c r="Y147" s="7"/>
      <c r="Z147" s="7"/>
      <c r="AA147" s="7"/>
      <c r="AB147" s="7"/>
    </row>
    <row r="148" spans="1:28" ht="13.2">
      <c r="A148" s="166"/>
      <c r="B148" s="166"/>
      <c r="C148" s="162" t="s">
        <v>191</v>
      </c>
      <c r="D148" s="162" t="s">
        <v>191</v>
      </c>
      <c r="E148" s="162">
        <v>224</v>
      </c>
      <c r="F148" s="163">
        <v>0.07511</v>
      </c>
      <c r="G148" s="164">
        <v>0</v>
      </c>
      <c r="H148" s="164">
        <v>0.07511</v>
      </c>
      <c r="I148" s="164">
        <v>669.3719100000001</v>
      </c>
      <c r="J148" s="164">
        <v>51.4883</v>
      </c>
      <c r="K148" s="164">
        <v>720.8602099999999</v>
      </c>
      <c r="L148" s="164">
        <v>26.91555</v>
      </c>
      <c r="M148" s="164">
        <v>0</v>
      </c>
      <c r="N148" s="164">
        <v>26.91555</v>
      </c>
      <c r="O148" s="164">
        <v>747.85087</v>
      </c>
      <c r="P148" s="164">
        <v>6103.382070000001</v>
      </c>
      <c r="Q148" s="164">
        <v>0</v>
      </c>
      <c r="R148" s="165">
        <v>6103.382070000001</v>
      </c>
      <c r="S148" s="7"/>
      <c r="T148" s="7"/>
      <c r="U148" s="7"/>
      <c r="V148" s="7"/>
      <c r="W148" s="7"/>
      <c r="X148" s="7"/>
      <c r="Y148" s="7"/>
      <c r="Z148" s="7"/>
      <c r="AA148" s="7"/>
      <c r="AB148" s="7"/>
    </row>
    <row r="149" spans="1:28" ht="13.2">
      <c r="A149" s="162" t="s">
        <v>192</v>
      </c>
      <c r="B149" s="162" t="s">
        <v>2</v>
      </c>
      <c r="C149" s="162" t="s">
        <v>193</v>
      </c>
      <c r="D149" s="162" t="s">
        <v>194</v>
      </c>
      <c r="E149" s="162">
        <v>115</v>
      </c>
      <c r="F149" s="163">
        <v>0</v>
      </c>
      <c r="G149" s="164">
        <v>0</v>
      </c>
      <c r="H149" s="164">
        <v>0</v>
      </c>
      <c r="I149" s="164">
        <v>640.92133</v>
      </c>
      <c r="J149" s="164">
        <v>0</v>
      </c>
      <c r="K149" s="164">
        <v>640.92133</v>
      </c>
      <c r="L149" s="164">
        <v>0</v>
      </c>
      <c r="M149" s="164">
        <v>0</v>
      </c>
      <c r="N149" s="164">
        <v>0</v>
      </c>
      <c r="O149" s="164">
        <v>640.92133</v>
      </c>
      <c r="P149" s="164">
        <v>12438.79067</v>
      </c>
      <c r="Q149" s="164">
        <v>0</v>
      </c>
      <c r="R149" s="165">
        <v>12438.79067</v>
      </c>
      <c r="S149" s="7"/>
      <c r="T149" s="7"/>
      <c r="U149" s="7"/>
      <c r="V149" s="7"/>
      <c r="W149" s="7"/>
      <c r="X149" s="7"/>
      <c r="Y149" s="7"/>
      <c r="Z149" s="7"/>
      <c r="AA149" s="7"/>
      <c r="AB149" s="7"/>
    </row>
    <row r="150" spans="1:28" ht="13.2">
      <c r="A150" s="166"/>
      <c r="B150" s="162" t="s">
        <v>3</v>
      </c>
      <c r="C150" s="162" t="s">
        <v>195</v>
      </c>
      <c r="D150" s="162" t="s">
        <v>195</v>
      </c>
      <c r="E150" s="162">
        <v>72</v>
      </c>
      <c r="F150" s="163">
        <v>0</v>
      </c>
      <c r="G150" s="164">
        <v>0</v>
      </c>
      <c r="H150" s="164">
        <v>0</v>
      </c>
      <c r="I150" s="164">
        <v>1249.76791</v>
      </c>
      <c r="J150" s="164">
        <v>1.0684200000000001</v>
      </c>
      <c r="K150" s="164">
        <v>1250.83633</v>
      </c>
      <c r="L150" s="164">
        <v>704.67601</v>
      </c>
      <c r="M150" s="164">
        <v>7.000000000000001E-05</v>
      </c>
      <c r="N150" s="164">
        <v>704.67608</v>
      </c>
      <c r="O150" s="164">
        <v>1955.5124099999998</v>
      </c>
      <c r="P150" s="164">
        <v>7727.0605</v>
      </c>
      <c r="Q150" s="164">
        <v>0</v>
      </c>
      <c r="R150" s="165">
        <v>7727.0605</v>
      </c>
      <c r="S150" s="7"/>
      <c r="T150" s="7"/>
      <c r="U150" s="7"/>
      <c r="V150" s="7"/>
      <c r="W150" s="7"/>
      <c r="X150" s="7"/>
      <c r="Y150" s="7"/>
      <c r="Z150" s="7"/>
      <c r="AA150" s="7"/>
      <c r="AB150" s="7"/>
    </row>
    <row r="151" spans="1:28" ht="13.2">
      <c r="A151" s="166"/>
      <c r="B151" s="166"/>
      <c r="C151" s="162" t="s">
        <v>103</v>
      </c>
      <c r="D151" s="162" t="s">
        <v>103</v>
      </c>
      <c r="E151" s="162">
        <v>75</v>
      </c>
      <c r="F151" s="163">
        <v>0</v>
      </c>
      <c r="G151" s="164">
        <v>0</v>
      </c>
      <c r="H151" s="164">
        <v>0</v>
      </c>
      <c r="I151" s="164">
        <v>3950.4915</v>
      </c>
      <c r="J151" s="164">
        <v>3.79187</v>
      </c>
      <c r="K151" s="164">
        <v>3954.28337</v>
      </c>
      <c r="L151" s="164">
        <v>6287.3104299999995</v>
      </c>
      <c r="M151" s="164">
        <v>0</v>
      </c>
      <c r="N151" s="164">
        <v>6287.3104299999995</v>
      </c>
      <c r="O151" s="164">
        <v>10241.5938</v>
      </c>
      <c r="P151" s="164">
        <v>21697.05522</v>
      </c>
      <c r="Q151" s="164">
        <v>0</v>
      </c>
      <c r="R151" s="165">
        <v>21697.05522</v>
      </c>
      <c r="S151" s="7"/>
      <c r="T151" s="7"/>
      <c r="U151" s="7"/>
      <c r="V151" s="7"/>
      <c r="W151" s="7"/>
      <c r="X151" s="7"/>
      <c r="Y151" s="7"/>
      <c r="Z151" s="7"/>
      <c r="AA151" s="7"/>
      <c r="AB151" s="7"/>
    </row>
    <row r="152" spans="1:28" ht="13.2">
      <c r="A152" s="166"/>
      <c r="B152" s="166"/>
      <c r="C152" s="162" t="s">
        <v>104</v>
      </c>
      <c r="D152" s="162" t="s">
        <v>105</v>
      </c>
      <c r="E152" s="162">
        <v>58</v>
      </c>
      <c r="F152" s="163">
        <v>0</v>
      </c>
      <c r="G152" s="164">
        <v>0</v>
      </c>
      <c r="H152" s="164">
        <v>0</v>
      </c>
      <c r="I152" s="164">
        <v>4946.40845</v>
      </c>
      <c r="J152" s="164">
        <v>103.92472000000001</v>
      </c>
      <c r="K152" s="164">
        <v>5050.33317</v>
      </c>
      <c r="L152" s="164">
        <v>14600.18499</v>
      </c>
      <c r="M152" s="164">
        <v>4E-05</v>
      </c>
      <c r="N152" s="164">
        <v>14600.185029999999</v>
      </c>
      <c r="O152" s="164">
        <v>19650.5182</v>
      </c>
      <c r="P152" s="164">
        <v>53258.32614</v>
      </c>
      <c r="Q152" s="164">
        <v>0</v>
      </c>
      <c r="R152" s="165">
        <v>53258.32614</v>
      </c>
      <c r="S152" s="7"/>
      <c r="T152" s="7"/>
      <c r="U152" s="7"/>
      <c r="V152" s="7"/>
      <c r="W152" s="7"/>
      <c r="X152" s="7"/>
      <c r="Y152" s="7"/>
      <c r="Z152" s="7"/>
      <c r="AA152" s="7"/>
      <c r="AB152" s="7"/>
    </row>
    <row r="153" spans="1:28" ht="13.2">
      <c r="A153" s="166"/>
      <c r="B153" s="166"/>
      <c r="C153" s="166"/>
      <c r="D153" s="162" t="s">
        <v>196</v>
      </c>
      <c r="E153" s="162">
        <v>42</v>
      </c>
      <c r="F153" s="163">
        <v>0</v>
      </c>
      <c r="G153" s="164">
        <v>0</v>
      </c>
      <c r="H153" s="164">
        <v>0</v>
      </c>
      <c r="I153" s="164">
        <v>3154.5084300000003</v>
      </c>
      <c r="J153" s="164">
        <v>0.18377000000000002</v>
      </c>
      <c r="K153" s="164">
        <v>3154.6922000000004</v>
      </c>
      <c r="L153" s="164">
        <v>2199.87175</v>
      </c>
      <c r="M153" s="164">
        <v>0</v>
      </c>
      <c r="N153" s="164">
        <v>2199.87175</v>
      </c>
      <c r="O153" s="164">
        <v>5354.56395</v>
      </c>
      <c r="P153" s="164">
        <v>19087.16096</v>
      </c>
      <c r="Q153" s="164">
        <v>0</v>
      </c>
      <c r="R153" s="165">
        <v>19087.16096</v>
      </c>
      <c r="S153" s="7"/>
      <c r="T153" s="7"/>
      <c r="U153" s="7"/>
      <c r="V153" s="7"/>
      <c r="W153" s="7"/>
      <c r="X153" s="7"/>
      <c r="Y153" s="7"/>
      <c r="Z153" s="7"/>
      <c r="AA153" s="7"/>
      <c r="AB153" s="7"/>
    </row>
    <row r="154" spans="1:28" ht="13.2">
      <c r="A154" s="166"/>
      <c r="B154" s="162" t="s">
        <v>5</v>
      </c>
      <c r="C154" s="162" t="s">
        <v>5</v>
      </c>
      <c r="D154" s="162" t="s">
        <v>5</v>
      </c>
      <c r="E154" s="162">
        <v>24</v>
      </c>
      <c r="F154" s="163">
        <v>0</v>
      </c>
      <c r="G154" s="164">
        <v>0</v>
      </c>
      <c r="H154" s="164">
        <v>0</v>
      </c>
      <c r="I154" s="164">
        <v>6305.77856</v>
      </c>
      <c r="J154" s="164">
        <v>17.59376</v>
      </c>
      <c r="K154" s="164">
        <v>6323.37232</v>
      </c>
      <c r="L154" s="164">
        <v>12557.439960000002</v>
      </c>
      <c r="M154" s="164">
        <v>0.0025</v>
      </c>
      <c r="N154" s="164">
        <v>12557.44246</v>
      </c>
      <c r="O154" s="164">
        <v>18880.81478</v>
      </c>
      <c r="P154" s="164">
        <v>112441.23848999999</v>
      </c>
      <c r="Q154" s="164">
        <v>0</v>
      </c>
      <c r="R154" s="165">
        <v>112441.23848999999</v>
      </c>
      <c r="S154" s="7"/>
      <c r="T154" s="7"/>
      <c r="U154" s="7"/>
      <c r="V154" s="7"/>
      <c r="W154" s="7"/>
      <c r="X154" s="7"/>
      <c r="Y154" s="7"/>
      <c r="Z154" s="7"/>
      <c r="AA154" s="7"/>
      <c r="AB154" s="7"/>
    </row>
    <row r="155" spans="1:28" ht="13.2">
      <c r="A155" s="166"/>
      <c r="B155" s="166"/>
      <c r="C155" s="166"/>
      <c r="D155" s="166"/>
      <c r="E155" s="167">
        <v>29</v>
      </c>
      <c r="F155" s="168">
        <v>0</v>
      </c>
      <c r="G155" s="120">
        <v>0</v>
      </c>
      <c r="H155" s="120">
        <v>0</v>
      </c>
      <c r="I155" s="120">
        <v>1532.69829</v>
      </c>
      <c r="J155" s="120">
        <v>0.38159</v>
      </c>
      <c r="K155" s="120">
        <v>1533.0798799999998</v>
      </c>
      <c r="L155" s="120">
        <v>2524.96956</v>
      </c>
      <c r="M155" s="120">
        <v>0</v>
      </c>
      <c r="N155" s="120">
        <v>2524.96956</v>
      </c>
      <c r="O155" s="120">
        <v>4058.04944</v>
      </c>
      <c r="P155" s="120">
        <v>58387.36839</v>
      </c>
      <c r="Q155" s="120">
        <v>0</v>
      </c>
      <c r="R155" s="169">
        <v>58387.36839</v>
      </c>
      <c r="S155" s="7"/>
      <c r="T155" s="7"/>
      <c r="U155" s="7"/>
      <c r="V155" s="7"/>
      <c r="W155" s="7"/>
      <c r="X155" s="7"/>
      <c r="Y155" s="7"/>
      <c r="Z155" s="7"/>
      <c r="AA155" s="7"/>
      <c r="AB155" s="7"/>
    </row>
    <row r="156" spans="1:28" ht="13.2">
      <c r="A156" s="166"/>
      <c r="B156" s="166"/>
      <c r="C156" s="166"/>
      <c r="D156" s="166"/>
      <c r="E156" s="167">
        <v>79</v>
      </c>
      <c r="F156" s="168">
        <v>0</v>
      </c>
      <c r="G156" s="120">
        <v>0</v>
      </c>
      <c r="H156" s="120">
        <v>0</v>
      </c>
      <c r="I156" s="120">
        <v>10600.77281</v>
      </c>
      <c r="J156" s="120">
        <v>641.03027</v>
      </c>
      <c r="K156" s="120">
        <v>11241.80308</v>
      </c>
      <c r="L156" s="120">
        <v>194624.67023</v>
      </c>
      <c r="M156" s="120">
        <v>415.96047</v>
      </c>
      <c r="N156" s="120">
        <v>195040.63069999998</v>
      </c>
      <c r="O156" s="120">
        <v>206282.43378</v>
      </c>
      <c r="P156" s="120">
        <v>84448.40970999999</v>
      </c>
      <c r="Q156" s="120">
        <v>0</v>
      </c>
      <c r="R156" s="169">
        <v>84448.40970999999</v>
      </c>
      <c r="S156" s="7"/>
      <c r="T156" s="7"/>
      <c r="U156" s="7"/>
      <c r="V156" s="7"/>
      <c r="W156" s="7"/>
      <c r="X156" s="7"/>
      <c r="Y156" s="7"/>
      <c r="Z156" s="7"/>
      <c r="AA156" s="7"/>
      <c r="AB156" s="7"/>
    </row>
    <row r="157" spans="1:28" ht="13.2">
      <c r="A157" s="166"/>
      <c r="B157" s="166"/>
      <c r="C157" s="166"/>
      <c r="D157" s="162" t="s">
        <v>107</v>
      </c>
      <c r="E157" s="162">
        <v>14</v>
      </c>
      <c r="F157" s="163">
        <v>0</v>
      </c>
      <c r="G157" s="164">
        <v>0</v>
      </c>
      <c r="H157" s="164">
        <v>0</v>
      </c>
      <c r="I157" s="164">
        <v>9764.541369999999</v>
      </c>
      <c r="J157" s="164">
        <v>252.00322</v>
      </c>
      <c r="K157" s="164">
        <v>10016.54459</v>
      </c>
      <c r="L157" s="164">
        <v>32548.0565</v>
      </c>
      <c r="M157" s="164">
        <v>294.32011</v>
      </c>
      <c r="N157" s="164">
        <v>32842.37661</v>
      </c>
      <c r="O157" s="164">
        <v>42858.921200000004</v>
      </c>
      <c r="P157" s="164">
        <v>59440.12044</v>
      </c>
      <c r="Q157" s="164">
        <v>0</v>
      </c>
      <c r="R157" s="165">
        <v>59440.12044</v>
      </c>
      <c r="S157" s="7"/>
      <c r="T157" s="7"/>
      <c r="U157" s="7"/>
      <c r="V157" s="7"/>
      <c r="W157" s="7"/>
      <c r="X157" s="7"/>
      <c r="Y157" s="7"/>
      <c r="Z157" s="7"/>
      <c r="AA157" s="7"/>
      <c r="AB157" s="7"/>
    </row>
    <row r="158" spans="1:28" ht="13.2">
      <c r="A158" s="166"/>
      <c r="B158" s="166"/>
      <c r="C158" s="166"/>
      <c r="D158" s="162" t="s">
        <v>197</v>
      </c>
      <c r="E158" s="162">
        <v>36</v>
      </c>
      <c r="F158" s="163">
        <v>0</v>
      </c>
      <c r="G158" s="164">
        <v>0</v>
      </c>
      <c r="H158" s="164">
        <v>0</v>
      </c>
      <c r="I158" s="164">
        <v>3355.62289</v>
      </c>
      <c r="J158" s="164">
        <v>20.67602</v>
      </c>
      <c r="K158" s="164">
        <v>3376.29891</v>
      </c>
      <c r="L158" s="164">
        <v>2037.46578</v>
      </c>
      <c r="M158" s="164">
        <v>0</v>
      </c>
      <c r="N158" s="164">
        <v>2037.46578</v>
      </c>
      <c r="O158" s="164">
        <v>5413.76469</v>
      </c>
      <c r="P158" s="164">
        <v>83376.65857</v>
      </c>
      <c r="Q158" s="164">
        <v>0</v>
      </c>
      <c r="R158" s="165">
        <v>83376.65857</v>
      </c>
      <c r="S158" s="7"/>
      <c r="T158" s="7"/>
      <c r="U158" s="7"/>
      <c r="V158" s="7"/>
      <c r="W158" s="7"/>
      <c r="X158" s="7"/>
      <c r="Y158" s="7"/>
      <c r="Z158" s="7"/>
      <c r="AA158" s="7"/>
      <c r="AB158" s="7"/>
    </row>
    <row r="159" spans="1:28" ht="13.2">
      <c r="A159" s="166"/>
      <c r="B159" s="166"/>
      <c r="C159" s="166"/>
      <c r="D159" s="162" t="s">
        <v>108</v>
      </c>
      <c r="E159" s="162">
        <v>2</v>
      </c>
      <c r="F159" s="163">
        <v>0</v>
      </c>
      <c r="G159" s="164">
        <v>0</v>
      </c>
      <c r="H159" s="164">
        <v>0</v>
      </c>
      <c r="I159" s="164">
        <v>5321.10473</v>
      </c>
      <c r="J159" s="164">
        <v>42.47277</v>
      </c>
      <c r="K159" s="164">
        <v>5363.5775</v>
      </c>
      <c r="L159" s="164">
        <v>15796.01544</v>
      </c>
      <c r="M159" s="164">
        <v>0</v>
      </c>
      <c r="N159" s="164">
        <v>15796.01544</v>
      </c>
      <c r="O159" s="164">
        <v>21159.592940000002</v>
      </c>
      <c r="P159" s="164">
        <v>75657.19937</v>
      </c>
      <c r="Q159" s="164">
        <v>0</v>
      </c>
      <c r="R159" s="165">
        <v>75657.19937</v>
      </c>
      <c r="S159" s="7"/>
      <c r="T159" s="7"/>
      <c r="U159" s="7"/>
      <c r="V159" s="7"/>
      <c r="W159" s="7"/>
      <c r="X159" s="7"/>
      <c r="Y159" s="7"/>
      <c r="Z159" s="7"/>
      <c r="AA159" s="7"/>
      <c r="AB159" s="7"/>
    </row>
    <row r="160" spans="1:28" ht="13.2">
      <c r="A160" s="166"/>
      <c r="B160" s="166"/>
      <c r="C160" s="166"/>
      <c r="D160" s="162" t="s">
        <v>152</v>
      </c>
      <c r="E160" s="162">
        <v>5</v>
      </c>
      <c r="F160" s="163">
        <v>0</v>
      </c>
      <c r="G160" s="164">
        <v>0</v>
      </c>
      <c r="H160" s="164">
        <v>0</v>
      </c>
      <c r="I160" s="164">
        <v>7094.991889999999</v>
      </c>
      <c r="J160" s="164">
        <v>0.39829000000000003</v>
      </c>
      <c r="K160" s="164">
        <v>7095.390179999999</v>
      </c>
      <c r="L160" s="164">
        <v>9329.23228</v>
      </c>
      <c r="M160" s="164">
        <v>0</v>
      </c>
      <c r="N160" s="164">
        <v>9329.23228</v>
      </c>
      <c r="O160" s="164">
        <v>16424.622460000002</v>
      </c>
      <c r="P160" s="164">
        <v>72966.78456</v>
      </c>
      <c r="Q160" s="164">
        <v>0</v>
      </c>
      <c r="R160" s="165">
        <v>72966.78456</v>
      </c>
      <c r="S160" s="7"/>
      <c r="T160" s="7"/>
      <c r="U160" s="7"/>
      <c r="V160" s="7"/>
      <c r="W160" s="7"/>
      <c r="X160" s="7"/>
      <c r="Y160" s="7"/>
      <c r="Z160" s="7"/>
      <c r="AA160" s="7"/>
      <c r="AB160" s="7"/>
    </row>
    <row r="161" spans="1:28" ht="13.2">
      <c r="A161" s="166"/>
      <c r="B161" s="166"/>
      <c r="C161" s="166"/>
      <c r="D161" s="162" t="s">
        <v>198</v>
      </c>
      <c r="E161" s="162">
        <v>22</v>
      </c>
      <c r="F161" s="163">
        <v>0</v>
      </c>
      <c r="G161" s="164">
        <v>0</v>
      </c>
      <c r="H161" s="164">
        <v>0</v>
      </c>
      <c r="I161" s="164">
        <v>3125.40239</v>
      </c>
      <c r="J161" s="164">
        <v>0.67436</v>
      </c>
      <c r="K161" s="164">
        <v>3126.07675</v>
      </c>
      <c r="L161" s="164">
        <v>4213.20492</v>
      </c>
      <c r="M161" s="164">
        <v>0.00511</v>
      </c>
      <c r="N161" s="164">
        <v>4213.21003</v>
      </c>
      <c r="O161" s="164">
        <v>7339.28678</v>
      </c>
      <c r="P161" s="164">
        <v>87124.26395000001</v>
      </c>
      <c r="Q161" s="164">
        <v>0</v>
      </c>
      <c r="R161" s="165">
        <v>87124.26395000001</v>
      </c>
      <c r="S161" s="7"/>
      <c r="T161" s="7"/>
      <c r="U161" s="7"/>
      <c r="V161" s="7"/>
      <c r="W161" s="7"/>
      <c r="X161" s="7"/>
      <c r="Y161" s="7"/>
      <c r="Z161" s="7"/>
      <c r="AA161" s="7"/>
      <c r="AB161" s="7"/>
    </row>
    <row r="162" spans="1:28" ht="13.2">
      <c r="A162" s="166"/>
      <c r="B162" s="166"/>
      <c r="C162" s="166"/>
      <c r="D162" s="162" t="s">
        <v>199</v>
      </c>
      <c r="E162" s="162">
        <v>26</v>
      </c>
      <c r="F162" s="163">
        <v>0</v>
      </c>
      <c r="G162" s="164">
        <v>0</v>
      </c>
      <c r="H162" s="164">
        <v>0</v>
      </c>
      <c r="I162" s="164">
        <v>2091.2124599999997</v>
      </c>
      <c r="J162" s="164">
        <v>3.01744</v>
      </c>
      <c r="K162" s="164">
        <v>2094.2299</v>
      </c>
      <c r="L162" s="164">
        <v>2640.1602000000003</v>
      </c>
      <c r="M162" s="164">
        <v>0</v>
      </c>
      <c r="N162" s="164">
        <v>2640.1602000000003</v>
      </c>
      <c r="O162" s="164">
        <v>4734.3901</v>
      </c>
      <c r="P162" s="164">
        <v>51537.124710000004</v>
      </c>
      <c r="Q162" s="164">
        <v>0</v>
      </c>
      <c r="R162" s="165">
        <v>51537.124710000004</v>
      </c>
      <c r="S162" s="7"/>
      <c r="T162" s="7"/>
      <c r="U162" s="7"/>
      <c r="V162" s="7"/>
      <c r="W162" s="7"/>
      <c r="X162" s="7"/>
      <c r="Y162" s="7"/>
      <c r="Z162" s="7"/>
      <c r="AA162" s="7"/>
      <c r="AB162" s="7"/>
    </row>
    <row r="163" spans="1:28" ht="13.2">
      <c r="A163" s="166"/>
      <c r="B163" s="166"/>
      <c r="C163" s="166"/>
      <c r="D163" s="162" t="s">
        <v>200</v>
      </c>
      <c r="E163" s="162">
        <v>54</v>
      </c>
      <c r="F163" s="163">
        <v>0</v>
      </c>
      <c r="G163" s="164">
        <v>0</v>
      </c>
      <c r="H163" s="164">
        <v>0</v>
      </c>
      <c r="I163" s="164">
        <v>2883.79834</v>
      </c>
      <c r="J163" s="164">
        <v>3.7810900000000003</v>
      </c>
      <c r="K163" s="164">
        <v>2887.5794300000002</v>
      </c>
      <c r="L163" s="164">
        <v>4294.83296</v>
      </c>
      <c r="M163" s="164">
        <v>0</v>
      </c>
      <c r="N163" s="164">
        <v>4294.83296</v>
      </c>
      <c r="O163" s="164">
        <v>7182.4123899999995</v>
      </c>
      <c r="P163" s="164">
        <v>45459.35164</v>
      </c>
      <c r="Q163" s="164">
        <v>0</v>
      </c>
      <c r="R163" s="165">
        <v>45459.35164</v>
      </c>
      <c r="S163" s="7"/>
      <c r="T163" s="7"/>
      <c r="U163" s="7"/>
      <c r="V163" s="7"/>
      <c r="W163" s="7"/>
      <c r="X163" s="7"/>
      <c r="Y163" s="7"/>
      <c r="Z163" s="7"/>
      <c r="AA163" s="7"/>
      <c r="AB163" s="7"/>
    </row>
    <row r="164" spans="1:28" ht="13.2">
      <c r="A164" s="166"/>
      <c r="B164" s="166"/>
      <c r="C164" s="162" t="s">
        <v>109</v>
      </c>
      <c r="D164" s="162" t="s">
        <v>109</v>
      </c>
      <c r="E164" s="162">
        <v>10</v>
      </c>
      <c r="F164" s="163">
        <v>0</v>
      </c>
      <c r="G164" s="164">
        <v>0</v>
      </c>
      <c r="H164" s="164">
        <v>0</v>
      </c>
      <c r="I164" s="164">
        <v>1585.92074</v>
      </c>
      <c r="J164" s="164">
        <v>7.6320500000000004</v>
      </c>
      <c r="K164" s="164">
        <v>1593.55279</v>
      </c>
      <c r="L164" s="164">
        <v>1314.6599199999998</v>
      </c>
      <c r="M164" s="164">
        <v>0</v>
      </c>
      <c r="N164" s="164">
        <v>1314.6599199999998</v>
      </c>
      <c r="O164" s="164">
        <v>2908.21271</v>
      </c>
      <c r="P164" s="164">
        <v>41443.72097</v>
      </c>
      <c r="Q164" s="164">
        <v>0</v>
      </c>
      <c r="R164" s="165">
        <v>41443.72097</v>
      </c>
      <c r="S164" s="7"/>
      <c r="T164" s="7"/>
      <c r="U164" s="7"/>
      <c r="V164" s="7"/>
      <c r="W164" s="7"/>
      <c r="X164" s="7"/>
      <c r="Y164" s="7"/>
      <c r="Z164" s="7"/>
      <c r="AA164" s="7"/>
      <c r="AB164" s="7"/>
    </row>
    <row r="165" spans="1:28" ht="13.2">
      <c r="A165" s="166"/>
      <c r="B165" s="166"/>
      <c r="C165" s="162" t="s">
        <v>110</v>
      </c>
      <c r="D165" s="162" t="s">
        <v>111</v>
      </c>
      <c r="E165" s="162">
        <v>19</v>
      </c>
      <c r="F165" s="163">
        <v>0</v>
      </c>
      <c r="G165" s="164">
        <v>0</v>
      </c>
      <c r="H165" s="164">
        <v>0</v>
      </c>
      <c r="I165" s="164">
        <v>1030.6569200000001</v>
      </c>
      <c r="J165" s="164">
        <v>0.01008</v>
      </c>
      <c r="K165" s="164">
        <v>1030.667</v>
      </c>
      <c r="L165" s="164">
        <v>447.75506</v>
      </c>
      <c r="M165" s="164">
        <v>0</v>
      </c>
      <c r="N165" s="164">
        <v>447.75506</v>
      </c>
      <c r="O165" s="164">
        <v>1478.42206</v>
      </c>
      <c r="P165" s="164">
        <v>29127.70046</v>
      </c>
      <c r="Q165" s="164">
        <v>0</v>
      </c>
      <c r="R165" s="165">
        <v>29127.70046</v>
      </c>
      <c r="S165" s="7"/>
      <c r="T165" s="7"/>
      <c r="U165" s="7"/>
      <c r="V165" s="7"/>
      <c r="W165" s="7"/>
      <c r="X165" s="7"/>
      <c r="Y165" s="7"/>
      <c r="Z165" s="7"/>
      <c r="AA165" s="7"/>
      <c r="AB165" s="7"/>
    </row>
    <row r="166" spans="1:28" ht="13.2">
      <c r="A166" s="166"/>
      <c r="B166" s="166"/>
      <c r="C166" s="162" t="s">
        <v>112</v>
      </c>
      <c r="D166" s="162" t="s">
        <v>113</v>
      </c>
      <c r="E166" s="162">
        <v>4</v>
      </c>
      <c r="F166" s="163">
        <v>0</v>
      </c>
      <c r="G166" s="164">
        <v>0</v>
      </c>
      <c r="H166" s="164">
        <v>0</v>
      </c>
      <c r="I166" s="164">
        <v>2067.78785</v>
      </c>
      <c r="J166" s="164">
        <v>106.16069999999999</v>
      </c>
      <c r="K166" s="164">
        <v>2173.9485499999996</v>
      </c>
      <c r="L166" s="164">
        <v>3684.25997</v>
      </c>
      <c r="M166" s="164">
        <v>64.236</v>
      </c>
      <c r="N166" s="164">
        <v>3748.4959700000004</v>
      </c>
      <c r="O166" s="164">
        <v>5922.444519999999</v>
      </c>
      <c r="P166" s="164">
        <v>33770.12389</v>
      </c>
      <c r="Q166" s="164">
        <v>0</v>
      </c>
      <c r="R166" s="165">
        <v>33770.12389</v>
      </c>
      <c r="S166" s="7"/>
      <c r="T166" s="7"/>
      <c r="U166" s="7"/>
      <c r="V166" s="7"/>
      <c r="W166" s="7"/>
      <c r="X166" s="7"/>
      <c r="Y166" s="7"/>
      <c r="Z166" s="7"/>
      <c r="AA166" s="7"/>
      <c r="AB166" s="7"/>
    </row>
    <row r="167" spans="1:28" ht="13.2">
      <c r="A167" s="166"/>
      <c r="B167" s="162" t="s">
        <v>6</v>
      </c>
      <c r="C167" s="162" t="s">
        <v>114</v>
      </c>
      <c r="D167" s="162" t="s">
        <v>6</v>
      </c>
      <c r="E167" s="162">
        <v>110</v>
      </c>
      <c r="F167" s="163">
        <v>0</v>
      </c>
      <c r="G167" s="164">
        <v>0</v>
      </c>
      <c r="H167" s="164">
        <v>0</v>
      </c>
      <c r="I167" s="164">
        <v>1581.11147</v>
      </c>
      <c r="J167" s="164">
        <v>0.0099</v>
      </c>
      <c r="K167" s="164">
        <v>1581.12137</v>
      </c>
      <c r="L167" s="164">
        <v>1450.3601999999998</v>
      </c>
      <c r="M167" s="164">
        <v>0</v>
      </c>
      <c r="N167" s="164">
        <v>1450.3601999999998</v>
      </c>
      <c r="O167" s="164">
        <v>3031.48157</v>
      </c>
      <c r="P167" s="164">
        <v>30480.729760000002</v>
      </c>
      <c r="Q167" s="164">
        <v>0</v>
      </c>
      <c r="R167" s="165">
        <v>30480.729760000002</v>
      </c>
      <c r="S167" s="7"/>
      <c r="T167" s="7"/>
      <c r="U167" s="7"/>
      <c r="V167" s="7"/>
      <c r="W167" s="7"/>
      <c r="X167" s="7"/>
      <c r="Y167" s="7"/>
      <c r="Z167" s="7"/>
      <c r="AA167" s="7"/>
      <c r="AB167" s="7"/>
    </row>
    <row r="168" spans="1:28" ht="13.2">
      <c r="A168" s="166"/>
      <c r="B168" s="162" t="s">
        <v>7</v>
      </c>
      <c r="C168" s="162" t="s">
        <v>7</v>
      </c>
      <c r="D168" s="162" t="s">
        <v>7</v>
      </c>
      <c r="E168" s="162">
        <v>112</v>
      </c>
      <c r="F168" s="163">
        <v>0</v>
      </c>
      <c r="G168" s="164">
        <v>0</v>
      </c>
      <c r="H168" s="164">
        <v>0</v>
      </c>
      <c r="I168" s="164">
        <v>1273.6737</v>
      </c>
      <c r="J168" s="164">
        <v>9.19798</v>
      </c>
      <c r="K168" s="164">
        <v>1282.87168</v>
      </c>
      <c r="L168" s="164">
        <v>2151.4031099999997</v>
      </c>
      <c r="M168" s="164">
        <v>0</v>
      </c>
      <c r="N168" s="164">
        <v>2151.4031099999997</v>
      </c>
      <c r="O168" s="164">
        <v>3434.27479</v>
      </c>
      <c r="P168" s="164">
        <v>33852.881310000004</v>
      </c>
      <c r="Q168" s="164">
        <v>0</v>
      </c>
      <c r="R168" s="165">
        <v>33852.881310000004</v>
      </c>
      <c r="S168" s="7"/>
      <c r="T168" s="7"/>
      <c r="U168" s="7"/>
      <c r="V168" s="7"/>
      <c r="W168" s="7"/>
      <c r="X168" s="7"/>
      <c r="Y168" s="7"/>
      <c r="Z168" s="7"/>
      <c r="AA168" s="7"/>
      <c r="AB168" s="7"/>
    </row>
    <row r="169" spans="1:28" ht="13.2">
      <c r="A169" s="166"/>
      <c r="B169" s="166"/>
      <c r="C169" s="162" t="s">
        <v>201</v>
      </c>
      <c r="D169" s="162" t="s">
        <v>201</v>
      </c>
      <c r="E169" s="162">
        <v>108</v>
      </c>
      <c r="F169" s="163">
        <v>0</v>
      </c>
      <c r="G169" s="164">
        <v>0</v>
      </c>
      <c r="H169" s="164">
        <v>0</v>
      </c>
      <c r="I169" s="164">
        <v>1513.1216299999999</v>
      </c>
      <c r="J169" s="164">
        <v>0.04184</v>
      </c>
      <c r="K169" s="164">
        <v>1513.16347</v>
      </c>
      <c r="L169" s="164">
        <v>520.98026</v>
      </c>
      <c r="M169" s="164">
        <v>0</v>
      </c>
      <c r="N169" s="164">
        <v>520.98026</v>
      </c>
      <c r="O169" s="164">
        <v>2034.14373</v>
      </c>
      <c r="P169" s="164">
        <v>43981.81075</v>
      </c>
      <c r="Q169" s="164">
        <v>0</v>
      </c>
      <c r="R169" s="165">
        <v>43981.81075</v>
      </c>
      <c r="S169" s="7"/>
      <c r="T169" s="7"/>
      <c r="U169" s="7"/>
      <c r="V169" s="7"/>
      <c r="W169" s="7"/>
      <c r="X169" s="7"/>
      <c r="Y169" s="7"/>
      <c r="Z169" s="7"/>
      <c r="AA169" s="7"/>
      <c r="AB169" s="7"/>
    </row>
    <row r="170" spans="1:28" ht="13.2">
      <c r="A170" s="166"/>
      <c r="B170" s="166"/>
      <c r="C170" s="162" t="s">
        <v>115</v>
      </c>
      <c r="D170" s="162" t="s">
        <v>115</v>
      </c>
      <c r="E170" s="162">
        <v>106</v>
      </c>
      <c r="F170" s="163">
        <v>0</v>
      </c>
      <c r="G170" s="164">
        <v>0</v>
      </c>
      <c r="H170" s="164">
        <v>0</v>
      </c>
      <c r="I170" s="164">
        <v>1998.17168</v>
      </c>
      <c r="J170" s="164">
        <v>0.047049999999999995</v>
      </c>
      <c r="K170" s="164">
        <v>1998.21873</v>
      </c>
      <c r="L170" s="164">
        <v>28.31988</v>
      </c>
      <c r="M170" s="164">
        <v>0</v>
      </c>
      <c r="N170" s="164">
        <v>28.31988</v>
      </c>
      <c r="O170" s="164">
        <v>2026.53861</v>
      </c>
      <c r="P170" s="164">
        <v>32502.678949999998</v>
      </c>
      <c r="Q170" s="164">
        <v>0</v>
      </c>
      <c r="R170" s="165">
        <v>32502.678949999998</v>
      </c>
      <c r="S170" s="7"/>
      <c r="T170" s="7"/>
      <c r="U170" s="7"/>
      <c r="V170" s="7"/>
      <c r="W170" s="7"/>
      <c r="X170" s="7"/>
      <c r="Y170" s="7"/>
      <c r="Z170" s="7"/>
      <c r="AA170" s="7"/>
      <c r="AB170" s="7"/>
    </row>
    <row r="171" spans="1:28" ht="13.2">
      <c r="A171" s="166"/>
      <c r="B171" s="162" t="s">
        <v>8</v>
      </c>
      <c r="C171" s="162" t="s">
        <v>116</v>
      </c>
      <c r="D171" s="162" t="s">
        <v>202</v>
      </c>
      <c r="E171" s="162">
        <v>37</v>
      </c>
      <c r="F171" s="163">
        <v>0</v>
      </c>
      <c r="G171" s="164">
        <v>0</v>
      </c>
      <c r="H171" s="164">
        <v>0</v>
      </c>
      <c r="I171" s="164">
        <v>6109.72534</v>
      </c>
      <c r="J171" s="164">
        <v>86.03878999999999</v>
      </c>
      <c r="K171" s="164">
        <v>6195.76413</v>
      </c>
      <c r="L171" s="164">
        <v>40083.289939999995</v>
      </c>
      <c r="M171" s="164">
        <v>0.0008399999999999999</v>
      </c>
      <c r="N171" s="164">
        <v>40083.29078</v>
      </c>
      <c r="O171" s="164">
        <v>46279.05491</v>
      </c>
      <c r="P171" s="164">
        <v>42462.93757</v>
      </c>
      <c r="Q171" s="164">
        <v>0</v>
      </c>
      <c r="R171" s="165">
        <v>42462.93757</v>
      </c>
      <c r="S171" s="7"/>
      <c r="T171" s="7"/>
      <c r="U171" s="7"/>
      <c r="V171" s="7"/>
      <c r="W171" s="7"/>
      <c r="X171" s="7"/>
      <c r="Y171" s="7"/>
      <c r="Z171" s="7"/>
      <c r="AA171" s="7"/>
      <c r="AB171" s="7"/>
    </row>
    <row r="172" spans="1:28" ht="13.2">
      <c r="A172" s="166"/>
      <c r="B172" s="166"/>
      <c r="C172" s="166"/>
      <c r="D172" s="162" t="s">
        <v>117</v>
      </c>
      <c r="E172" s="162">
        <v>11</v>
      </c>
      <c r="F172" s="163">
        <v>0</v>
      </c>
      <c r="G172" s="164">
        <v>0</v>
      </c>
      <c r="H172" s="164">
        <v>0</v>
      </c>
      <c r="I172" s="164">
        <v>3832.44752</v>
      </c>
      <c r="J172" s="164">
        <v>0.1363</v>
      </c>
      <c r="K172" s="164">
        <v>3832.58382</v>
      </c>
      <c r="L172" s="164">
        <v>4343.18169</v>
      </c>
      <c r="M172" s="164">
        <v>0.015449999999999998</v>
      </c>
      <c r="N172" s="164">
        <v>4343.197139999999</v>
      </c>
      <c r="O172" s="164">
        <v>8175.78096</v>
      </c>
      <c r="P172" s="164">
        <v>46119.51196</v>
      </c>
      <c r="Q172" s="164">
        <v>0</v>
      </c>
      <c r="R172" s="165">
        <v>46119.51196</v>
      </c>
      <c r="S172" s="7"/>
      <c r="T172" s="7"/>
      <c r="U172" s="7"/>
      <c r="V172" s="7"/>
      <c r="W172" s="7"/>
      <c r="X172" s="7"/>
      <c r="Y172" s="7"/>
      <c r="Z172" s="7"/>
      <c r="AA172" s="7"/>
      <c r="AB172" s="7"/>
    </row>
    <row r="173" spans="1:28" ht="13.2">
      <c r="A173" s="166"/>
      <c r="B173" s="166"/>
      <c r="C173" s="166"/>
      <c r="D173" s="166"/>
      <c r="E173" s="167">
        <v>32</v>
      </c>
      <c r="F173" s="168">
        <v>0</v>
      </c>
      <c r="G173" s="120">
        <v>0</v>
      </c>
      <c r="H173" s="120">
        <v>0</v>
      </c>
      <c r="I173" s="120">
        <v>2602.6162200000003</v>
      </c>
      <c r="J173" s="120">
        <v>2.4112199999999997</v>
      </c>
      <c r="K173" s="120">
        <v>2605.02744</v>
      </c>
      <c r="L173" s="120">
        <v>603.9111899999999</v>
      </c>
      <c r="M173" s="120">
        <v>0</v>
      </c>
      <c r="N173" s="120">
        <v>603.9111899999999</v>
      </c>
      <c r="O173" s="120">
        <v>3208.93863</v>
      </c>
      <c r="P173" s="120">
        <v>46934.71193</v>
      </c>
      <c r="Q173" s="120">
        <v>0</v>
      </c>
      <c r="R173" s="169">
        <v>46934.71193</v>
      </c>
      <c r="S173" s="7"/>
      <c r="T173" s="7"/>
      <c r="U173" s="7"/>
      <c r="V173" s="7"/>
      <c r="W173" s="7"/>
      <c r="X173" s="7"/>
      <c r="Y173" s="7"/>
      <c r="Z173" s="7"/>
      <c r="AA173" s="7"/>
      <c r="AB173" s="7"/>
    </row>
    <row r="174" spans="1:28" ht="13.2">
      <c r="A174" s="166"/>
      <c r="B174" s="162" t="s">
        <v>9</v>
      </c>
      <c r="C174" s="162" t="s">
        <v>9</v>
      </c>
      <c r="D174" s="162" t="s">
        <v>9</v>
      </c>
      <c r="E174" s="162">
        <v>34</v>
      </c>
      <c r="F174" s="163">
        <v>0</v>
      </c>
      <c r="G174" s="164">
        <v>0</v>
      </c>
      <c r="H174" s="164">
        <v>0</v>
      </c>
      <c r="I174" s="164">
        <v>2718.48638</v>
      </c>
      <c r="J174" s="164">
        <v>31.45009</v>
      </c>
      <c r="K174" s="164">
        <v>2749.93647</v>
      </c>
      <c r="L174" s="164">
        <v>4545.31187</v>
      </c>
      <c r="M174" s="164">
        <v>0</v>
      </c>
      <c r="N174" s="164">
        <v>4545.31187</v>
      </c>
      <c r="O174" s="164">
        <v>7295.24834</v>
      </c>
      <c r="P174" s="164">
        <v>29282.75566</v>
      </c>
      <c r="Q174" s="164">
        <v>0</v>
      </c>
      <c r="R174" s="165">
        <v>29282.75566</v>
      </c>
      <c r="S174" s="7"/>
      <c r="T174" s="7"/>
      <c r="U174" s="7"/>
      <c r="V174" s="7"/>
      <c r="W174" s="7"/>
      <c r="X174" s="7"/>
      <c r="Y174" s="7"/>
      <c r="Z174" s="7"/>
      <c r="AA174" s="7"/>
      <c r="AB174" s="7"/>
    </row>
    <row r="175" spans="1:28" ht="13.2">
      <c r="A175" s="166"/>
      <c r="B175" s="166"/>
      <c r="C175" s="166"/>
      <c r="D175" s="162" t="s">
        <v>203</v>
      </c>
      <c r="E175" s="162">
        <v>114</v>
      </c>
      <c r="F175" s="163">
        <v>0</v>
      </c>
      <c r="G175" s="164">
        <v>0</v>
      </c>
      <c r="H175" s="164">
        <v>0</v>
      </c>
      <c r="I175" s="164">
        <v>1396.06499</v>
      </c>
      <c r="J175" s="164">
        <v>0.15506</v>
      </c>
      <c r="K175" s="164">
        <v>1396.2200500000001</v>
      </c>
      <c r="L175" s="164">
        <v>476.975</v>
      </c>
      <c r="M175" s="164">
        <v>0</v>
      </c>
      <c r="N175" s="164">
        <v>476.975</v>
      </c>
      <c r="O175" s="164">
        <v>1873.19505</v>
      </c>
      <c r="P175" s="164">
        <v>31229.671280000002</v>
      </c>
      <c r="Q175" s="164">
        <v>0</v>
      </c>
      <c r="R175" s="165">
        <v>31229.671280000002</v>
      </c>
      <c r="S175" s="7"/>
      <c r="T175" s="7"/>
      <c r="U175" s="7"/>
      <c r="V175" s="7"/>
      <c r="W175" s="7"/>
      <c r="X175" s="7"/>
      <c r="Y175" s="7"/>
      <c r="Z175" s="7"/>
      <c r="AA175" s="7"/>
      <c r="AB175" s="7"/>
    </row>
    <row r="176" spans="1:28" ht="13.2">
      <c r="A176" s="166"/>
      <c r="B176" s="162" t="s">
        <v>118</v>
      </c>
      <c r="C176" s="162" t="s">
        <v>118</v>
      </c>
      <c r="D176" s="162" t="s">
        <v>118</v>
      </c>
      <c r="E176" s="162">
        <v>109</v>
      </c>
      <c r="F176" s="163">
        <v>0</v>
      </c>
      <c r="G176" s="164">
        <v>0</v>
      </c>
      <c r="H176" s="164">
        <v>0</v>
      </c>
      <c r="I176" s="164">
        <v>3266.53837</v>
      </c>
      <c r="J176" s="164">
        <v>39.26799</v>
      </c>
      <c r="K176" s="164">
        <v>3305.80636</v>
      </c>
      <c r="L176" s="164">
        <v>957.50253</v>
      </c>
      <c r="M176" s="164">
        <v>0</v>
      </c>
      <c r="N176" s="164">
        <v>957.50253</v>
      </c>
      <c r="O176" s="164">
        <v>4263.308889999999</v>
      </c>
      <c r="P176" s="164">
        <v>32668.68649</v>
      </c>
      <c r="Q176" s="164">
        <v>0</v>
      </c>
      <c r="R176" s="165">
        <v>32668.68649</v>
      </c>
      <c r="S176" s="7"/>
      <c r="T176" s="7"/>
      <c r="U176" s="7"/>
      <c r="V176" s="7"/>
      <c r="W176" s="7"/>
      <c r="X176" s="7"/>
      <c r="Y176" s="7"/>
      <c r="Z176" s="7"/>
      <c r="AA176" s="7"/>
      <c r="AB176" s="7"/>
    </row>
    <row r="177" spans="1:28" ht="13.2">
      <c r="A177" s="166"/>
      <c r="B177" s="166"/>
      <c r="C177" s="162" t="s">
        <v>119</v>
      </c>
      <c r="D177" s="162" t="s">
        <v>120</v>
      </c>
      <c r="E177" s="162">
        <v>111</v>
      </c>
      <c r="F177" s="163">
        <v>0</v>
      </c>
      <c r="G177" s="164">
        <v>0</v>
      </c>
      <c r="H177" s="164">
        <v>0</v>
      </c>
      <c r="I177" s="164">
        <v>1228.47682</v>
      </c>
      <c r="J177" s="164">
        <v>0.44167</v>
      </c>
      <c r="K177" s="164">
        <v>1228.91849</v>
      </c>
      <c r="L177" s="164">
        <v>288.74672</v>
      </c>
      <c r="M177" s="164">
        <v>0</v>
      </c>
      <c r="N177" s="164">
        <v>288.74672</v>
      </c>
      <c r="O177" s="164">
        <v>1517.66521</v>
      </c>
      <c r="P177" s="164">
        <v>25808.93717</v>
      </c>
      <c r="Q177" s="164">
        <v>0</v>
      </c>
      <c r="R177" s="165">
        <v>25808.93717</v>
      </c>
      <c r="S177" s="7"/>
      <c r="T177" s="7"/>
      <c r="U177" s="7"/>
      <c r="V177" s="7"/>
      <c r="W177" s="7"/>
      <c r="X177" s="7"/>
      <c r="Y177" s="7"/>
      <c r="Z177" s="7"/>
      <c r="AA177" s="7"/>
      <c r="AB177" s="7"/>
    </row>
    <row r="178" spans="1:28" ht="13.2">
      <c r="A178" s="166"/>
      <c r="B178" s="162" t="s">
        <v>12</v>
      </c>
      <c r="C178" s="162" t="s">
        <v>121</v>
      </c>
      <c r="D178" s="162" t="s">
        <v>122</v>
      </c>
      <c r="E178" s="162">
        <v>44</v>
      </c>
      <c r="F178" s="163">
        <v>0</v>
      </c>
      <c r="G178" s="164">
        <v>0</v>
      </c>
      <c r="H178" s="164">
        <v>0</v>
      </c>
      <c r="I178" s="164">
        <v>3372.5251000000003</v>
      </c>
      <c r="J178" s="164">
        <v>0.05732</v>
      </c>
      <c r="K178" s="164">
        <v>3372.5824199999997</v>
      </c>
      <c r="L178" s="164">
        <v>2580.8569700000003</v>
      </c>
      <c r="M178" s="164">
        <v>0</v>
      </c>
      <c r="N178" s="164">
        <v>2580.8569700000003</v>
      </c>
      <c r="O178" s="164">
        <v>5953.43939</v>
      </c>
      <c r="P178" s="164">
        <v>34437.07223</v>
      </c>
      <c r="Q178" s="164">
        <v>0</v>
      </c>
      <c r="R178" s="165">
        <v>34437.07223</v>
      </c>
      <c r="S178" s="7"/>
      <c r="T178" s="7"/>
      <c r="U178" s="7"/>
      <c r="V178" s="7"/>
      <c r="W178" s="7"/>
      <c r="X178" s="7"/>
      <c r="Y178" s="7"/>
      <c r="Z178" s="7"/>
      <c r="AA178" s="7"/>
      <c r="AB178" s="7"/>
    </row>
    <row r="179" spans="1:28" ht="13.2">
      <c r="A179" s="166"/>
      <c r="B179" s="166"/>
      <c r="C179" s="162" t="s">
        <v>12</v>
      </c>
      <c r="D179" s="162" t="s">
        <v>12</v>
      </c>
      <c r="E179" s="162">
        <v>93</v>
      </c>
      <c r="F179" s="163">
        <v>0</v>
      </c>
      <c r="G179" s="164">
        <v>0</v>
      </c>
      <c r="H179" s="164">
        <v>0</v>
      </c>
      <c r="I179" s="164">
        <v>6180.57232</v>
      </c>
      <c r="J179" s="164">
        <v>14.3077</v>
      </c>
      <c r="K179" s="164">
        <v>6194.88002</v>
      </c>
      <c r="L179" s="164">
        <v>4667.82524</v>
      </c>
      <c r="M179" s="164">
        <v>0</v>
      </c>
      <c r="N179" s="164">
        <v>4667.82524</v>
      </c>
      <c r="O179" s="164">
        <v>10862.70526</v>
      </c>
      <c r="P179" s="164">
        <v>63493.61937</v>
      </c>
      <c r="Q179" s="164">
        <v>0</v>
      </c>
      <c r="R179" s="165">
        <v>63493.61937</v>
      </c>
      <c r="S179" s="7"/>
      <c r="T179" s="7"/>
      <c r="U179" s="7"/>
      <c r="V179" s="7"/>
      <c r="W179" s="7"/>
      <c r="X179" s="7"/>
      <c r="Y179" s="7"/>
      <c r="Z179" s="7"/>
      <c r="AA179" s="7"/>
      <c r="AB179" s="7"/>
    </row>
    <row r="180" spans="1:28" ht="13.2">
      <c r="A180" s="166"/>
      <c r="B180" s="166"/>
      <c r="C180" s="162" t="s">
        <v>124</v>
      </c>
      <c r="D180" s="162" t="s">
        <v>124</v>
      </c>
      <c r="E180" s="162">
        <v>67</v>
      </c>
      <c r="F180" s="163">
        <v>0</v>
      </c>
      <c r="G180" s="164">
        <v>0</v>
      </c>
      <c r="H180" s="164">
        <v>0</v>
      </c>
      <c r="I180" s="164">
        <v>3146.8406099999997</v>
      </c>
      <c r="J180" s="164">
        <v>7.23295</v>
      </c>
      <c r="K180" s="164">
        <v>3154.0735600000003</v>
      </c>
      <c r="L180" s="164">
        <v>2578.64805</v>
      </c>
      <c r="M180" s="164">
        <v>0</v>
      </c>
      <c r="N180" s="164">
        <v>2578.64805</v>
      </c>
      <c r="O180" s="164">
        <v>5732.7216100000005</v>
      </c>
      <c r="P180" s="164">
        <v>32915.69898</v>
      </c>
      <c r="Q180" s="164">
        <v>0</v>
      </c>
      <c r="R180" s="165">
        <v>32915.69898</v>
      </c>
      <c r="S180" s="7"/>
      <c r="T180" s="7"/>
      <c r="U180" s="7"/>
      <c r="V180" s="7"/>
      <c r="W180" s="7"/>
      <c r="X180" s="7"/>
      <c r="Y180" s="7"/>
      <c r="Z180" s="7"/>
      <c r="AA180" s="7"/>
      <c r="AB180" s="7"/>
    </row>
    <row r="181" spans="1:28" ht="13.2">
      <c r="A181" s="166"/>
      <c r="B181" s="162" t="s">
        <v>125</v>
      </c>
      <c r="C181" s="162" t="s">
        <v>126</v>
      </c>
      <c r="D181" s="162" t="s">
        <v>126</v>
      </c>
      <c r="E181" s="162">
        <v>96</v>
      </c>
      <c r="F181" s="163">
        <v>0</v>
      </c>
      <c r="G181" s="164">
        <v>0</v>
      </c>
      <c r="H181" s="164">
        <v>0</v>
      </c>
      <c r="I181" s="164">
        <v>1161.01684</v>
      </c>
      <c r="J181" s="164">
        <v>0.00033</v>
      </c>
      <c r="K181" s="164">
        <v>1161.0171699999999</v>
      </c>
      <c r="L181" s="164">
        <v>509.0357</v>
      </c>
      <c r="M181" s="164">
        <v>0</v>
      </c>
      <c r="N181" s="164">
        <v>509.0357</v>
      </c>
      <c r="O181" s="164">
        <v>1670.0528700000002</v>
      </c>
      <c r="P181" s="164">
        <v>19164.92669</v>
      </c>
      <c r="Q181" s="164">
        <v>0</v>
      </c>
      <c r="R181" s="165">
        <v>19164.92669</v>
      </c>
      <c r="S181" s="7"/>
      <c r="T181" s="7"/>
      <c r="U181" s="7"/>
      <c r="V181" s="7"/>
      <c r="W181" s="7"/>
      <c r="X181" s="7"/>
      <c r="Y181" s="7"/>
      <c r="Z181" s="7"/>
      <c r="AA181" s="7"/>
      <c r="AB181" s="7"/>
    </row>
    <row r="182" spans="1:28" ht="13.2">
      <c r="A182" s="166"/>
      <c r="B182" s="166"/>
      <c r="C182" s="162" t="s">
        <v>128</v>
      </c>
      <c r="D182" s="162" t="s">
        <v>129</v>
      </c>
      <c r="E182" s="162">
        <v>49</v>
      </c>
      <c r="F182" s="163">
        <v>0</v>
      </c>
      <c r="G182" s="164">
        <v>0</v>
      </c>
      <c r="H182" s="164">
        <v>0</v>
      </c>
      <c r="I182" s="164">
        <v>1735.07574</v>
      </c>
      <c r="J182" s="164">
        <v>0.02586</v>
      </c>
      <c r="K182" s="164">
        <v>1735.1016000000002</v>
      </c>
      <c r="L182" s="164">
        <v>1430.20553</v>
      </c>
      <c r="M182" s="164">
        <v>0</v>
      </c>
      <c r="N182" s="164">
        <v>1430.20553</v>
      </c>
      <c r="O182" s="164">
        <v>3165.3071299999997</v>
      </c>
      <c r="P182" s="164">
        <v>5521.74564</v>
      </c>
      <c r="Q182" s="164">
        <v>0</v>
      </c>
      <c r="R182" s="165">
        <v>5521.74564</v>
      </c>
      <c r="S182" s="7"/>
      <c r="T182" s="7"/>
      <c r="U182" s="7"/>
      <c r="V182" s="7"/>
      <c r="W182" s="7"/>
      <c r="X182" s="7"/>
      <c r="Y182" s="7"/>
      <c r="Z182" s="7"/>
      <c r="AA182" s="7"/>
      <c r="AB182" s="7"/>
    </row>
    <row r="183" spans="1:28" ht="13.2">
      <c r="A183" s="166"/>
      <c r="B183" s="166"/>
      <c r="C183" s="166"/>
      <c r="D183" s="162" t="s">
        <v>128</v>
      </c>
      <c r="E183" s="162">
        <v>56</v>
      </c>
      <c r="F183" s="163">
        <v>0</v>
      </c>
      <c r="G183" s="164">
        <v>0</v>
      </c>
      <c r="H183" s="164">
        <v>0</v>
      </c>
      <c r="I183" s="164">
        <v>1766.97976</v>
      </c>
      <c r="J183" s="164">
        <v>0.46491000000000005</v>
      </c>
      <c r="K183" s="164">
        <v>1767.4446699999999</v>
      </c>
      <c r="L183" s="164">
        <v>1448.43223</v>
      </c>
      <c r="M183" s="164">
        <v>0</v>
      </c>
      <c r="N183" s="164">
        <v>1448.43223</v>
      </c>
      <c r="O183" s="164">
        <v>3215.8768999999998</v>
      </c>
      <c r="P183" s="164">
        <v>26670.705899999997</v>
      </c>
      <c r="Q183" s="164">
        <v>0</v>
      </c>
      <c r="R183" s="165">
        <v>26670.705899999997</v>
      </c>
      <c r="S183" s="7"/>
      <c r="T183" s="7"/>
      <c r="U183" s="7"/>
      <c r="V183" s="7"/>
      <c r="W183" s="7"/>
      <c r="X183" s="7"/>
      <c r="Y183" s="7"/>
      <c r="Z183" s="7"/>
      <c r="AA183" s="7"/>
      <c r="AB183" s="7"/>
    </row>
    <row r="184" spans="1:28" ht="13.2">
      <c r="A184" s="166"/>
      <c r="B184" s="162" t="s">
        <v>14</v>
      </c>
      <c r="C184" s="162" t="s">
        <v>130</v>
      </c>
      <c r="D184" s="162" t="s">
        <v>131</v>
      </c>
      <c r="E184" s="162">
        <v>61</v>
      </c>
      <c r="F184" s="163">
        <v>0</v>
      </c>
      <c r="G184" s="164">
        <v>0</v>
      </c>
      <c r="H184" s="164">
        <v>0</v>
      </c>
      <c r="I184" s="164">
        <v>1055.0273300000001</v>
      </c>
      <c r="J184" s="164">
        <v>0</v>
      </c>
      <c r="K184" s="164">
        <v>1055.0273300000001</v>
      </c>
      <c r="L184" s="164">
        <v>217.94806</v>
      </c>
      <c r="M184" s="164">
        <v>0</v>
      </c>
      <c r="N184" s="164">
        <v>217.94806</v>
      </c>
      <c r="O184" s="164">
        <v>1272.9753899999998</v>
      </c>
      <c r="P184" s="164">
        <v>7610.504309999999</v>
      </c>
      <c r="Q184" s="164">
        <v>0</v>
      </c>
      <c r="R184" s="165">
        <v>7610.504309999999</v>
      </c>
      <c r="S184" s="7"/>
      <c r="T184" s="7"/>
      <c r="U184" s="7"/>
      <c r="V184" s="7"/>
      <c r="W184" s="7"/>
      <c r="X184" s="7"/>
      <c r="Y184" s="7"/>
      <c r="Z184" s="7"/>
      <c r="AA184" s="7"/>
      <c r="AB184" s="7"/>
    </row>
    <row r="185" spans="1:28" ht="13.2">
      <c r="A185" s="166"/>
      <c r="B185" s="166"/>
      <c r="C185" s="162" t="s">
        <v>132</v>
      </c>
      <c r="D185" s="162" t="s">
        <v>132</v>
      </c>
      <c r="E185" s="162">
        <v>103</v>
      </c>
      <c r="F185" s="163">
        <v>0</v>
      </c>
      <c r="G185" s="164">
        <v>0</v>
      </c>
      <c r="H185" s="164">
        <v>0</v>
      </c>
      <c r="I185" s="164">
        <v>1440.91335</v>
      </c>
      <c r="J185" s="164">
        <v>0.0023599999999999997</v>
      </c>
      <c r="K185" s="164">
        <v>1440.91571</v>
      </c>
      <c r="L185" s="164">
        <v>578.57</v>
      </c>
      <c r="M185" s="164">
        <v>0</v>
      </c>
      <c r="N185" s="164">
        <v>578.57</v>
      </c>
      <c r="O185" s="164">
        <v>2019.48571</v>
      </c>
      <c r="P185" s="164">
        <v>28621.44179</v>
      </c>
      <c r="Q185" s="164">
        <v>0</v>
      </c>
      <c r="R185" s="165">
        <v>28621.44179</v>
      </c>
      <c r="S185" s="7"/>
      <c r="T185" s="7"/>
      <c r="U185" s="7"/>
      <c r="V185" s="7"/>
      <c r="W185" s="7"/>
      <c r="X185" s="7"/>
      <c r="Y185" s="7"/>
      <c r="Z185" s="7"/>
      <c r="AA185" s="7"/>
      <c r="AB185" s="7"/>
    </row>
    <row r="186" spans="1:28" ht="13.2">
      <c r="A186" s="166"/>
      <c r="B186" s="166"/>
      <c r="C186" s="162" t="s">
        <v>204</v>
      </c>
      <c r="D186" s="162" t="s">
        <v>205</v>
      </c>
      <c r="E186" s="162">
        <v>118</v>
      </c>
      <c r="F186" s="163">
        <v>0</v>
      </c>
      <c r="G186" s="164">
        <v>0</v>
      </c>
      <c r="H186" s="164">
        <v>0</v>
      </c>
      <c r="I186" s="164">
        <v>671.9403599999999</v>
      </c>
      <c r="J186" s="164">
        <v>0</v>
      </c>
      <c r="K186" s="164">
        <v>671.9403599999999</v>
      </c>
      <c r="L186" s="164">
        <v>94.83</v>
      </c>
      <c r="M186" s="164">
        <v>0</v>
      </c>
      <c r="N186" s="164">
        <v>94.83</v>
      </c>
      <c r="O186" s="164">
        <v>766.77036</v>
      </c>
      <c r="P186" s="164">
        <v>26090.13632</v>
      </c>
      <c r="Q186" s="164">
        <v>0</v>
      </c>
      <c r="R186" s="165">
        <v>26090.13632</v>
      </c>
      <c r="S186" s="7"/>
      <c r="T186" s="7"/>
      <c r="U186" s="7"/>
      <c r="V186" s="7"/>
      <c r="W186" s="7"/>
      <c r="X186" s="7"/>
      <c r="Y186" s="7"/>
      <c r="Z186" s="7"/>
      <c r="AA186" s="7"/>
      <c r="AB186" s="7"/>
    </row>
    <row r="187" spans="1:28" ht="13.2">
      <c r="A187" s="166"/>
      <c r="B187" s="166"/>
      <c r="C187" s="162" t="s">
        <v>133</v>
      </c>
      <c r="D187" s="162" t="s">
        <v>134</v>
      </c>
      <c r="E187" s="162">
        <v>66</v>
      </c>
      <c r="F187" s="163">
        <v>0</v>
      </c>
      <c r="G187" s="164">
        <v>0</v>
      </c>
      <c r="H187" s="164">
        <v>0</v>
      </c>
      <c r="I187" s="164">
        <v>2186.44652</v>
      </c>
      <c r="J187" s="164">
        <v>0.0011799999999999998</v>
      </c>
      <c r="K187" s="164">
        <v>2186.4477</v>
      </c>
      <c r="L187" s="164">
        <v>621.4671</v>
      </c>
      <c r="M187" s="164">
        <v>0</v>
      </c>
      <c r="N187" s="164">
        <v>621.4671</v>
      </c>
      <c r="O187" s="164">
        <v>2807.9148</v>
      </c>
      <c r="P187" s="164">
        <v>13864.06416</v>
      </c>
      <c r="Q187" s="164">
        <v>0</v>
      </c>
      <c r="R187" s="165">
        <v>13864.06416</v>
      </c>
      <c r="S187" s="7"/>
      <c r="T187" s="7"/>
      <c r="U187" s="7"/>
      <c r="V187" s="7"/>
      <c r="W187" s="7"/>
      <c r="X187" s="7"/>
      <c r="Y187" s="7"/>
      <c r="Z187" s="7"/>
      <c r="AA187" s="7"/>
      <c r="AB187" s="7"/>
    </row>
    <row r="188" spans="1:28" ht="13.2">
      <c r="A188" s="166"/>
      <c r="B188" s="166"/>
      <c r="C188" s="166"/>
      <c r="D188" s="162" t="s">
        <v>206</v>
      </c>
      <c r="E188" s="162">
        <v>87</v>
      </c>
      <c r="F188" s="163">
        <v>0</v>
      </c>
      <c r="G188" s="164">
        <v>0</v>
      </c>
      <c r="H188" s="164">
        <v>0</v>
      </c>
      <c r="I188" s="164">
        <v>46.821690000000004</v>
      </c>
      <c r="J188" s="164">
        <v>0</v>
      </c>
      <c r="K188" s="164">
        <v>46.821690000000004</v>
      </c>
      <c r="L188" s="164">
        <v>0.06484999999999999</v>
      </c>
      <c r="M188" s="164">
        <v>0</v>
      </c>
      <c r="N188" s="164">
        <v>0.06484999999999999</v>
      </c>
      <c r="O188" s="164">
        <v>46.886540000000004</v>
      </c>
      <c r="P188" s="164">
        <v>11092.40132</v>
      </c>
      <c r="Q188" s="164">
        <v>0</v>
      </c>
      <c r="R188" s="165">
        <v>11092.40132</v>
      </c>
      <c r="S188" s="7"/>
      <c r="T188" s="7"/>
      <c r="U188" s="7"/>
      <c r="V188" s="7"/>
      <c r="W188" s="7"/>
      <c r="X188" s="7"/>
      <c r="Y188" s="7"/>
      <c r="Z188" s="7"/>
      <c r="AA188" s="7"/>
      <c r="AB188" s="7"/>
    </row>
    <row r="189" spans="1:28" ht="13.2">
      <c r="A189" s="166"/>
      <c r="B189" s="166"/>
      <c r="C189" s="166"/>
      <c r="D189" s="166"/>
      <c r="E189" s="167">
        <v>94</v>
      </c>
      <c r="F189" s="168">
        <v>0</v>
      </c>
      <c r="G189" s="120">
        <v>0</v>
      </c>
      <c r="H189" s="120">
        <v>0</v>
      </c>
      <c r="I189" s="120">
        <v>2248.0873300000003</v>
      </c>
      <c r="J189" s="120">
        <v>1.47061</v>
      </c>
      <c r="K189" s="120">
        <v>2249.55794</v>
      </c>
      <c r="L189" s="120">
        <v>2037.30432</v>
      </c>
      <c r="M189" s="120">
        <v>0</v>
      </c>
      <c r="N189" s="120">
        <v>2037.30432</v>
      </c>
      <c r="O189" s="120">
        <v>4286.86226</v>
      </c>
      <c r="P189" s="120">
        <v>18817.59561</v>
      </c>
      <c r="Q189" s="120">
        <v>0</v>
      </c>
      <c r="R189" s="169">
        <v>18817.59561</v>
      </c>
      <c r="S189" s="7"/>
      <c r="T189" s="7"/>
      <c r="U189" s="7"/>
      <c r="V189" s="7"/>
      <c r="W189" s="7"/>
      <c r="X189" s="7"/>
      <c r="Y189" s="7"/>
      <c r="Z189" s="7"/>
      <c r="AA189" s="7"/>
      <c r="AB189" s="7"/>
    </row>
    <row r="190" spans="1:28" ht="13.2">
      <c r="A190" s="166"/>
      <c r="B190" s="166"/>
      <c r="C190" s="166"/>
      <c r="D190" s="162" t="s">
        <v>133</v>
      </c>
      <c r="E190" s="162">
        <v>39</v>
      </c>
      <c r="F190" s="163">
        <v>0</v>
      </c>
      <c r="G190" s="164">
        <v>0</v>
      </c>
      <c r="H190" s="164">
        <v>0</v>
      </c>
      <c r="I190" s="164">
        <v>2447.8095</v>
      </c>
      <c r="J190" s="164">
        <v>0.00328</v>
      </c>
      <c r="K190" s="164">
        <v>2447.8127799999997</v>
      </c>
      <c r="L190" s="164">
        <v>1216.49772</v>
      </c>
      <c r="M190" s="164">
        <v>0</v>
      </c>
      <c r="N190" s="164">
        <v>1216.49772</v>
      </c>
      <c r="O190" s="164">
        <v>3664.3105</v>
      </c>
      <c r="P190" s="164">
        <v>15627.417019999999</v>
      </c>
      <c r="Q190" s="164">
        <v>0</v>
      </c>
      <c r="R190" s="165">
        <v>15627.417019999999</v>
      </c>
      <c r="S190" s="7"/>
      <c r="T190" s="7"/>
      <c r="U190" s="7"/>
      <c r="V190" s="7"/>
      <c r="W190" s="7"/>
      <c r="X190" s="7"/>
      <c r="Y190" s="7"/>
      <c r="Z190" s="7"/>
      <c r="AA190" s="7"/>
      <c r="AB190" s="7"/>
    </row>
    <row r="191" spans="1:28" ht="13.2">
      <c r="A191" s="166"/>
      <c r="B191" s="166"/>
      <c r="C191" s="166"/>
      <c r="D191" s="166"/>
      <c r="E191" s="167">
        <v>40</v>
      </c>
      <c r="F191" s="168">
        <v>0</v>
      </c>
      <c r="G191" s="120">
        <v>0</v>
      </c>
      <c r="H191" s="120">
        <v>0</v>
      </c>
      <c r="I191" s="120">
        <v>6026.19227</v>
      </c>
      <c r="J191" s="120">
        <v>29.59623</v>
      </c>
      <c r="K191" s="120">
        <v>6055.7885</v>
      </c>
      <c r="L191" s="120">
        <v>15994.83488</v>
      </c>
      <c r="M191" s="120">
        <v>0.00147</v>
      </c>
      <c r="N191" s="120">
        <v>15994.83635</v>
      </c>
      <c r="O191" s="120">
        <v>22050.62485</v>
      </c>
      <c r="P191" s="120">
        <v>50682.14443</v>
      </c>
      <c r="Q191" s="120">
        <v>0</v>
      </c>
      <c r="R191" s="169">
        <v>50682.14443</v>
      </c>
      <c r="S191" s="7"/>
      <c r="T191" s="7"/>
      <c r="U191" s="7"/>
      <c r="V191" s="7"/>
      <c r="W191" s="7"/>
      <c r="X191" s="7"/>
      <c r="Y191" s="7"/>
      <c r="Z191" s="7"/>
      <c r="AA191" s="7"/>
      <c r="AB191" s="7"/>
    </row>
    <row r="192" spans="1:28" ht="13.2">
      <c r="A192" s="166"/>
      <c r="B192" s="166"/>
      <c r="C192" s="162" t="s">
        <v>135</v>
      </c>
      <c r="D192" s="162" t="s">
        <v>135</v>
      </c>
      <c r="E192" s="162">
        <v>71</v>
      </c>
      <c r="F192" s="163">
        <v>0</v>
      </c>
      <c r="G192" s="164">
        <v>0</v>
      </c>
      <c r="H192" s="164">
        <v>0</v>
      </c>
      <c r="I192" s="164">
        <v>1080.9443999999999</v>
      </c>
      <c r="J192" s="164">
        <v>0.84849</v>
      </c>
      <c r="K192" s="164">
        <v>1081.79289</v>
      </c>
      <c r="L192" s="164">
        <v>6.23234</v>
      </c>
      <c r="M192" s="164">
        <v>0</v>
      </c>
      <c r="N192" s="164">
        <v>6.23234</v>
      </c>
      <c r="O192" s="164">
        <v>1088.02523</v>
      </c>
      <c r="P192" s="164">
        <v>7655.11775</v>
      </c>
      <c r="Q192" s="164">
        <v>0</v>
      </c>
      <c r="R192" s="165">
        <v>7655.11775</v>
      </c>
      <c r="S192" s="7"/>
      <c r="T192" s="7"/>
      <c r="U192" s="7"/>
      <c r="V192" s="7"/>
      <c r="W192" s="7"/>
      <c r="X192" s="7"/>
      <c r="Y192" s="7"/>
      <c r="Z192" s="7"/>
      <c r="AA192" s="7"/>
      <c r="AB192" s="7"/>
    </row>
    <row r="193" spans="1:28" ht="13.2">
      <c r="A193" s="166"/>
      <c r="B193" s="162" t="s">
        <v>15</v>
      </c>
      <c r="C193" s="162" t="s">
        <v>136</v>
      </c>
      <c r="D193" s="162" t="s">
        <v>136</v>
      </c>
      <c r="E193" s="162">
        <v>46</v>
      </c>
      <c r="F193" s="163">
        <v>0</v>
      </c>
      <c r="G193" s="164">
        <v>0</v>
      </c>
      <c r="H193" s="164">
        <v>0</v>
      </c>
      <c r="I193" s="164">
        <v>5193.08901</v>
      </c>
      <c r="J193" s="164">
        <v>152.27714</v>
      </c>
      <c r="K193" s="164">
        <v>5345.366150000001</v>
      </c>
      <c r="L193" s="164">
        <v>4604.39865</v>
      </c>
      <c r="M193" s="164">
        <v>0.00372</v>
      </c>
      <c r="N193" s="164">
        <v>4604.40237</v>
      </c>
      <c r="O193" s="164">
        <v>9949.76852</v>
      </c>
      <c r="P193" s="164">
        <v>59140.80054</v>
      </c>
      <c r="Q193" s="164">
        <v>0</v>
      </c>
      <c r="R193" s="165">
        <v>59140.80054</v>
      </c>
      <c r="S193" s="7"/>
      <c r="T193" s="7"/>
      <c r="U193" s="7"/>
      <c r="V193" s="7"/>
      <c r="W193" s="7"/>
      <c r="X193" s="7"/>
      <c r="Y193" s="7"/>
      <c r="Z193" s="7"/>
      <c r="AA193" s="7"/>
      <c r="AB193" s="7"/>
    </row>
    <row r="194" spans="1:28" ht="13.2">
      <c r="A194" s="166"/>
      <c r="B194" s="166"/>
      <c r="C194" s="166"/>
      <c r="D194" s="162" t="s">
        <v>137</v>
      </c>
      <c r="E194" s="162">
        <v>63</v>
      </c>
      <c r="F194" s="163">
        <v>0</v>
      </c>
      <c r="G194" s="164">
        <v>0</v>
      </c>
      <c r="H194" s="164">
        <v>0</v>
      </c>
      <c r="I194" s="164">
        <v>3455.2651299999998</v>
      </c>
      <c r="J194" s="164">
        <v>0.011779999999999999</v>
      </c>
      <c r="K194" s="164">
        <v>3455.27691</v>
      </c>
      <c r="L194" s="164">
        <v>1099.5443300000002</v>
      </c>
      <c r="M194" s="164">
        <v>0.00151</v>
      </c>
      <c r="N194" s="164">
        <v>1099.54584</v>
      </c>
      <c r="O194" s="164">
        <v>4554.82275</v>
      </c>
      <c r="P194" s="164">
        <v>51726.05056</v>
      </c>
      <c r="Q194" s="164">
        <v>0</v>
      </c>
      <c r="R194" s="165">
        <v>51726.05056</v>
      </c>
      <c r="S194" s="7"/>
      <c r="T194" s="7"/>
      <c r="U194" s="7"/>
      <c r="V194" s="7"/>
      <c r="W194" s="7"/>
      <c r="X194" s="7"/>
      <c r="Y194" s="7"/>
      <c r="Z194" s="7"/>
      <c r="AA194" s="7"/>
      <c r="AB194" s="7"/>
    </row>
    <row r="195" spans="1:28" ht="13.2">
      <c r="A195" s="166"/>
      <c r="B195" s="166"/>
      <c r="C195" s="166"/>
      <c r="D195" s="162" t="s">
        <v>148</v>
      </c>
      <c r="E195" s="162">
        <v>86</v>
      </c>
      <c r="F195" s="163">
        <v>0</v>
      </c>
      <c r="G195" s="164">
        <v>0</v>
      </c>
      <c r="H195" s="164">
        <v>0</v>
      </c>
      <c r="I195" s="164">
        <v>269.48816999999997</v>
      </c>
      <c r="J195" s="164">
        <v>0</v>
      </c>
      <c r="K195" s="164">
        <v>269.48816999999997</v>
      </c>
      <c r="L195" s="164">
        <v>0</v>
      </c>
      <c r="M195" s="164">
        <v>0</v>
      </c>
      <c r="N195" s="164">
        <v>0</v>
      </c>
      <c r="O195" s="164">
        <v>269.48816999999997</v>
      </c>
      <c r="P195" s="164">
        <v>11016.92668</v>
      </c>
      <c r="Q195" s="164">
        <v>0</v>
      </c>
      <c r="R195" s="165">
        <v>11016.92668</v>
      </c>
      <c r="S195" s="7"/>
      <c r="T195" s="7"/>
      <c r="U195" s="7"/>
      <c r="V195" s="7"/>
      <c r="W195" s="7"/>
      <c r="X195" s="7"/>
      <c r="Y195" s="7"/>
      <c r="Z195" s="7"/>
      <c r="AA195" s="7"/>
      <c r="AB195" s="7"/>
    </row>
    <row r="196" spans="1:28" ht="13.2">
      <c r="A196" s="166"/>
      <c r="B196" s="166"/>
      <c r="C196" s="162" t="s">
        <v>15</v>
      </c>
      <c r="D196" s="162" t="s">
        <v>15</v>
      </c>
      <c r="E196" s="162">
        <v>59</v>
      </c>
      <c r="F196" s="163">
        <v>0</v>
      </c>
      <c r="G196" s="164">
        <v>0</v>
      </c>
      <c r="H196" s="164">
        <v>0</v>
      </c>
      <c r="I196" s="164">
        <v>1706.6392700000001</v>
      </c>
      <c r="J196" s="164">
        <v>0.00412</v>
      </c>
      <c r="K196" s="164">
        <v>1706.64339</v>
      </c>
      <c r="L196" s="164">
        <v>1066.32893</v>
      </c>
      <c r="M196" s="164">
        <v>0</v>
      </c>
      <c r="N196" s="164">
        <v>1066.32893</v>
      </c>
      <c r="O196" s="164">
        <v>2772.97232</v>
      </c>
      <c r="P196" s="164">
        <v>11999.16354</v>
      </c>
      <c r="Q196" s="164">
        <v>0</v>
      </c>
      <c r="R196" s="165">
        <v>11999.16354</v>
      </c>
      <c r="S196" s="7"/>
      <c r="T196" s="7"/>
      <c r="U196" s="7"/>
      <c r="V196" s="7"/>
      <c r="W196" s="7"/>
      <c r="X196" s="7"/>
      <c r="Y196" s="7"/>
      <c r="Z196" s="7"/>
      <c r="AA196" s="7"/>
      <c r="AB196" s="7"/>
    </row>
    <row r="197" spans="1:28" ht="13.2">
      <c r="A197" s="166"/>
      <c r="B197" s="166"/>
      <c r="C197" s="166"/>
      <c r="D197" s="162" t="s">
        <v>207</v>
      </c>
      <c r="E197" s="162">
        <v>70</v>
      </c>
      <c r="F197" s="163">
        <v>0</v>
      </c>
      <c r="G197" s="164">
        <v>0</v>
      </c>
      <c r="H197" s="164">
        <v>0</v>
      </c>
      <c r="I197" s="164">
        <v>1108.10876</v>
      </c>
      <c r="J197" s="164">
        <v>0.00011</v>
      </c>
      <c r="K197" s="164">
        <v>1108.10887</v>
      </c>
      <c r="L197" s="164">
        <v>15.660639999999999</v>
      </c>
      <c r="M197" s="164">
        <v>0</v>
      </c>
      <c r="N197" s="164">
        <v>15.660639999999999</v>
      </c>
      <c r="O197" s="164">
        <v>1123.76951</v>
      </c>
      <c r="P197" s="164">
        <v>7848.80767</v>
      </c>
      <c r="Q197" s="164">
        <v>0</v>
      </c>
      <c r="R197" s="165">
        <v>7848.80767</v>
      </c>
      <c r="S197" s="7"/>
      <c r="T197" s="7"/>
      <c r="U197" s="7"/>
      <c r="V197" s="7"/>
      <c r="W197" s="7"/>
      <c r="X197" s="7"/>
      <c r="Y197" s="7"/>
      <c r="Z197" s="7"/>
      <c r="AA197" s="7"/>
      <c r="AB197" s="7"/>
    </row>
    <row r="198" spans="1:28" ht="13.2">
      <c r="A198" s="166"/>
      <c r="B198" s="166"/>
      <c r="C198" s="162" t="s">
        <v>208</v>
      </c>
      <c r="D198" s="162" t="s">
        <v>208</v>
      </c>
      <c r="E198" s="162">
        <v>69</v>
      </c>
      <c r="F198" s="163">
        <v>0</v>
      </c>
      <c r="G198" s="164">
        <v>0</v>
      </c>
      <c r="H198" s="164">
        <v>0</v>
      </c>
      <c r="I198" s="164">
        <v>1420.3158500000002</v>
      </c>
      <c r="J198" s="164">
        <v>0.030940000000000002</v>
      </c>
      <c r="K198" s="164">
        <v>1420.34679</v>
      </c>
      <c r="L198" s="164">
        <v>188.57206</v>
      </c>
      <c r="M198" s="164">
        <v>0.00011</v>
      </c>
      <c r="N198" s="164">
        <v>188.57217</v>
      </c>
      <c r="O198" s="164">
        <v>1608.91896</v>
      </c>
      <c r="P198" s="164">
        <v>10267.95077</v>
      </c>
      <c r="Q198" s="164">
        <v>0</v>
      </c>
      <c r="R198" s="165">
        <v>10267.95077</v>
      </c>
      <c r="S198" s="7"/>
      <c r="T198" s="7"/>
      <c r="U198" s="7"/>
      <c r="V198" s="7"/>
      <c r="W198" s="7"/>
      <c r="X198" s="7"/>
      <c r="Y198" s="7"/>
      <c r="Z198" s="7"/>
      <c r="AA198" s="7"/>
      <c r="AB198" s="7"/>
    </row>
    <row r="199" spans="1:28" ht="13.2">
      <c r="A199" s="166"/>
      <c r="B199" s="162" t="s">
        <v>16</v>
      </c>
      <c r="C199" s="162" t="s">
        <v>138</v>
      </c>
      <c r="D199" s="162" t="s">
        <v>138</v>
      </c>
      <c r="E199" s="162">
        <v>92</v>
      </c>
      <c r="F199" s="163">
        <v>0</v>
      </c>
      <c r="G199" s="164">
        <v>0</v>
      </c>
      <c r="H199" s="164">
        <v>0</v>
      </c>
      <c r="I199" s="164">
        <v>1036.50949</v>
      </c>
      <c r="J199" s="164">
        <v>0</v>
      </c>
      <c r="K199" s="164">
        <v>1036.50949</v>
      </c>
      <c r="L199" s="164">
        <v>386.48586</v>
      </c>
      <c r="M199" s="164">
        <v>0</v>
      </c>
      <c r="N199" s="164">
        <v>386.48586</v>
      </c>
      <c r="O199" s="164">
        <v>1422.9953500000001</v>
      </c>
      <c r="P199" s="164">
        <v>8038.16078</v>
      </c>
      <c r="Q199" s="164">
        <v>0</v>
      </c>
      <c r="R199" s="165">
        <v>8038.16078</v>
      </c>
      <c r="S199" s="7"/>
      <c r="T199" s="7"/>
      <c r="U199" s="7"/>
      <c r="V199" s="7"/>
      <c r="W199" s="7"/>
      <c r="X199" s="7"/>
      <c r="Y199" s="7"/>
      <c r="Z199" s="7"/>
      <c r="AA199" s="7"/>
      <c r="AB199" s="7"/>
    </row>
    <row r="200" spans="1:28" ht="13.2">
      <c r="A200" s="166"/>
      <c r="B200" s="166"/>
      <c r="C200" s="162" t="s">
        <v>139</v>
      </c>
      <c r="D200" s="162" t="s">
        <v>140</v>
      </c>
      <c r="E200" s="162">
        <v>45</v>
      </c>
      <c r="F200" s="163">
        <v>0</v>
      </c>
      <c r="G200" s="164">
        <v>0</v>
      </c>
      <c r="H200" s="164">
        <v>0</v>
      </c>
      <c r="I200" s="164">
        <v>2035.2638100000001</v>
      </c>
      <c r="J200" s="164">
        <v>0.07357999999999999</v>
      </c>
      <c r="K200" s="164">
        <v>2035.33739</v>
      </c>
      <c r="L200" s="164">
        <v>770.77502</v>
      </c>
      <c r="M200" s="164">
        <v>0</v>
      </c>
      <c r="N200" s="164">
        <v>770.77502</v>
      </c>
      <c r="O200" s="164">
        <v>2806.11241</v>
      </c>
      <c r="P200" s="164">
        <v>10658.80523</v>
      </c>
      <c r="Q200" s="164">
        <v>0</v>
      </c>
      <c r="R200" s="165">
        <v>10658.80523</v>
      </c>
      <c r="S200" s="7"/>
      <c r="T200" s="7"/>
      <c r="U200" s="7"/>
      <c r="V200" s="7"/>
      <c r="W200" s="7"/>
      <c r="X200" s="7"/>
      <c r="Y200" s="7"/>
      <c r="Z200" s="7"/>
      <c r="AA200" s="7"/>
      <c r="AB200" s="7"/>
    </row>
    <row r="201" spans="1:28" ht="13.2">
      <c r="A201" s="166"/>
      <c r="B201" s="166"/>
      <c r="C201" s="162" t="s">
        <v>141</v>
      </c>
      <c r="D201" s="162" t="s">
        <v>141</v>
      </c>
      <c r="E201" s="162">
        <v>91</v>
      </c>
      <c r="F201" s="163">
        <v>0</v>
      </c>
      <c r="G201" s="164">
        <v>0</v>
      </c>
      <c r="H201" s="164">
        <v>0</v>
      </c>
      <c r="I201" s="164">
        <v>1662.64103</v>
      </c>
      <c r="J201" s="164">
        <v>0.0184</v>
      </c>
      <c r="K201" s="164">
        <v>1662.65943</v>
      </c>
      <c r="L201" s="164">
        <v>1212.51761</v>
      </c>
      <c r="M201" s="164">
        <v>0</v>
      </c>
      <c r="N201" s="164">
        <v>1212.51761</v>
      </c>
      <c r="O201" s="164">
        <v>2875.17704</v>
      </c>
      <c r="P201" s="164">
        <v>7933.53558</v>
      </c>
      <c r="Q201" s="164">
        <v>0</v>
      </c>
      <c r="R201" s="165">
        <v>7933.53558</v>
      </c>
      <c r="S201" s="7"/>
      <c r="T201" s="7"/>
      <c r="U201" s="7"/>
      <c r="V201" s="7"/>
      <c r="W201" s="7"/>
      <c r="X201" s="7"/>
      <c r="Y201" s="7"/>
      <c r="Z201" s="7"/>
      <c r="AA201" s="7"/>
      <c r="AB201" s="7"/>
    </row>
    <row r="202" spans="1:28" ht="13.2">
      <c r="A202" s="166"/>
      <c r="B202" s="166"/>
      <c r="C202" s="162" t="s">
        <v>142</v>
      </c>
      <c r="D202" s="162" t="s">
        <v>143</v>
      </c>
      <c r="E202" s="162">
        <v>90</v>
      </c>
      <c r="F202" s="163">
        <v>0</v>
      </c>
      <c r="G202" s="164">
        <v>0</v>
      </c>
      <c r="H202" s="164">
        <v>0</v>
      </c>
      <c r="I202" s="164">
        <v>1450.62921</v>
      </c>
      <c r="J202" s="164">
        <v>0.08841</v>
      </c>
      <c r="K202" s="164">
        <v>1450.7176200000001</v>
      </c>
      <c r="L202" s="164">
        <v>2158.6776600000003</v>
      </c>
      <c r="M202" s="164">
        <v>0</v>
      </c>
      <c r="N202" s="164">
        <v>2158.6776600000003</v>
      </c>
      <c r="O202" s="164">
        <v>3609.3952799999997</v>
      </c>
      <c r="P202" s="164">
        <v>7308.01928</v>
      </c>
      <c r="Q202" s="164">
        <v>0</v>
      </c>
      <c r="R202" s="165">
        <v>7308.01928</v>
      </c>
      <c r="S202" s="7"/>
      <c r="T202" s="7"/>
      <c r="U202" s="7"/>
      <c r="V202" s="7"/>
      <c r="W202" s="7"/>
      <c r="X202" s="7"/>
      <c r="Y202" s="7"/>
      <c r="Z202" s="7"/>
      <c r="AA202" s="7"/>
      <c r="AB202" s="7"/>
    </row>
    <row r="203" spans="1:28" ht="13.2">
      <c r="A203" s="166"/>
      <c r="B203" s="166"/>
      <c r="C203" s="162" t="s">
        <v>16</v>
      </c>
      <c r="D203" s="162" t="s">
        <v>144</v>
      </c>
      <c r="E203" s="162">
        <v>17</v>
      </c>
      <c r="F203" s="163">
        <v>0</v>
      </c>
      <c r="G203" s="164">
        <v>0</v>
      </c>
      <c r="H203" s="164">
        <v>0</v>
      </c>
      <c r="I203" s="164">
        <v>4872.410400000001</v>
      </c>
      <c r="J203" s="164">
        <v>11.071909999999999</v>
      </c>
      <c r="K203" s="164">
        <v>4883.482309999999</v>
      </c>
      <c r="L203" s="164">
        <v>5451.3635300000005</v>
      </c>
      <c r="M203" s="164">
        <v>0</v>
      </c>
      <c r="N203" s="164">
        <v>5451.3635300000005</v>
      </c>
      <c r="O203" s="164">
        <v>10334.84584</v>
      </c>
      <c r="P203" s="164">
        <v>55625.76245</v>
      </c>
      <c r="Q203" s="164">
        <v>0</v>
      </c>
      <c r="R203" s="165">
        <v>55625.76245</v>
      </c>
      <c r="S203" s="7"/>
      <c r="T203" s="7"/>
      <c r="U203" s="7"/>
      <c r="V203" s="7"/>
      <c r="W203" s="7"/>
      <c r="X203" s="7"/>
      <c r="Y203" s="7"/>
      <c r="Z203" s="7"/>
      <c r="AA203" s="7"/>
      <c r="AB203" s="7"/>
    </row>
    <row r="204" spans="1:28" ht="13.2">
      <c r="A204" s="166"/>
      <c r="B204" s="166"/>
      <c r="C204" s="166"/>
      <c r="D204" s="166"/>
      <c r="E204" s="167">
        <v>35</v>
      </c>
      <c r="F204" s="168">
        <v>0</v>
      </c>
      <c r="G204" s="120">
        <v>0</v>
      </c>
      <c r="H204" s="120">
        <v>0</v>
      </c>
      <c r="I204" s="120">
        <v>2598.10131</v>
      </c>
      <c r="J204" s="120">
        <v>3.72812</v>
      </c>
      <c r="K204" s="120">
        <v>2601.8294300000002</v>
      </c>
      <c r="L204" s="120">
        <v>1810.9756599999998</v>
      </c>
      <c r="M204" s="120">
        <v>0.00017999999999999998</v>
      </c>
      <c r="N204" s="120">
        <v>1810.97584</v>
      </c>
      <c r="O204" s="120">
        <v>4412.80527</v>
      </c>
      <c r="P204" s="120">
        <v>52925.863600000004</v>
      </c>
      <c r="Q204" s="120">
        <v>0</v>
      </c>
      <c r="R204" s="169">
        <v>52925.863600000004</v>
      </c>
      <c r="S204" s="7"/>
      <c r="T204" s="7"/>
      <c r="U204" s="7"/>
      <c r="V204" s="7"/>
      <c r="W204" s="7"/>
      <c r="X204" s="7"/>
      <c r="Y204" s="7"/>
      <c r="Z204" s="7"/>
      <c r="AA204" s="7"/>
      <c r="AB204" s="7"/>
    </row>
    <row r="205" spans="1:28" ht="13.2">
      <c r="A205" s="166"/>
      <c r="B205" s="166"/>
      <c r="C205" s="166"/>
      <c r="D205" s="166"/>
      <c r="E205" s="167">
        <v>81</v>
      </c>
      <c r="F205" s="168">
        <v>0</v>
      </c>
      <c r="G205" s="120">
        <v>0</v>
      </c>
      <c r="H205" s="120">
        <v>0</v>
      </c>
      <c r="I205" s="120">
        <v>4197.70578</v>
      </c>
      <c r="J205" s="120">
        <v>6.60832</v>
      </c>
      <c r="K205" s="120">
        <v>4204.3141</v>
      </c>
      <c r="L205" s="120">
        <v>2492.08655</v>
      </c>
      <c r="M205" s="120">
        <v>0.004849999999999999</v>
      </c>
      <c r="N205" s="120">
        <v>2492.0914</v>
      </c>
      <c r="O205" s="120">
        <v>6696.4055</v>
      </c>
      <c r="P205" s="120">
        <v>58953.02089</v>
      </c>
      <c r="Q205" s="120">
        <v>0</v>
      </c>
      <c r="R205" s="169">
        <v>58953.02089</v>
      </c>
      <c r="S205" s="7"/>
      <c r="T205" s="7"/>
      <c r="U205" s="7"/>
      <c r="V205" s="7"/>
      <c r="W205" s="7"/>
      <c r="X205" s="7"/>
      <c r="Y205" s="7"/>
      <c r="Z205" s="7"/>
      <c r="AA205" s="7"/>
      <c r="AB205" s="7"/>
    </row>
    <row r="206" spans="1:28" ht="13.2">
      <c r="A206" s="166"/>
      <c r="B206" s="166"/>
      <c r="C206" s="166"/>
      <c r="D206" s="162" t="s">
        <v>145</v>
      </c>
      <c r="E206" s="162">
        <v>25</v>
      </c>
      <c r="F206" s="163">
        <v>0</v>
      </c>
      <c r="G206" s="164">
        <v>0</v>
      </c>
      <c r="H206" s="164">
        <v>0</v>
      </c>
      <c r="I206" s="164">
        <v>2754.2168300000003</v>
      </c>
      <c r="J206" s="164">
        <v>0.35945</v>
      </c>
      <c r="K206" s="164">
        <v>2754.5762799999998</v>
      </c>
      <c r="L206" s="164">
        <v>2177.12963</v>
      </c>
      <c r="M206" s="164">
        <v>0</v>
      </c>
      <c r="N206" s="164">
        <v>2177.12963</v>
      </c>
      <c r="O206" s="164">
        <v>4931.705910000001</v>
      </c>
      <c r="P206" s="164">
        <v>46753.677630000006</v>
      </c>
      <c r="Q206" s="164">
        <v>0</v>
      </c>
      <c r="R206" s="165">
        <v>46753.677630000006</v>
      </c>
      <c r="S206" s="7"/>
      <c r="T206" s="7"/>
      <c r="U206" s="7"/>
      <c r="V206" s="7"/>
      <c r="W206" s="7"/>
      <c r="X206" s="7"/>
      <c r="Y206" s="7"/>
      <c r="Z206" s="7"/>
      <c r="AA206" s="7"/>
      <c r="AB206" s="7"/>
    </row>
    <row r="207" spans="1:28" ht="13.2">
      <c r="A207" s="166"/>
      <c r="B207" s="166"/>
      <c r="C207" s="166"/>
      <c r="D207" s="162" t="s">
        <v>146</v>
      </c>
      <c r="E207" s="162">
        <v>6</v>
      </c>
      <c r="F207" s="163">
        <v>0</v>
      </c>
      <c r="G207" s="164">
        <v>0</v>
      </c>
      <c r="H207" s="164">
        <v>0</v>
      </c>
      <c r="I207" s="164">
        <v>4830.30472</v>
      </c>
      <c r="J207" s="164">
        <v>0.06735</v>
      </c>
      <c r="K207" s="164">
        <v>4830.37207</v>
      </c>
      <c r="L207" s="164">
        <v>8991.42526</v>
      </c>
      <c r="M207" s="164">
        <v>0</v>
      </c>
      <c r="N207" s="164">
        <v>8991.42526</v>
      </c>
      <c r="O207" s="164">
        <v>13821.79733</v>
      </c>
      <c r="P207" s="164">
        <v>50701.994829999996</v>
      </c>
      <c r="Q207" s="164">
        <v>0</v>
      </c>
      <c r="R207" s="165">
        <v>50701.994829999996</v>
      </c>
      <c r="S207" s="7"/>
      <c r="T207" s="7"/>
      <c r="U207" s="7"/>
      <c r="V207" s="7"/>
      <c r="W207" s="7"/>
      <c r="X207" s="7"/>
      <c r="Y207" s="7"/>
      <c r="Z207" s="7"/>
      <c r="AA207" s="7"/>
      <c r="AB207" s="7"/>
    </row>
    <row r="208" spans="1:28" ht="13.2">
      <c r="A208" s="166"/>
      <c r="B208" s="166"/>
      <c r="C208" s="166"/>
      <c r="D208" s="166"/>
      <c r="E208" s="167">
        <v>16</v>
      </c>
      <c r="F208" s="168">
        <v>0</v>
      </c>
      <c r="G208" s="120">
        <v>0</v>
      </c>
      <c r="H208" s="120">
        <v>0</v>
      </c>
      <c r="I208" s="120">
        <v>4390.72931</v>
      </c>
      <c r="J208" s="120">
        <v>3.26269</v>
      </c>
      <c r="K208" s="120">
        <v>4393.992</v>
      </c>
      <c r="L208" s="120">
        <v>4320.26628</v>
      </c>
      <c r="M208" s="120">
        <v>0</v>
      </c>
      <c r="N208" s="120">
        <v>4320.26628</v>
      </c>
      <c r="O208" s="120">
        <v>8714.25828</v>
      </c>
      <c r="P208" s="120">
        <v>69615.60201999999</v>
      </c>
      <c r="Q208" s="120">
        <v>0</v>
      </c>
      <c r="R208" s="169">
        <v>69615.60201999999</v>
      </c>
      <c r="S208" s="7"/>
      <c r="T208" s="7"/>
      <c r="U208" s="7"/>
      <c r="V208" s="7"/>
      <c r="W208" s="7"/>
      <c r="X208" s="7"/>
      <c r="Y208" s="7"/>
      <c r="Z208" s="7"/>
      <c r="AA208" s="7"/>
      <c r="AB208" s="7"/>
    </row>
    <row r="209" spans="1:28" ht="13.2">
      <c r="A209" s="166"/>
      <c r="B209" s="166"/>
      <c r="C209" s="166"/>
      <c r="D209" s="166"/>
      <c r="E209" s="167">
        <v>28</v>
      </c>
      <c r="F209" s="168">
        <v>0</v>
      </c>
      <c r="G209" s="120">
        <v>0</v>
      </c>
      <c r="H209" s="120">
        <v>0</v>
      </c>
      <c r="I209" s="120">
        <v>4463.936360000001</v>
      </c>
      <c r="J209" s="120">
        <v>36.780730000000005</v>
      </c>
      <c r="K209" s="120">
        <v>4500.71709</v>
      </c>
      <c r="L209" s="120">
        <v>10017.28075</v>
      </c>
      <c r="M209" s="120">
        <v>0</v>
      </c>
      <c r="N209" s="120">
        <v>10017.28075</v>
      </c>
      <c r="O209" s="120">
        <v>14517.99784</v>
      </c>
      <c r="P209" s="120">
        <v>43628.87686</v>
      </c>
      <c r="Q209" s="120">
        <v>0</v>
      </c>
      <c r="R209" s="169">
        <v>43628.87686</v>
      </c>
      <c r="S209" s="7"/>
      <c r="T209" s="7"/>
      <c r="U209" s="7"/>
      <c r="V209" s="7"/>
      <c r="W209" s="7"/>
      <c r="X209" s="7"/>
      <c r="Y209" s="7"/>
      <c r="Z209" s="7"/>
      <c r="AA209" s="7"/>
      <c r="AB209" s="7"/>
    </row>
    <row r="210" spans="1:28" ht="13.2">
      <c r="A210" s="166"/>
      <c r="B210" s="166"/>
      <c r="C210" s="166"/>
      <c r="D210" s="162" t="s">
        <v>16</v>
      </c>
      <c r="E210" s="162">
        <v>8</v>
      </c>
      <c r="F210" s="163">
        <v>0</v>
      </c>
      <c r="G210" s="164">
        <v>0</v>
      </c>
      <c r="H210" s="164">
        <v>0</v>
      </c>
      <c r="I210" s="164">
        <v>8270.16683</v>
      </c>
      <c r="J210" s="164">
        <v>182.47767000000002</v>
      </c>
      <c r="K210" s="164">
        <v>8452.6445</v>
      </c>
      <c r="L210" s="164">
        <v>55638.617399999996</v>
      </c>
      <c r="M210" s="164">
        <v>0.00151</v>
      </c>
      <c r="N210" s="164">
        <v>55638.61891</v>
      </c>
      <c r="O210" s="164">
        <v>64091.26341</v>
      </c>
      <c r="P210" s="164">
        <v>64372.871719999996</v>
      </c>
      <c r="Q210" s="164">
        <v>0</v>
      </c>
      <c r="R210" s="165">
        <v>64372.871719999996</v>
      </c>
      <c r="S210" s="7"/>
      <c r="T210" s="7"/>
      <c r="U210" s="7"/>
      <c r="V210" s="7"/>
      <c r="W210" s="7"/>
      <c r="X210" s="7"/>
      <c r="Y210" s="7"/>
      <c r="Z210" s="7"/>
      <c r="AA210" s="7"/>
      <c r="AB210" s="7"/>
    </row>
    <row r="211" spans="1:28" ht="13.2">
      <c r="A211" s="166"/>
      <c r="B211" s="166"/>
      <c r="C211" s="166"/>
      <c r="D211" s="162" t="s">
        <v>149</v>
      </c>
      <c r="E211" s="162">
        <v>3</v>
      </c>
      <c r="F211" s="163">
        <v>0</v>
      </c>
      <c r="G211" s="164">
        <v>0</v>
      </c>
      <c r="H211" s="164">
        <v>0</v>
      </c>
      <c r="I211" s="164">
        <v>6653.23883</v>
      </c>
      <c r="J211" s="164">
        <v>43.79119</v>
      </c>
      <c r="K211" s="164">
        <v>6697.030019999999</v>
      </c>
      <c r="L211" s="164">
        <v>29138.92107</v>
      </c>
      <c r="M211" s="164">
        <v>0.00092</v>
      </c>
      <c r="N211" s="164">
        <v>29138.92199</v>
      </c>
      <c r="O211" s="164">
        <v>35835.95201</v>
      </c>
      <c r="P211" s="164">
        <v>47058.937770000004</v>
      </c>
      <c r="Q211" s="164">
        <v>0</v>
      </c>
      <c r="R211" s="165">
        <v>47058.937770000004</v>
      </c>
      <c r="S211" s="7"/>
      <c r="T211" s="7"/>
      <c r="U211" s="7"/>
      <c r="V211" s="7"/>
      <c r="W211" s="7"/>
      <c r="X211" s="7"/>
      <c r="Y211" s="7"/>
      <c r="Z211" s="7"/>
      <c r="AA211" s="7"/>
      <c r="AB211" s="7"/>
    </row>
    <row r="212" spans="1:28" ht="13.2">
      <c r="A212" s="166"/>
      <c r="B212" s="166"/>
      <c r="C212" s="166"/>
      <c r="D212" s="166"/>
      <c r="E212" s="167">
        <v>30</v>
      </c>
      <c r="F212" s="168">
        <v>0</v>
      </c>
      <c r="G212" s="120">
        <v>0</v>
      </c>
      <c r="H212" s="120">
        <v>0</v>
      </c>
      <c r="I212" s="120">
        <v>7729.39059</v>
      </c>
      <c r="J212" s="120">
        <v>0.38994999999999996</v>
      </c>
      <c r="K212" s="120">
        <v>7729.78054</v>
      </c>
      <c r="L212" s="120">
        <v>12028.987539999998</v>
      </c>
      <c r="M212" s="120">
        <v>0</v>
      </c>
      <c r="N212" s="120">
        <v>12028.987539999998</v>
      </c>
      <c r="O212" s="120">
        <v>19758.768079999998</v>
      </c>
      <c r="P212" s="120">
        <v>95975.81854000001</v>
      </c>
      <c r="Q212" s="120">
        <v>0</v>
      </c>
      <c r="R212" s="169">
        <v>95975.81854000001</v>
      </c>
      <c r="S212" s="7"/>
      <c r="T212" s="7"/>
      <c r="U212" s="7"/>
      <c r="V212" s="7"/>
      <c r="W212" s="7"/>
      <c r="X212" s="7"/>
      <c r="Y212" s="7"/>
      <c r="Z212" s="7"/>
      <c r="AA212" s="7"/>
      <c r="AB212" s="7"/>
    </row>
    <row r="213" spans="1:28" ht="13.2">
      <c r="A213" s="166"/>
      <c r="B213" s="166"/>
      <c r="C213" s="166"/>
      <c r="D213" s="162" t="s">
        <v>151</v>
      </c>
      <c r="E213" s="162">
        <v>97</v>
      </c>
      <c r="F213" s="163">
        <v>0</v>
      </c>
      <c r="G213" s="164">
        <v>0</v>
      </c>
      <c r="H213" s="164">
        <v>0</v>
      </c>
      <c r="I213" s="164">
        <v>3240.92398</v>
      </c>
      <c r="J213" s="164">
        <v>72.49467999999999</v>
      </c>
      <c r="K213" s="164">
        <v>3313.4186600000003</v>
      </c>
      <c r="L213" s="164">
        <v>2644.6780400000002</v>
      </c>
      <c r="M213" s="164">
        <v>0</v>
      </c>
      <c r="N213" s="164">
        <v>2644.6780400000002</v>
      </c>
      <c r="O213" s="164">
        <v>5958.0967</v>
      </c>
      <c r="P213" s="164">
        <v>34014.30729</v>
      </c>
      <c r="Q213" s="164">
        <v>0</v>
      </c>
      <c r="R213" s="165">
        <v>34014.30729</v>
      </c>
      <c r="S213" s="7"/>
      <c r="T213" s="7"/>
      <c r="U213" s="7"/>
      <c r="V213" s="7"/>
      <c r="W213" s="7"/>
      <c r="X213" s="7"/>
      <c r="Y213" s="7"/>
      <c r="Z213" s="7"/>
      <c r="AA213" s="7"/>
      <c r="AB213" s="7"/>
    </row>
    <row r="214" spans="1:28" ht="13.2">
      <c r="A214" s="166"/>
      <c r="B214" s="166"/>
      <c r="C214" s="166"/>
      <c r="D214" s="162" t="s">
        <v>152</v>
      </c>
      <c r="E214" s="162">
        <v>1</v>
      </c>
      <c r="F214" s="163">
        <v>0</v>
      </c>
      <c r="G214" s="164">
        <v>0</v>
      </c>
      <c r="H214" s="164">
        <v>0</v>
      </c>
      <c r="I214" s="164">
        <v>6246.91457</v>
      </c>
      <c r="J214" s="164">
        <v>21.07664</v>
      </c>
      <c r="K214" s="164">
        <v>6267.99121</v>
      </c>
      <c r="L214" s="164">
        <v>1185641.2351199999</v>
      </c>
      <c r="M214" s="164">
        <v>13027.031560000001</v>
      </c>
      <c r="N214" s="164">
        <v>1198668.2666800001</v>
      </c>
      <c r="O214" s="164">
        <v>1204936.25789</v>
      </c>
      <c r="P214" s="164">
        <v>3322.0146</v>
      </c>
      <c r="Q214" s="164">
        <v>0</v>
      </c>
      <c r="R214" s="165">
        <v>3322.0146</v>
      </c>
      <c r="S214" s="7"/>
      <c r="T214" s="7"/>
      <c r="U214" s="7"/>
      <c r="V214" s="7"/>
      <c r="W214" s="7"/>
      <c r="X214" s="7"/>
      <c r="Y214" s="7"/>
      <c r="Z214" s="7"/>
      <c r="AA214" s="7"/>
      <c r="AB214" s="7"/>
    </row>
    <row r="215" spans="1:28" ht="13.2">
      <c r="A215" s="166"/>
      <c r="B215" s="166"/>
      <c r="C215" s="166"/>
      <c r="D215" s="162" t="s">
        <v>153</v>
      </c>
      <c r="E215" s="162">
        <v>9</v>
      </c>
      <c r="F215" s="163">
        <v>0</v>
      </c>
      <c r="G215" s="164">
        <v>0</v>
      </c>
      <c r="H215" s="164">
        <v>0</v>
      </c>
      <c r="I215" s="164">
        <v>6013.144730000001</v>
      </c>
      <c r="J215" s="164">
        <v>169.90698999999998</v>
      </c>
      <c r="K215" s="164">
        <v>6183.0517199999995</v>
      </c>
      <c r="L215" s="164">
        <v>7854.5653600000005</v>
      </c>
      <c r="M215" s="164">
        <v>0.00184</v>
      </c>
      <c r="N215" s="164">
        <v>7854.5672</v>
      </c>
      <c r="O215" s="164">
        <v>14037.61892</v>
      </c>
      <c r="P215" s="164">
        <v>70124.07825</v>
      </c>
      <c r="Q215" s="164">
        <v>0</v>
      </c>
      <c r="R215" s="165">
        <v>70124.07825</v>
      </c>
      <c r="S215" s="7"/>
      <c r="T215" s="7"/>
      <c r="U215" s="7"/>
      <c r="V215" s="7"/>
      <c r="W215" s="7"/>
      <c r="X215" s="7"/>
      <c r="Y215" s="7"/>
      <c r="Z215" s="7"/>
      <c r="AA215" s="7"/>
      <c r="AB215" s="7"/>
    </row>
    <row r="216" spans="1:28" ht="13.2">
      <c r="A216" s="166"/>
      <c r="B216" s="166"/>
      <c r="C216" s="166"/>
      <c r="D216" s="166"/>
      <c r="E216" s="167">
        <v>53</v>
      </c>
      <c r="F216" s="168">
        <v>0</v>
      </c>
      <c r="G216" s="120">
        <v>0</v>
      </c>
      <c r="H216" s="120">
        <v>0</v>
      </c>
      <c r="I216" s="120">
        <v>2781.05091</v>
      </c>
      <c r="J216" s="120">
        <v>1.94176</v>
      </c>
      <c r="K216" s="120">
        <v>2782.99267</v>
      </c>
      <c r="L216" s="120">
        <v>1489.18026</v>
      </c>
      <c r="M216" s="120">
        <v>0</v>
      </c>
      <c r="N216" s="120">
        <v>1489.18026</v>
      </c>
      <c r="O216" s="120">
        <v>4272.17293</v>
      </c>
      <c r="P216" s="120">
        <v>39082.08853</v>
      </c>
      <c r="Q216" s="120">
        <v>0</v>
      </c>
      <c r="R216" s="169">
        <v>39082.08853</v>
      </c>
      <c r="S216" s="7"/>
      <c r="T216" s="7"/>
      <c r="U216" s="7"/>
      <c r="V216" s="7"/>
      <c r="W216" s="7"/>
      <c r="X216" s="7"/>
      <c r="Y216" s="7"/>
      <c r="Z216" s="7"/>
      <c r="AA216" s="7"/>
      <c r="AB216" s="7"/>
    </row>
    <row r="217" spans="1:28" ht="13.2">
      <c r="A217" s="166"/>
      <c r="B217" s="166"/>
      <c r="C217" s="166"/>
      <c r="D217" s="162" t="s">
        <v>156</v>
      </c>
      <c r="E217" s="162">
        <v>12</v>
      </c>
      <c r="F217" s="163">
        <v>0</v>
      </c>
      <c r="G217" s="164">
        <v>0</v>
      </c>
      <c r="H217" s="164">
        <v>0</v>
      </c>
      <c r="I217" s="164">
        <v>4987.16637</v>
      </c>
      <c r="J217" s="164">
        <v>128.14038</v>
      </c>
      <c r="K217" s="164">
        <v>5115.30675</v>
      </c>
      <c r="L217" s="164">
        <v>8881.58362</v>
      </c>
      <c r="M217" s="164">
        <v>0</v>
      </c>
      <c r="N217" s="164">
        <v>8881.58362</v>
      </c>
      <c r="O217" s="164">
        <v>13996.89037</v>
      </c>
      <c r="P217" s="164">
        <v>53063.679990000004</v>
      </c>
      <c r="Q217" s="164">
        <v>0</v>
      </c>
      <c r="R217" s="165">
        <v>53063.679990000004</v>
      </c>
      <c r="S217" s="7"/>
      <c r="T217" s="7"/>
      <c r="U217" s="7"/>
      <c r="V217" s="7"/>
      <c r="W217" s="7"/>
      <c r="X217" s="7"/>
      <c r="Y217" s="7"/>
      <c r="Z217" s="7"/>
      <c r="AA217" s="7"/>
      <c r="AB217" s="7"/>
    </row>
    <row r="218" spans="1:28" ht="13.2">
      <c r="A218" s="166"/>
      <c r="B218" s="166"/>
      <c r="C218" s="166"/>
      <c r="D218" s="166"/>
      <c r="E218" s="167">
        <v>13</v>
      </c>
      <c r="F218" s="168">
        <v>0</v>
      </c>
      <c r="G218" s="120">
        <v>0</v>
      </c>
      <c r="H218" s="120">
        <v>0</v>
      </c>
      <c r="I218" s="120">
        <v>6745.1643300000005</v>
      </c>
      <c r="J218" s="120">
        <v>56.496559999999995</v>
      </c>
      <c r="K218" s="120">
        <v>6801.66089</v>
      </c>
      <c r="L218" s="120">
        <v>16297.536689999999</v>
      </c>
      <c r="M218" s="120">
        <v>0.0012900000000000001</v>
      </c>
      <c r="N218" s="120">
        <v>16297.537980000001</v>
      </c>
      <c r="O218" s="120">
        <v>23099.19887</v>
      </c>
      <c r="P218" s="120">
        <v>53192.41786</v>
      </c>
      <c r="Q218" s="120">
        <v>0</v>
      </c>
      <c r="R218" s="169">
        <v>53192.41786</v>
      </c>
      <c r="S218" s="7"/>
      <c r="T218" s="7"/>
      <c r="U218" s="7"/>
      <c r="V218" s="7"/>
      <c r="W218" s="7"/>
      <c r="X218" s="7"/>
      <c r="Y218" s="7"/>
      <c r="Z218" s="7"/>
      <c r="AA218" s="7"/>
      <c r="AB218" s="7"/>
    </row>
    <row r="219" spans="1:28" ht="13.2">
      <c r="A219" s="166"/>
      <c r="B219" s="166"/>
      <c r="C219" s="166"/>
      <c r="D219" s="166"/>
      <c r="E219" s="167">
        <v>102</v>
      </c>
      <c r="F219" s="168">
        <v>0</v>
      </c>
      <c r="G219" s="120">
        <v>0</v>
      </c>
      <c r="H219" s="120">
        <v>0</v>
      </c>
      <c r="I219" s="120">
        <v>2674.31277</v>
      </c>
      <c r="J219" s="120">
        <v>0.08359</v>
      </c>
      <c r="K219" s="120">
        <v>2674.3963599999997</v>
      </c>
      <c r="L219" s="120">
        <v>3313.08013</v>
      </c>
      <c r="M219" s="120">
        <v>0</v>
      </c>
      <c r="N219" s="120">
        <v>3313.08013</v>
      </c>
      <c r="O219" s="120">
        <v>5987.47649</v>
      </c>
      <c r="P219" s="120">
        <v>37713.30178</v>
      </c>
      <c r="Q219" s="120">
        <v>0</v>
      </c>
      <c r="R219" s="169">
        <v>37713.30178</v>
      </c>
      <c r="S219" s="7"/>
      <c r="T219" s="7"/>
      <c r="U219" s="7"/>
      <c r="V219" s="7"/>
      <c r="W219" s="7"/>
      <c r="X219" s="7"/>
      <c r="Y219" s="7"/>
      <c r="Z219" s="7"/>
      <c r="AA219" s="7"/>
      <c r="AB219" s="7"/>
    </row>
    <row r="220" spans="1:28" ht="13.2">
      <c r="A220" s="166"/>
      <c r="B220" s="166"/>
      <c r="C220" s="166"/>
      <c r="D220" s="162" t="s">
        <v>157</v>
      </c>
      <c r="E220" s="162">
        <v>82</v>
      </c>
      <c r="F220" s="163">
        <v>0</v>
      </c>
      <c r="G220" s="164">
        <v>0</v>
      </c>
      <c r="H220" s="164">
        <v>0</v>
      </c>
      <c r="I220" s="164">
        <v>4367.258339999999</v>
      </c>
      <c r="J220" s="164">
        <v>1.37172</v>
      </c>
      <c r="K220" s="164">
        <v>4368.6300599999995</v>
      </c>
      <c r="L220" s="164">
        <v>16772.205439999998</v>
      </c>
      <c r="M220" s="164">
        <v>0</v>
      </c>
      <c r="N220" s="164">
        <v>16772.205439999998</v>
      </c>
      <c r="O220" s="164">
        <v>21140.8355</v>
      </c>
      <c r="P220" s="164">
        <v>43630.73022</v>
      </c>
      <c r="Q220" s="164">
        <v>0</v>
      </c>
      <c r="R220" s="165">
        <v>43630.73022</v>
      </c>
      <c r="S220" s="7"/>
      <c r="T220" s="7"/>
      <c r="U220" s="7"/>
      <c r="V220" s="7"/>
      <c r="W220" s="7"/>
      <c r="X220" s="7"/>
      <c r="Y220" s="7"/>
      <c r="Z220" s="7"/>
      <c r="AA220" s="7"/>
      <c r="AB220" s="7"/>
    </row>
    <row r="221" spans="1:28" ht="13.2">
      <c r="A221" s="166"/>
      <c r="B221" s="166"/>
      <c r="C221" s="166"/>
      <c r="D221" s="162" t="s">
        <v>158</v>
      </c>
      <c r="E221" s="162">
        <v>15</v>
      </c>
      <c r="F221" s="163">
        <v>0</v>
      </c>
      <c r="G221" s="164">
        <v>0</v>
      </c>
      <c r="H221" s="164">
        <v>0</v>
      </c>
      <c r="I221" s="164">
        <v>4355.1843</v>
      </c>
      <c r="J221" s="164">
        <v>136.0574</v>
      </c>
      <c r="K221" s="164">
        <v>4491.2417000000005</v>
      </c>
      <c r="L221" s="164">
        <v>13240.04572</v>
      </c>
      <c r="M221" s="164">
        <v>0.01288</v>
      </c>
      <c r="N221" s="164">
        <v>13240.0586</v>
      </c>
      <c r="O221" s="164">
        <v>17731.3003</v>
      </c>
      <c r="P221" s="164">
        <v>46061.269049999995</v>
      </c>
      <c r="Q221" s="164">
        <v>0</v>
      </c>
      <c r="R221" s="165">
        <v>46061.269049999995</v>
      </c>
      <c r="S221" s="7"/>
      <c r="T221" s="7"/>
      <c r="U221" s="7"/>
      <c r="V221" s="7"/>
      <c r="W221" s="7"/>
      <c r="X221" s="7"/>
      <c r="Y221" s="7"/>
      <c r="Z221" s="7"/>
      <c r="AA221" s="7"/>
      <c r="AB221" s="7"/>
    </row>
    <row r="222" spans="1:28" ht="13.2">
      <c r="A222" s="166"/>
      <c r="B222" s="166"/>
      <c r="C222" s="166"/>
      <c r="D222" s="166"/>
      <c r="E222" s="167">
        <v>100</v>
      </c>
      <c r="F222" s="168">
        <v>0</v>
      </c>
      <c r="G222" s="120">
        <v>0</v>
      </c>
      <c r="H222" s="120">
        <v>0</v>
      </c>
      <c r="I222" s="120">
        <v>2097.07805</v>
      </c>
      <c r="J222" s="120">
        <v>0.02063</v>
      </c>
      <c r="K222" s="120">
        <v>2097.09868</v>
      </c>
      <c r="L222" s="120">
        <v>1974.22736</v>
      </c>
      <c r="M222" s="120">
        <v>0</v>
      </c>
      <c r="N222" s="120">
        <v>1974.22736</v>
      </c>
      <c r="O222" s="120">
        <v>4071.32604</v>
      </c>
      <c r="P222" s="120">
        <v>8274.40659</v>
      </c>
      <c r="Q222" s="120">
        <v>0</v>
      </c>
      <c r="R222" s="169">
        <v>8274.40659</v>
      </c>
      <c r="S222" s="7"/>
      <c r="T222" s="7"/>
      <c r="U222" s="7"/>
      <c r="V222" s="7"/>
      <c r="W222" s="7"/>
      <c r="X222" s="7"/>
      <c r="Y222" s="7"/>
      <c r="Z222" s="7"/>
      <c r="AA222" s="7"/>
      <c r="AB222" s="7"/>
    </row>
    <row r="223" spans="1:28" ht="13.2">
      <c r="A223" s="166"/>
      <c r="B223" s="166"/>
      <c r="C223" s="166"/>
      <c r="D223" s="162" t="s">
        <v>160</v>
      </c>
      <c r="E223" s="162">
        <v>38</v>
      </c>
      <c r="F223" s="163">
        <v>0</v>
      </c>
      <c r="G223" s="164">
        <v>0</v>
      </c>
      <c r="H223" s="164">
        <v>0</v>
      </c>
      <c r="I223" s="164">
        <v>8635.34204</v>
      </c>
      <c r="J223" s="164">
        <v>230.37985999999998</v>
      </c>
      <c r="K223" s="164">
        <v>8865.7219</v>
      </c>
      <c r="L223" s="164">
        <v>36667.86565</v>
      </c>
      <c r="M223" s="164">
        <v>26.53589</v>
      </c>
      <c r="N223" s="164">
        <v>36694.40154</v>
      </c>
      <c r="O223" s="164">
        <v>45560.123439999996</v>
      </c>
      <c r="P223" s="164">
        <v>36830.00925</v>
      </c>
      <c r="Q223" s="164">
        <v>0</v>
      </c>
      <c r="R223" s="165">
        <v>36830.00925</v>
      </c>
      <c r="S223" s="7"/>
      <c r="T223" s="7"/>
      <c r="U223" s="7"/>
      <c r="V223" s="7"/>
      <c r="W223" s="7"/>
      <c r="X223" s="7"/>
      <c r="Y223" s="7"/>
      <c r="Z223" s="7"/>
      <c r="AA223" s="7"/>
      <c r="AB223" s="7"/>
    </row>
    <row r="224" spans="1:28" ht="13.2">
      <c r="A224" s="166"/>
      <c r="B224" s="166"/>
      <c r="C224" s="166"/>
      <c r="D224" s="162" t="s">
        <v>162</v>
      </c>
      <c r="E224" s="162">
        <v>80</v>
      </c>
      <c r="F224" s="163">
        <v>0</v>
      </c>
      <c r="G224" s="164">
        <v>0</v>
      </c>
      <c r="H224" s="164">
        <v>0</v>
      </c>
      <c r="I224" s="164">
        <v>4701.97529</v>
      </c>
      <c r="J224" s="164">
        <v>0.46857</v>
      </c>
      <c r="K224" s="164">
        <v>4702.44386</v>
      </c>
      <c r="L224" s="164">
        <v>2966.30022</v>
      </c>
      <c r="M224" s="164">
        <v>0.00916</v>
      </c>
      <c r="N224" s="164">
        <v>2966.3093799999997</v>
      </c>
      <c r="O224" s="164">
        <v>7668.75324</v>
      </c>
      <c r="P224" s="164">
        <v>52624.81899</v>
      </c>
      <c r="Q224" s="164">
        <v>0</v>
      </c>
      <c r="R224" s="165">
        <v>52624.81899</v>
      </c>
      <c r="S224" s="7"/>
      <c r="T224" s="7"/>
      <c r="U224" s="7"/>
      <c r="V224" s="7"/>
      <c r="W224" s="7"/>
      <c r="X224" s="7"/>
      <c r="Y224" s="7"/>
      <c r="Z224" s="7"/>
      <c r="AA224" s="7"/>
      <c r="AB224" s="7"/>
    </row>
    <row r="225" spans="1:28" ht="13.2">
      <c r="A225" s="166"/>
      <c r="B225" s="166"/>
      <c r="C225" s="166"/>
      <c r="D225" s="162" t="s">
        <v>163</v>
      </c>
      <c r="E225" s="162">
        <v>99</v>
      </c>
      <c r="F225" s="163">
        <v>0</v>
      </c>
      <c r="G225" s="164">
        <v>0</v>
      </c>
      <c r="H225" s="164">
        <v>0</v>
      </c>
      <c r="I225" s="164">
        <v>2503.48589</v>
      </c>
      <c r="J225" s="164">
        <v>61.70978</v>
      </c>
      <c r="K225" s="164">
        <v>2565.19567</v>
      </c>
      <c r="L225" s="164">
        <v>1706.27881</v>
      </c>
      <c r="M225" s="164">
        <v>0.00127</v>
      </c>
      <c r="N225" s="164">
        <v>1706.28008</v>
      </c>
      <c r="O225" s="164">
        <v>4271.47575</v>
      </c>
      <c r="P225" s="164">
        <v>30715.05955</v>
      </c>
      <c r="Q225" s="164">
        <v>0</v>
      </c>
      <c r="R225" s="165">
        <v>30715.05955</v>
      </c>
      <c r="S225" s="7"/>
      <c r="T225" s="7"/>
      <c r="U225" s="7"/>
      <c r="V225" s="7"/>
      <c r="W225" s="7"/>
      <c r="X225" s="7"/>
      <c r="Y225" s="7"/>
      <c r="Z225" s="7"/>
      <c r="AA225" s="7"/>
      <c r="AB225" s="7"/>
    </row>
    <row r="226" spans="1:28" ht="13.2">
      <c r="A226" s="166"/>
      <c r="B226" s="166"/>
      <c r="C226" s="166"/>
      <c r="D226" s="166"/>
      <c r="E226" s="167">
        <v>101</v>
      </c>
      <c r="F226" s="168">
        <v>0</v>
      </c>
      <c r="G226" s="120">
        <v>0</v>
      </c>
      <c r="H226" s="120">
        <v>0</v>
      </c>
      <c r="I226" s="120">
        <v>2216.89848</v>
      </c>
      <c r="J226" s="120">
        <v>5.9663900000000005</v>
      </c>
      <c r="K226" s="120">
        <v>2222.8648700000003</v>
      </c>
      <c r="L226" s="120">
        <v>3781.89173</v>
      </c>
      <c r="M226" s="120">
        <v>0</v>
      </c>
      <c r="N226" s="120">
        <v>3781.89173</v>
      </c>
      <c r="O226" s="120">
        <v>6004.7566</v>
      </c>
      <c r="P226" s="120">
        <v>31136.41203</v>
      </c>
      <c r="Q226" s="120">
        <v>0</v>
      </c>
      <c r="R226" s="169">
        <v>31136.41203</v>
      </c>
      <c r="S226" s="7"/>
      <c r="T226" s="7"/>
      <c r="U226" s="7"/>
      <c r="V226" s="7"/>
      <c r="W226" s="7"/>
      <c r="X226" s="7"/>
      <c r="Y226" s="7"/>
      <c r="Z226" s="7"/>
      <c r="AA226" s="7"/>
      <c r="AB226" s="7"/>
    </row>
    <row r="227" spans="1:28" ht="13.2">
      <c r="A227" s="166"/>
      <c r="B227" s="166"/>
      <c r="C227" s="166"/>
      <c r="D227" s="162" t="s">
        <v>164</v>
      </c>
      <c r="E227" s="162">
        <v>27</v>
      </c>
      <c r="F227" s="163">
        <v>0</v>
      </c>
      <c r="G227" s="164">
        <v>0</v>
      </c>
      <c r="H227" s="164">
        <v>0</v>
      </c>
      <c r="I227" s="164">
        <v>3147.66393</v>
      </c>
      <c r="J227" s="164">
        <v>6.021739999999999</v>
      </c>
      <c r="K227" s="164">
        <v>3153.68567</v>
      </c>
      <c r="L227" s="164">
        <v>9794.27786</v>
      </c>
      <c r="M227" s="164">
        <v>0.009640000000000001</v>
      </c>
      <c r="N227" s="164">
        <v>9794.2875</v>
      </c>
      <c r="O227" s="164">
        <v>12947.97317</v>
      </c>
      <c r="P227" s="164">
        <v>44395.31186</v>
      </c>
      <c r="Q227" s="164">
        <v>0</v>
      </c>
      <c r="R227" s="165">
        <v>44395.31186</v>
      </c>
      <c r="S227" s="7"/>
      <c r="T227" s="7"/>
      <c r="U227" s="7"/>
      <c r="V227" s="7"/>
      <c r="W227" s="7"/>
      <c r="X227" s="7"/>
      <c r="Y227" s="7"/>
      <c r="Z227" s="7"/>
      <c r="AA227" s="7"/>
      <c r="AB227" s="7"/>
    </row>
    <row r="228" spans="1:28" ht="13.2">
      <c r="A228" s="166"/>
      <c r="B228" s="166"/>
      <c r="C228" s="166"/>
      <c r="D228" s="162" t="s">
        <v>209</v>
      </c>
      <c r="E228" s="162">
        <v>84</v>
      </c>
      <c r="F228" s="163">
        <v>0</v>
      </c>
      <c r="G228" s="164">
        <v>0</v>
      </c>
      <c r="H228" s="164">
        <v>0</v>
      </c>
      <c r="I228" s="164">
        <v>1920.85985</v>
      </c>
      <c r="J228" s="164">
        <v>9.2957</v>
      </c>
      <c r="K228" s="164">
        <v>1930.15555</v>
      </c>
      <c r="L228" s="164">
        <v>1544.58167</v>
      </c>
      <c r="M228" s="164">
        <v>0.0008100000000000001</v>
      </c>
      <c r="N228" s="164">
        <v>1544.58248</v>
      </c>
      <c r="O228" s="164">
        <v>3474.73803</v>
      </c>
      <c r="P228" s="164">
        <v>37719.195810000005</v>
      </c>
      <c r="Q228" s="164">
        <v>0</v>
      </c>
      <c r="R228" s="165">
        <v>37719.195810000005</v>
      </c>
      <c r="S228" s="7"/>
      <c r="T228" s="7"/>
      <c r="U228" s="7"/>
      <c r="V228" s="7"/>
      <c r="W228" s="7"/>
      <c r="X228" s="7"/>
      <c r="Y228" s="7"/>
      <c r="Z228" s="7"/>
      <c r="AA228" s="7"/>
      <c r="AB228" s="7"/>
    </row>
    <row r="229" spans="1:28" ht="13.2">
      <c r="A229" s="166"/>
      <c r="B229" s="166"/>
      <c r="C229" s="166"/>
      <c r="D229" s="162" t="s">
        <v>165</v>
      </c>
      <c r="E229" s="162">
        <v>83</v>
      </c>
      <c r="F229" s="163">
        <v>0</v>
      </c>
      <c r="G229" s="164">
        <v>0</v>
      </c>
      <c r="H229" s="164">
        <v>0</v>
      </c>
      <c r="I229" s="164">
        <v>4750.3498899999995</v>
      </c>
      <c r="J229" s="164">
        <v>138.12725</v>
      </c>
      <c r="K229" s="164">
        <v>4888.47714</v>
      </c>
      <c r="L229" s="164">
        <v>20888.25557</v>
      </c>
      <c r="M229" s="164">
        <v>0.00387</v>
      </c>
      <c r="N229" s="164">
        <v>20888.25944</v>
      </c>
      <c r="O229" s="164">
        <v>25776.736579999997</v>
      </c>
      <c r="P229" s="164">
        <v>44759.934369999995</v>
      </c>
      <c r="Q229" s="164">
        <v>0</v>
      </c>
      <c r="R229" s="165">
        <v>44759.934369999995</v>
      </c>
      <c r="S229" s="7"/>
      <c r="T229" s="7"/>
      <c r="U229" s="7"/>
      <c r="V229" s="7"/>
      <c r="W229" s="7"/>
      <c r="X229" s="7"/>
      <c r="Y229" s="7"/>
      <c r="Z229" s="7"/>
      <c r="AA229" s="7"/>
      <c r="AB229" s="7"/>
    </row>
    <row r="230" spans="1:28" ht="13.2">
      <c r="A230" s="166"/>
      <c r="B230" s="166"/>
      <c r="C230" s="166"/>
      <c r="D230" s="162" t="s">
        <v>210</v>
      </c>
      <c r="E230" s="162">
        <v>31</v>
      </c>
      <c r="F230" s="163">
        <v>0</v>
      </c>
      <c r="G230" s="164">
        <v>0</v>
      </c>
      <c r="H230" s="164">
        <v>0</v>
      </c>
      <c r="I230" s="164">
        <v>1520.6791</v>
      </c>
      <c r="J230" s="164">
        <v>11.938180000000001</v>
      </c>
      <c r="K230" s="164">
        <v>1532.61728</v>
      </c>
      <c r="L230" s="164">
        <v>4322.03517</v>
      </c>
      <c r="M230" s="164">
        <v>0</v>
      </c>
      <c r="N230" s="164">
        <v>4322.03517</v>
      </c>
      <c r="O230" s="164">
        <v>5854.6524500000005</v>
      </c>
      <c r="P230" s="164">
        <v>32115.55184</v>
      </c>
      <c r="Q230" s="164">
        <v>0</v>
      </c>
      <c r="R230" s="165">
        <v>32115.55184</v>
      </c>
      <c r="S230" s="7"/>
      <c r="T230" s="7"/>
      <c r="U230" s="7"/>
      <c r="V230" s="7"/>
      <c r="W230" s="7"/>
      <c r="X230" s="7"/>
      <c r="Y230" s="7"/>
      <c r="Z230" s="7"/>
      <c r="AA230" s="7"/>
      <c r="AB230" s="7"/>
    </row>
    <row r="231" spans="1:28" ht="13.2">
      <c r="A231" s="166"/>
      <c r="B231" s="166"/>
      <c r="C231" s="162" t="s">
        <v>211</v>
      </c>
      <c r="D231" s="162" t="s">
        <v>212</v>
      </c>
      <c r="E231" s="162">
        <v>95</v>
      </c>
      <c r="F231" s="163">
        <v>0</v>
      </c>
      <c r="G231" s="164">
        <v>0</v>
      </c>
      <c r="H231" s="164">
        <v>0</v>
      </c>
      <c r="I231" s="164">
        <v>2136.27981</v>
      </c>
      <c r="J231" s="164">
        <v>2.0575300000000003</v>
      </c>
      <c r="K231" s="164">
        <v>2138.33734</v>
      </c>
      <c r="L231" s="164">
        <v>595.68434</v>
      </c>
      <c r="M231" s="164">
        <v>0</v>
      </c>
      <c r="N231" s="164">
        <v>595.68434</v>
      </c>
      <c r="O231" s="164">
        <v>2734.0216800000003</v>
      </c>
      <c r="P231" s="164">
        <v>29616.236109999998</v>
      </c>
      <c r="Q231" s="164">
        <v>0</v>
      </c>
      <c r="R231" s="165">
        <v>29616.236109999998</v>
      </c>
      <c r="S231" s="7"/>
      <c r="T231" s="7"/>
      <c r="U231" s="7"/>
      <c r="V231" s="7"/>
      <c r="W231" s="7"/>
      <c r="X231" s="7"/>
      <c r="Y231" s="7"/>
      <c r="Z231" s="7"/>
      <c r="AA231" s="7"/>
      <c r="AB231" s="7"/>
    </row>
    <row r="232" spans="1:28" ht="13.2">
      <c r="A232" s="166"/>
      <c r="B232" s="162" t="s">
        <v>17</v>
      </c>
      <c r="C232" s="162" t="s">
        <v>170</v>
      </c>
      <c r="D232" s="162" t="s">
        <v>171</v>
      </c>
      <c r="E232" s="162">
        <v>107</v>
      </c>
      <c r="F232" s="163">
        <v>0</v>
      </c>
      <c r="G232" s="164">
        <v>0</v>
      </c>
      <c r="H232" s="164">
        <v>0</v>
      </c>
      <c r="I232" s="164">
        <v>3421.06275</v>
      </c>
      <c r="J232" s="164">
        <v>0.77634</v>
      </c>
      <c r="K232" s="164">
        <v>3421.83909</v>
      </c>
      <c r="L232" s="164">
        <v>866.2167</v>
      </c>
      <c r="M232" s="164">
        <v>0</v>
      </c>
      <c r="N232" s="164">
        <v>866.2167</v>
      </c>
      <c r="O232" s="164">
        <v>4288.05579</v>
      </c>
      <c r="P232" s="164">
        <v>36442.77514</v>
      </c>
      <c r="Q232" s="164">
        <v>0</v>
      </c>
      <c r="R232" s="165">
        <v>36442.77514</v>
      </c>
      <c r="S232" s="7"/>
      <c r="T232" s="7"/>
      <c r="U232" s="7"/>
      <c r="V232" s="7"/>
      <c r="W232" s="7"/>
      <c r="X232" s="7"/>
      <c r="Y232" s="7"/>
      <c r="Z232" s="7"/>
      <c r="AA232" s="7"/>
      <c r="AB232" s="7"/>
    </row>
    <row r="233" spans="1:28" ht="13.2">
      <c r="A233" s="166"/>
      <c r="B233" s="166"/>
      <c r="C233" s="166"/>
      <c r="D233" s="162" t="s">
        <v>213</v>
      </c>
      <c r="E233" s="162">
        <v>117</v>
      </c>
      <c r="F233" s="163">
        <v>0</v>
      </c>
      <c r="G233" s="164">
        <v>0</v>
      </c>
      <c r="H233" s="164">
        <v>0</v>
      </c>
      <c r="I233" s="164">
        <v>376.07953999999995</v>
      </c>
      <c r="J233" s="164">
        <v>0</v>
      </c>
      <c r="K233" s="164">
        <v>376.07953999999995</v>
      </c>
      <c r="L233" s="164">
        <v>0</v>
      </c>
      <c r="M233" s="164">
        <v>0</v>
      </c>
      <c r="N233" s="164">
        <v>0</v>
      </c>
      <c r="O233" s="164">
        <v>376.07953999999995</v>
      </c>
      <c r="P233" s="164">
        <v>10001.42245</v>
      </c>
      <c r="Q233" s="164">
        <v>0</v>
      </c>
      <c r="R233" s="165">
        <v>10001.42245</v>
      </c>
      <c r="S233" s="7"/>
      <c r="T233" s="7"/>
      <c r="U233" s="7"/>
      <c r="V233" s="7"/>
      <c r="W233" s="7"/>
      <c r="X233" s="7"/>
      <c r="Y233" s="7"/>
      <c r="Z233" s="7"/>
      <c r="AA233" s="7"/>
      <c r="AB233" s="7"/>
    </row>
    <row r="234" spans="1:28" ht="13.2">
      <c r="A234" s="166"/>
      <c r="B234" s="162" t="s">
        <v>19</v>
      </c>
      <c r="C234" s="162" t="s">
        <v>174</v>
      </c>
      <c r="D234" s="162" t="s">
        <v>19</v>
      </c>
      <c r="E234" s="162">
        <v>50</v>
      </c>
      <c r="F234" s="163">
        <v>0</v>
      </c>
      <c r="G234" s="164">
        <v>0</v>
      </c>
      <c r="H234" s="164">
        <v>0</v>
      </c>
      <c r="I234" s="164">
        <v>1862.9885800000002</v>
      </c>
      <c r="J234" s="164">
        <v>0.18388</v>
      </c>
      <c r="K234" s="164">
        <v>1863.17246</v>
      </c>
      <c r="L234" s="164">
        <v>960.8618100000001</v>
      </c>
      <c r="M234" s="164">
        <v>0</v>
      </c>
      <c r="N234" s="164">
        <v>960.8618100000001</v>
      </c>
      <c r="O234" s="164">
        <v>2824.03427</v>
      </c>
      <c r="P234" s="164">
        <v>24492.50289</v>
      </c>
      <c r="Q234" s="164">
        <v>0</v>
      </c>
      <c r="R234" s="165">
        <v>24492.50289</v>
      </c>
      <c r="S234" s="7"/>
      <c r="T234" s="7"/>
      <c r="U234" s="7"/>
      <c r="V234" s="7"/>
      <c r="W234" s="7"/>
      <c r="X234" s="7"/>
      <c r="Y234" s="7"/>
      <c r="Z234" s="7"/>
      <c r="AA234" s="7"/>
      <c r="AB234" s="7"/>
    </row>
    <row r="235" spans="1:28" ht="13.2">
      <c r="A235" s="166"/>
      <c r="B235" s="162" t="s">
        <v>21</v>
      </c>
      <c r="C235" s="162" t="s">
        <v>176</v>
      </c>
      <c r="D235" s="162" t="s">
        <v>177</v>
      </c>
      <c r="E235" s="162">
        <v>62</v>
      </c>
      <c r="F235" s="163">
        <v>0</v>
      </c>
      <c r="G235" s="164">
        <v>0</v>
      </c>
      <c r="H235" s="164">
        <v>0</v>
      </c>
      <c r="I235" s="164">
        <v>1128.7591499999999</v>
      </c>
      <c r="J235" s="164">
        <v>0</v>
      </c>
      <c r="K235" s="164">
        <v>1128.7591499999999</v>
      </c>
      <c r="L235" s="164">
        <v>743.26202</v>
      </c>
      <c r="M235" s="164">
        <v>0</v>
      </c>
      <c r="N235" s="164">
        <v>743.26202</v>
      </c>
      <c r="O235" s="164">
        <v>1872.02117</v>
      </c>
      <c r="P235" s="164">
        <v>8987.33798</v>
      </c>
      <c r="Q235" s="164">
        <v>0</v>
      </c>
      <c r="R235" s="165">
        <v>8987.33798</v>
      </c>
      <c r="S235" s="7"/>
      <c r="T235" s="7"/>
      <c r="U235" s="7"/>
      <c r="V235" s="7"/>
      <c r="W235" s="7"/>
      <c r="X235" s="7"/>
      <c r="Y235" s="7"/>
      <c r="Z235" s="7"/>
      <c r="AA235" s="7"/>
      <c r="AB235" s="7"/>
    </row>
    <row r="236" spans="1:28" ht="13.2">
      <c r="A236" s="166"/>
      <c r="B236" s="166"/>
      <c r="C236" s="162" t="s">
        <v>21</v>
      </c>
      <c r="D236" s="162" t="s">
        <v>179</v>
      </c>
      <c r="E236" s="162">
        <v>88</v>
      </c>
      <c r="F236" s="163">
        <v>0</v>
      </c>
      <c r="G236" s="164">
        <v>0</v>
      </c>
      <c r="H236" s="164">
        <v>0</v>
      </c>
      <c r="I236" s="164">
        <v>3162.0715499999997</v>
      </c>
      <c r="J236" s="164">
        <v>0.00037</v>
      </c>
      <c r="K236" s="164">
        <v>3162.07192</v>
      </c>
      <c r="L236" s="164">
        <v>744.72063</v>
      </c>
      <c r="M236" s="164">
        <v>0</v>
      </c>
      <c r="N236" s="164">
        <v>744.72063</v>
      </c>
      <c r="O236" s="164">
        <v>3906.7925499999997</v>
      </c>
      <c r="P236" s="164">
        <v>41759.63049</v>
      </c>
      <c r="Q236" s="164">
        <v>0</v>
      </c>
      <c r="R236" s="165">
        <v>41759.63049</v>
      </c>
      <c r="S236" s="7"/>
      <c r="T236" s="7"/>
      <c r="U236" s="7"/>
      <c r="V236" s="7"/>
      <c r="W236" s="7"/>
      <c r="X236" s="7"/>
      <c r="Y236" s="7"/>
      <c r="Z236" s="7"/>
      <c r="AA236" s="7"/>
      <c r="AB236" s="7"/>
    </row>
    <row r="237" spans="1:28" ht="13.2">
      <c r="A237" s="166"/>
      <c r="B237" s="166"/>
      <c r="C237" s="166"/>
      <c r="D237" s="162" t="s">
        <v>214</v>
      </c>
      <c r="E237" s="162">
        <v>64</v>
      </c>
      <c r="F237" s="163">
        <v>0</v>
      </c>
      <c r="G237" s="164">
        <v>0</v>
      </c>
      <c r="H237" s="164">
        <v>0</v>
      </c>
      <c r="I237" s="164">
        <v>2010.24855</v>
      </c>
      <c r="J237" s="164">
        <v>0</v>
      </c>
      <c r="K237" s="164">
        <v>2010.24855</v>
      </c>
      <c r="L237" s="164">
        <v>55.06969</v>
      </c>
      <c r="M237" s="164">
        <v>0</v>
      </c>
      <c r="N237" s="164">
        <v>55.06969</v>
      </c>
      <c r="O237" s="164">
        <v>2065.31824</v>
      </c>
      <c r="P237" s="164">
        <v>16808.741850000002</v>
      </c>
      <c r="Q237" s="164">
        <v>0</v>
      </c>
      <c r="R237" s="165">
        <v>16808.741850000002</v>
      </c>
      <c r="S237" s="7"/>
      <c r="T237" s="7"/>
      <c r="U237" s="7"/>
      <c r="V237" s="7"/>
      <c r="W237" s="7"/>
      <c r="X237" s="7"/>
      <c r="Y237" s="7"/>
      <c r="Z237" s="7"/>
      <c r="AA237" s="7"/>
      <c r="AB237" s="7"/>
    </row>
    <row r="238" spans="1:28" ht="13.2">
      <c r="A238" s="166"/>
      <c r="B238" s="166"/>
      <c r="C238" s="166"/>
      <c r="D238" s="162" t="s">
        <v>21</v>
      </c>
      <c r="E238" s="162">
        <v>47</v>
      </c>
      <c r="F238" s="163">
        <v>0</v>
      </c>
      <c r="G238" s="164">
        <v>0</v>
      </c>
      <c r="H238" s="164">
        <v>0</v>
      </c>
      <c r="I238" s="164">
        <v>3771.72219</v>
      </c>
      <c r="J238" s="164">
        <v>2.73067</v>
      </c>
      <c r="K238" s="164">
        <v>3774.45286</v>
      </c>
      <c r="L238" s="164">
        <v>3391.51516</v>
      </c>
      <c r="M238" s="164">
        <v>0.01847</v>
      </c>
      <c r="N238" s="164">
        <v>3391.53363</v>
      </c>
      <c r="O238" s="164">
        <v>7165.98649</v>
      </c>
      <c r="P238" s="164">
        <v>42602.87179</v>
      </c>
      <c r="Q238" s="164">
        <v>0</v>
      </c>
      <c r="R238" s="165">
        <v>42602.87179</v>
      </c>
      <c r="S238" s="7"/>
      <c r="T238" s="7"/>
      <c r="U238" s="7"/>
      <c r="V238" s="7"/>
      <c r="W238" s="7"/>
      <c r="X238" s="7"/>
      <c r="Y238" s="7"/>
      <c r="Z238" s="7"/>
      <c r="AA238" s="7"/>
      <c r="AB238" s="7"/>
    </row>
    <row r="239" spans="1:28" ht="13.2">
      <c r="A239" s="166"/>
      <c r="B239" s="166"/>
      <c r="C239" s="166"/>
      <c r="D239" s="162" t="s">
        <v>180</v>
      </c>
      <c r="E239" s="162">
        <v>76</v>
      </c>
      <c r="F239" s="163">
        <v>0</v>
      </c>
      <c r="G239" s="164">
        <v>0</v>
      </c>
      <c r="H239" s="164">
        <v>0</v>
      </c>
      <c r="I239" s="164">
        <v>1056.8888</v>
      </c>
      <c r="J239" s="164">
        <v>0</v>
      </c>
      <c r="K239" s="164">
        <v>1056.8888</v>
      </c>
      <c r="L239" s="164">
        <v>0.31253</v>
      </c>
      <c r="M239" s="164">
        <v>0</v>
      </c>
      <c r="N239" s="164">
        <v>0.31253</v>
      </c>
      <c r="O239" s="164">
        <v>1057.20133</v>
      </c>
      <c r="P239" s="164">
        <v>8499.82343</v>
      </c>
      <c r="Q239" s="164">
        <v>0</v>
      </c>
      <c r="R239" s="165">
        <v>8499.82343</v>
      </c>
      <c r="S239" s="7"/>
      <c r="T239" s="7"/>
      <c r="U239" s="7"/>
      <c r="V239" s="7"/>
      <c r="W239" s="7"/>
      <c r="X239" s="7"/>
      <c r="Y239" s="7"/>
      <c r="Z239" s="7"/>
      <c r="AA239" s="7"/>
      <c r="AB239" s="7"/>
    </row>
    <row r="240" spans="1:28" ht="13.2">
      <c r="A240" s="166"/>
      <c r="B240" s="166"/>
      <c r="C240" s="162" t="s">
        <v>181</v>
      </c>
      <c r="D240" s="162" t="s">
        <v>181</v>
      </c>
      <c r="E240" s="162">
        <v>51</v>
      </c>
      <c r="F240" s="163">
        <v>0</v>
      </c>
      <c r="G240" s="164">
        <v>0</v>
      </c>
      <c r="H240" s="164">
        <v>0</v>
      </c>
      <c r="I240" s="164">
        <v>2913.3401400000002</v>
      </c>
      <c r="J240" s="164">
        <v>74.80956</v>
      </c>
      <c r="K240" s="164">
        <v>2988.1497000000004</v>
      </c>
      <c r="L240" s="164">
        <v>2.7459499999999997</v>
      </c>
      <c r="M240" s="164">
        <v>0</v>
      </c>
      <c r="N240" s="164">
        <v>2.7459499999999997</v>
      </c>
      <c r="O240" s="164">
        <v>2990.89565</v>
      </c>
      <c r="P240" s="164">
        <v>26931.35427</v>
      </c>
      <c r="Q240" s="164">
        <v>0</v>
      </c>
      <c r="R240" s="165">
        <v>26931.35427</v>
      </c>
      <c r="S240" s="7"/>
      <c r="T240" s="7"/>
      <c r="U240" s="7"/>
      <c r="V240" s="7"/>
      <c r="W240" s="7"/>
      <c r="X240" s="7"/>
      <c r="Y240" s="7"/>
      <c r="Z240" s="7"/>
      <c r="AA240" s="7"/>
      <c r="AB240" s="7"/>
    </row>
    <row r="241" spans="1:28" ht="13.2">
      <c r="A241" s="166"/>
      <c r="B241" s="166"/>
      <c r="C241" s="166"/>
      <c r="D241" s="166"/>
      <c r="E241" s="167">
        <v>85</v>
      </c>
      <c r="F241" s="168">
        <v>0</v>
      </c>
      <c r="G241" s="120">
        <v>0</v>
      </c>
      <c r="H241" s="120">
        <v>0</v>
      </c>
      <c r="I241" s="120">
        <v>2824.89669</v>
      </c>
      <c r="J241" s="120">
        <v>0.9620599999999999</v>
      </c>
      <c r="K241" s="120">
        <v>2825.85875</v>
      </c>
      <c r="L241" s="120">
        <v>1591.69374</v>
      </c>
      <c r="M241" s="120">
        <v>0</v>
      </c>
      <c r="N241" s="120">
        <v>1591.69374</v>
      </c>
      <c r="O241" s="120">
        <v>4417.55249</v>
      </c>
      <c r="P241" s="120">
        <v>38688.74635</v>
      </c>
      <c r="Q241" s="120">
        <v>0</v>
      </c>
      <c r="R241" s="169">
        <v>38688.74635</v>
      </c>
      <c r="S241" s="7"/>
      <c r="T241" s="7"/>
      <c r="U241" s="7"/>
      <c r="V241" s="7"/>
      <c r="W241" s="7"/>
      <c r="X241" s="7"/>
      <c r="Y241" s="7"/>
      <c r="Z241" s="7"/>
      <c r="AA241" s="7"/>
      <c r="AB241" s="7"/>
    </row>
    <row r="242" spans="1:28" ht="13.2">
      <c r="A242" s="166"/>
      <c r="B242" s="166"/>
      <c r="C242" s="166"/>
      <c r="D242" s="162" t="s">
        <v>215</v>
      </c>
      <c r="E242" s="162">
        <v>78</v>
      </c>
      <c r="F242" s="163">
        <v>0</v>
      </c>
      <c r="G242" s="164">
        <v>0</v>
      </c>
      <c r="H242" s="164">
        <v>0</v>
      </c>
      <c r="I242" s="164">
        <v>967.56362</v>
      </c>
      <c r="J242" s="164">
        <v>0.03683</v>
      </c>
      <c r="K242" s="164">
        <v>967.6004499999999</v>
      </c>
      <c r="L242" s="164">
        <v>6.19524</v>
      </c>
      <c r="M242" s="164">
        <v>0.00017999999999999998</v>
      </c>
      <c r="N242" s="164">
        <v>6.19542</v>
      </c>
      <c r="O242" s="164">
        <v>973.79587</v>
      </c>
      <c r="P242" s="164">
        <v>8772.86083</v>
      </c>
      <c r="Q242" s="164">
        <v>0</v>
      </c>
      <c r="R242" s="165">
        <v>8772.86083</v>
      </c>
      <c r="S242" s="7"/>
      <c r="T242" s="7"/>
      <c r="U242" s="7"/>
      <c r="V242" s="7"/>
      <c r="W242" s="7"/>
      <c r="X242" s="7"/>
      <c r="Y242" s="7"/>
      <c r="Z242" s="7"/>
      <c r="AA242" s="7"/>
      <c r="AB242" s="7"/>
    </row>
    <row r="243" spans="1:28" ht="13.2">
      <c r="A243" s="166"/>
      <c r="B243" s="166"/>
      <c r="C243" s="162" t="s">
        <v>182</v>
      </c>
      <c r="D243" s="162" t="s">
        <v>216</v>
      </c>
      <c r="E243" s="162">
        <v>73</v>
      </c>
      <c r="F243" s="163">
        <v>0</v>
      </c>
      <c r="G243" s="164">
        <v>0</v>
      </c>
      <c r="H243" s="164">
        <v>0</v>
      </c>
      <c r="I243" s="164">
        <v>874.9974100000001</v>
      </c>
      <c r="J243" s="164">
        <v>0</v>
      </c>
      <c r="K243" s="164">
        <v>874.9974100000001</v>
      </c>
      <c r="L243" s="164">
        <v>84.48778</v>
      </c>
      <c r="M243" s="164">
        <v>0</v>
      </c>
      <c r="N243" s="164">
        <v>84.48778</v>
      </c>
      <c r="O243" s="164">
        <v>959.48519</v>
      </c>
      <c r="P243" s="164">
        <v>6840.12552</v>
      </c>
      <c r="Q243" s="164">
        <v>0</v>
      </c>
      <c r="R243" s="165">
        <v>6840.12552</v>
      </c>
      <c r="S243" s="7"/>
      <c r="T243" s="7"/>
      <c r="U243" s="7"/>
      <c r="V243" s="7"/>
      <c r="W243" s="7"/>
      <c r="X243" s="7"/>
      <c r="Y243" s="7"/>
      <c r="Z243" s="7"/>
      <c r="AA243" s="7"/>
      <c r="AB243" s="7"/>
    </row>
    <row r="244" spans="1:28" ht="13.2">
      <c r="A244" s="166"/>
      <c r="B244" s="166"/>
      <c r="C244" s="166"/>
      <c r="D244" s="162" t="s">
        <v>183</v>
      </c>
      <c r="E244" s="162">
        <v>65</v>
      </c>
      <c r="F244" s="163">
        <v>0</v>
      </c>
      <c r="G244" s="164">
        <v>0</v>
      </c>
      <c r="H244" s="164">
        <v>0</v>
      </c>
      <c r="I244" s="164">
        <v>1782.7986899999999</v>
      </c>
      <c r="J244" s="164">
        <v>0</v>
      </c>
      <c r="K244" s="164">
        <v>1782.7986899999999</v>
      </c>
      <c r="L244" s="164">
        <v>84.24176</v>
      </c>
      <c r="M244" s="164">
        <v>0</v>
      </c>
      <c r="N244" s="164">
        <v>84.24176</v>
      </c>
      <c r="O244" s="164">
        <v>1867.04045</v>
      </c>
      <c r="P244" s="164">
        <v>11746.46175</v>
      </c>
      <c r="Q244" s="164">
        <v>0</v>
      </c>
      <c r="R244" s="165">
        <v>11746.46175</v>
      </c>
      <c r="S244" s="7"/>
      <c r="T244" s="7"/>
      <c r="U244" s="7"/>
      <c r="V244" s="7"/>
      <c r="W244" s="7"/>
      <c r="X244" s="7"/>
      <c r="Y244" s="7"/>
      <c r="Z244" s="7"/>
      <c r="AA244" s="7"/>
      <c r="AB244" s="7"/>
    </row>
    <row r="245" spans="1:28" ht="13.2">
      <c r="A245" s="166"/>
      <c r="B245" s="162" t="s">
        <v>22</v>
      </c>
      <c r="C245" s="162" t="s">
        <v>22</v>
      </c>
      <c r="D245" s="162" t="s">
        <v>22</v>
      </c>
      <c r="E245" s="162">
        <v>33</v>
      </c>
      <c r="F245" s="163">
        <v>0</v>
      </c>
      <c r="G245" s="164">
        <v>0</v>
      </c>
      <c r="H245" s="164">
        <v>0</v>
      </c>
      <c r="I245" s="164">
        <v>2733.92355</v>
      </c>
      <c r="J245" s="164">
        <v>9.590200000000001</v>
      </c>
      <c r="K245" s="164">
        <v>2743.51375</v>
      </c>
      <c r="L245" s="164">
        <v>2749.98056</v>
      </c>
      <c r="M245" s="164">
        <v>0</v>
      </c>
      <c r="N245" s="164">
        <v>2749.98056</v>
      </c>
      <c r="O245" s="164">
        <v>5493.49431</v>
      </c>
      <c r="P245" s="164">
        <v>37108.99111</v>
      </c>
      <c r="Q245" s="164">
        <v>0</v>
      </c>
      <c r="R245" s="165">
        <v>37108.99111</v>
      </c>
      <c r="S245" s="7"/>
      <c r="T245" s="7"/>
      <c r="U245" s="7"/>
      <c r="V245" s="7"/>
      <c r="W245" s="7"/>
      <c r="X245" s="7"/>
      <c r="Y245" s="7"/>
      <c r="Z245" s="7"/>
      <c r="AA245" s="7"/>
      <c r="AB245" s="7"/>
    </row>
    <row r="246" spans="1:28" ht="13.2">
      <c r="A246" s="166"/>
      <c r="B246" s="166"/>
      <c r="C246" s="162" t="s">
        <v>184</v>
      </c>
      <c r="D246" s="162" t="s">
        <v>185</v>
      </c>
      <c r="E246" s="162">
        <v>48</v>
      </c>
      <c r="F246" s="163">
        <v>0</v>
      </c>
      <c r="G246" s="164">
        <v>0</v>
      </c>
      <c r="H246" s="164">
        <v>0</v>
      </c>
      <c r="I246" s="164">
        <v>2099.6294500000004</v>
      </c>
      <c r="J246" s="164">
        <v>6.48822</v>
      </c>
      <c r="K246" s="164">
        <v>2106.11767</v>
      </c>
      <c r="L246" s="164">
        <v>921.06146</v>
      </c>
      <c r="M246" s="164">
        <v>0</v>
      </c>
      <c r="N246" s="164">
        <v>921.06146</v>
      </c>
      <c r="O246" s="164">
        <v>3027.17913</v>
      </c>
      <c r="P246" s="164">
        <v>37554.76357</v>
      </c>
      <c r="Q246" s="164">
        <v>0</v>
      </c>
      <c r="R246" s="165">
        <v>37554.76357</v>
      </c>
      <c r="S246" s="7"/>
      <c r="T246" s="7"/>
      <c r="U246" s="7"/>
      <c r="V246" s="7"/>
      <c r="W246" s="7"/>
      <c r="X246" s="7"/>
      <c r="Y246" s="7"/>
      <c r="Z246" s="7"/>
      <c r="AA246" s="7"/>
      <c r="AB246" s="7"/>
    </row>
    <row r="247" spans="1:28" ht="13.2">
      <c r="A247" s="166"/>
      <c r="B247" s="162" t="s">
        <v>186</v>
      </c>
      <c r="C247" s="162" t="s">
        <v>187</v>
      </c>
      <c r="D247" s="162" t="s">
        <v>187</v>
      </c>
      <c r="E247" s="162">
        <v>104</v>
      </c>
      <c r="F247" s="163">
        <v>0</v>
      </c>
      <c r="G247" s="164">
        <v>0</v>
      </c>
      <c r="H247" s="164">
        <v>0</v>
      </c>
      <c r="I247" s="164">
        <v>1304.2874399999998</v>
      </c>
      <c r="J247" s="164">
        <v>0.16574</v>
      </c>
      <c r="K247" s="164">
        <v>1304.45318</v>
      </c>
      <c r="L247" s="164">
        <v>312</v>
      </c>
      <c r="M247" s="164">
        <v>0</v>
      </c>
      <c r="N247" s="164">
        <v>312</v>
      </c>
      <c r="O247" s="164">
        <v>1616.45318</v>
      </c>
      <c r="P247" s="164">
        <v>25205.23589</v>
      </c>
      <c r="Q247" s="164">
        <v>0</v>
      </c>
      <c r="R247" s="165">
        <v>25205.23589</v>
      </c>
      <c r="S247" s="7"/>
      <c r="T247" s="7"/>
      <c r="U247" s="7"/>
      <c r="V247" s="7"/>
      <c r="W247" s="7"/>
      <c r="X247" s="7"/>
      <c r="Y247" s="7"/>
      <c r="Z247" s="7"/>
      <c r="AA247" s="7"/>
      <c r="AB247" s="7"/>
    </row>
    <row r="248" spans="1:28" ht="13.2">
      <c r="A248" s="166"/>
      <c r="B248" s="166"/>
      <c r="C248" s="162" t="s">
        <v>186</v>
      </c>
      <c r="D248" s="162" t="s">
        <v>188</v>
      </c>
      <c r="E248" s="162">
        <v>105</v>
      </c>
      <c r="F248" s="163">
        <v>0</v>
      </c>
      <c r="G248" s="164">
        <v>0</v>
      </c>
      <c r="H248" s="164">
        <v>0</v>
      </c>
      <c r="I248" s="164">
        <v>2658.2835499999997</v>
      </c>
      <c r="J248" s="164">
        <v>0.00044</v>
      </c>
      <c r="K248" s="164">
        <v>2658.2839900000004</v>
      </c>
      <c r="L248" s="164">
        <v>766</v>
      </c>
      <c r="M248" s="164">
        <v>0</v>
      </c>
      <c r="N248" s="164">
        <v>766</v>
      </c>
      <c r="O248" s="164">
        <v>3424.2839900000004</v>
      </c>
      <c r="P248" s="164">
        <v>39298.55433</v>
      </c>
      <c r="Q248" s="164">
        <v>0</v>
      </c>
      <c r="R248" s="165">
        <v>39298.55433</v>
      </c>
      <c r="S248" s="7"/>
      <c r="T248" s="7"/>
      <c r="U248" s="7"/>
      <c r="V248" s="7"/>
      <c r="W248" s="7"/>
      <c r="X248" s="7"/>
      <c r="Y248" s="7"/>
      <c r="Z248" s="7"/>
      <c r="AA248" s="7"/>
      <c r="AB248" s="7"/>
    </row>
    <row r="249" spans="1:28" ht="13.2">
      <c r="A249" s="166"/>
      <c r="B249" s="162" t="s">
        <v>24</v>
      </c>
      <c r="C249" s="162" t="s">
        <v>24</v>
      </c>
      <c r="D249" s="162" t="s">
        <v>217</v>
      </c>
      <c r="E249" s="162">
        <v>98</v>
      </c>
      <c r="F249" s="163">
        <v>0</v>
      </c>
      <c r="G249" s="164">
        <v>0</v>
      </c>
      <c r="H249" s="164">
        <v>0</v>
      </c>
      <c r="I249" s="164">
        <v>1748.8078</v>
      </c>
      <c r="J249" s="164">
        <v>0.15925999999999998</v>
      </c>
      <c r="K249" s="164">
        <v>1748.96706</v>
      </c>
      <c r="L249" s="164">
        <v>575.98651</v>
      </c>
      <c r="M249" s="164">
        <v>0</v>
      </c>
      <c r="N249" s="164">
        <v>575.98651</v>
      </c>
      <c r="O249" s="164">
        <v>2324.9535699999997</v>
      </c>
      <c r="P249" s="164">
        <v>13626.25351</v>
      </c>
      <c r="Q249" s="164">
        <v>0</v>
      </c>
      <c r="R249" s="165">
        <v>13626.25351</v>
      </c>
      <c r="S249" s="7"/>
      <c r="T249" s="7"/>
      <c r="U249" s="7"/>
      <c r="V249" s="7"/>
      <c r="W249" s="7"/>
      <c r="X249" s="7"/>
      <c r="Y249" s="7"/>
      <c r="Z249" s="7"/>
      <c r="AA249" s="7"/>
      <c r="AB249" s="7"/>
    </row>
    <row r="250" spans="1:28" ht="13.2">
      <c r="A250" s="166"/>
      <c r="B250" s="166"/>
      <c r="C250" s="166"/>
      <c r="D250" s="162" t="s">
        <v>24</v>
      </c>
      <c r="E250" s="162">
        <v>43</v>
      </c>
      <c r="F250" s="163">
        <v>0</v>
      </c>
      <c r="G250" s="164">
        <v>0</v>
      </c>
      <c r="H250" s="164">
        <v>0</v>
      </c>
      <c r="I250" s="164">
        <v>3304.87946</v>
      </c>
      <c r="J250" s="164">
        <v>142.33167</v>
      </c>
      <c r="K250" s="164">
        <v>3447.2111299999997</v>
      </c>
      <c r="L250" s="164">
        <v>7013.51805</v>
      </c>
      <c r="M250" s="164">
        <v>0</v>
      </c>
      <c r="N250" s="164">
        <v>7013.51805</v>
      </c>
      <c r="O250" s="164">
        <v>10460.72918</v>
      </c>
      <c r="P250" s="164">
        <v>33223.06864</v>
      </c>
      <c r="Q250" s="164">
        <v>0</v>
      </c>
      <c r="R250" s="165">
        <v>33223.06864</v>
      </c>
      <c r="S250" s="7"/>
      <c r="T250" s="7"/>
      <c r="U250" s="7"/>
      <c r="V250" s="7"/>
      <c r="W250" s="7"/>
      <c r="X250" s="7"/>
      <c r="Y250" s="7"/>
      <c r="Z250" s="7"/>
      <c r="AA250" s="7"/>
      <c r="AB250" s="7"/>
    </row>
    <row r="251" spans="1:28" ht="13.2">
      <c r="A251" s="166"/>
      <c r="B251" s="162" t="s">
        <v>25</v>
      </c>
      <c r="C251" s="162" t="s">
        <v>25</v>
      </c>
      <c r="D251" s="162" t="s">
        <v>25</v>
      </c>
      <c r="E251" s="162">
        <v>52</v>
      </c>
      <c r="F251" s="163">
        <v>0</v>
      </c>
      <c r="G251" s="164">
        <v>0</v>
      </c>
      <c r="H251" s="164">
        <v>0</v>
      </c>
      <c r="I251" s="164">
        <v>3196.0678599999997</v>
      </c>
      <c r="J251" s="164">
        <v>0</v>
      </c>
      <c r="K251" s="164">
        <v>3196.0678599999997</v>
      </c>
      <c r="L251" s="164">
        <v>252.68478</v>
      </c>
      <c r="M251" s="164">
        <v>0</v>
      </c>
      <c r="N251" s="164">
        <v>252.68478</v>
      </c>
      <c r="O251" s="164">
        <v>3448.75264</v>
      </c>
      <c r="P251" s="164">
        <v>22738.45931</v>
      </c>
      <c r="Q251" s="164">
        <v>0</v>
      </c>
      <c r="R251" s="165">
        <v>22738.45931</v>
      </c>
      <c r="S251" s="7"/>
      <c r="T251" s="7"/>
      <c r="U251" s="7"/>
      <c r="V251" s="7"/>
      <c r="W251" s="7"/>
      <c r="X251" s="7"/>
      <c r="Y251" s="7"/>
      <c r="Z251" s="7"/>
      <c r="AA251" s="7"/>
      <c r="AB251" s="7"/>
    </row>
    <row r="252" spans="1:28" ht="13.2">
      <c r="A252" s="166"/>
      <c r="B252" s="162" t="s">
        <v>26</v>
      </c>
      <c r="C252" s="162" t="s">
        <v>189</v>
      </c>
      <c r="D252" s="162" t="s">
        <v>190</v>
      </c>
      <c r="E252" s="162">
        <v>116</v>
      </c>
      <c r="F252" s="163">
        <v>0</v>
      </c>
      <c r="G252" s="164">
        <v>0</v>
      </c>
      <c r="H252" s="164">
        <v>0</v>
      </c>
      <c r="I252" s="164">
        <v>38.32071</v>
      </c>
      <c r="J252" s="164">
        <v>0</v>
      </c>
      <c r="K252" s="164">
        <v>38.32071</v>
      </c>
      <c r="L252" s="164">
        <v>0</v>
      </c>
      <c r="M252" s="164">
        <v>0</v>
      </c>
      <c r="N252" s="164">
        <v>0</v>
      </c>
      <c r="O252" s="164">
        <v>38.32071</v>
      </c>
      <c r="P252" s="164">
        <v>9215.921960000001</v>
      </c>
      <c r="Q252" s="164">
        <v>0</v>
      </c>
      <c r="R252" s="165">
        <v>9215.921960000001</v>
      </c>
      <c r="S252" s="7"/>
      <c r="T252" s="7"/>
      <c r="U252" s="7"/>
      <c r="V252" s="7"/>
      <c r="W252" s="7"/>
      <c r="X252" s="7"/>
      <c r="Y252" s="7"/>
      <c r="Z252" s="7"/>
      <c r="AA252" s="7"/>
      <c r="AB252" s="7"/>
    </row>
    <row r="253" spans="1:28" ht="13.2">
      <c r="A253" s="166"/>
      <c r="B253" s="166"/>
      <c r="C253" s="166"/>
      <c r="D253" s="166"/>
      <c r="E253" s="167">
        <v>113</v>
      </c>
      <c r="F253" s="168">
        <v>0</v>
      </c>
      <c r="G253" s="120">
        <v>0</v>
      </c>
      <c r="H253" s="120">
        <v>0</v>
      </c>
      <c r="I253" s="120">
        <v>3883.90943</v>
      </c>
      <c r="J253" s="120">
        <v>0.05908</v>
      </c>
      <c r="K253" s="120">
        <v>3883.9685099999997</v>
      </c>
      <c r="L253" s="120">
        <v>874.585</v>
      </c>
      <c r="M253" s="120">
        <v>0</v>
      </c>
      <c r="N253" s="120">
        <v>874.585</v>
      </c>
      <c r="O253" s="120">
        <v>4758.55351</v>
      </c>
      <c r="P253" s="120">
        <v>35020.32904</v>
      </c>
      <c r="Q253" s="120">
        <v>0</v>
      </c>
      <c r="R253" s="169">
        <v>35020.32904</v>
      </c>
      <c r="S253" s="7"/>
      <c r="T253" s="7"/>
      <c r="U253" s="7"/>
      <c r="V253" s="7"/>
      <c r="W253" s="7"/>
      <c r="X253" s="7"/>
      <c r="Y253" s="7"/>
      <c r="Z253" s="7"/>
      <c r="AA253" s="7"/>
      <c r="AB253" s="7"/>
    </row>
    <row r="254" spans="1:28" ht="13.2">
      <c r="A254" s="162" t="s">
        <v>218</v>
      </c>
      <c r="B254" s="162" t="s">
        <v>2</v>
      </c>
      <c r="C254" s="162" t="s">
        <v>219</v>
      </c>
      <c r="D254" s="162" t="s">
        <v>219</v>
      </c>
      <c r="E254" s="162">
        <v>185</v>
      </c>
      <c r="F254" s="163">
        <v>0</v>
      </c>
      <c r="G254" s="164">
        <v>0</v>
      </c>
      <c r="H254" s="164">
        <v>0</v>
      </c>
      <c r="I254" s="164">
        <v>1445.39538</v>
      </c>
      <c r="J254" s="164">
        <v>0.05216</v>
      </c>
      <c r="K254" s="164">
        <v>1445.4475400000001</v>
      </c>
      <c r="L254" s="164">
        <v>2530.94708</v>
      </c>
      <c r="M254" s="164">
        <v>11.37731</v>
      </c>
      <c r="N254" s="164">
        <v>2542.32439</v>
      </c>
      <c r="O254" s="164">
        <v>3987.7719300000003</v>
      </c>
      <c r="P254" s="164">
        <v>47109.17096</v>
      </c>
      <c r="Q254" s="164">
        <v>0</v>
      </c>
      <c r="R254" s="165">
        <v>47109.17096</v>
      </c>
      <c r="S254" s="7"/>
      <c r="T254" s="7"/>
      <c r="U254" s="7"/>
      <c r="V254" s="7"/>
      <c r="W254" s="7"/>
      <c r="X254" s="7"/>
      <c r="Y254" s="7"/>
      <c r="Z254" s="7"/>
      <c r="AA254" s="7"/>
      <c r="AB254" s="7"/>
    </row>
    <row r="255" spans="1:28" ht="13.2">
      <c r="A255" s="166"/>
      <c r="B255" s="162" t="s">
        <v>3</v>
      </c>
      <c r="C255" s="162" t="s">
        <v>195</v>
      </c>
      <c r="D255" s="162" t="s">
        <v>195</v>
      </c>
      <c r="E255" s="162">
        <v>184</v>
      </c>
      <c r="F255" s="163">
        <v>0</v>
      </c>
      <c r="G255" s="164">
        <v>0</v>
      </c>
      <c r="H255" s="164">
        <v>0</v>
      </c>
      <c r="I255" s="164">
        <v>990.35992</v>
      </c>
      <c r="J255" s="164">
        <v>5.2863500000000005</v>
      </c>
      <c r="K255" s="164">
        <v>995.6462700000001</v>
      </c>
      <c r="L255" s="164">
        <v>2625.51947</v>
      </c>
      <c r="M255" s="164">
        <v>0</v>
      </c>
      <c r="N255" s="164">
        <v>2625.51947</v>
      </c>
      <c r="O255" s="164">
        <v>3621.1657400000004</v>
      </c>
      <c r="P255" s="164">
        <v>14015.80275</v>
      </c>
      <c r="Q255" s="164">
        <v>0</v>
      </c>
      <c r="R255" s="165">
        <v>14015.80275</v>
      </c>
      <c r="S255" s="7"/>
      <c r="T255" s="7"/>
      <c r="U255" s="7"/>
      <c r="V255" s="7"/>
      <c r="W255" s="7"/>
      <c r="X255" s="7"/>
      <c r="Y255" s="7"/>
      <c r="Z255" s="7"/>
      <c r="AA255" s="7"/>
      <c r="AB255" s="7"/>
    </row>
    <row r="256" spans="1:28" ht="13.2">
      <c r="A256" s="166"/>
      <c r="B256" s="166"/>
      <c r="C256" s="162" t="s">
        <v>103</v>
      </c>
      <c r="D256" s="162" t="s">
        <v>103</v>
      </c>
      <c r="E256" s="162">
        <v>178</v>
      </c>
      <c r="F256" s="163">
        <v>0</v>
      </c>
      <c r="G256" s="164">
        <v>0</v>
      </c>
      <c r="H256" s="164">
        <v>0</v>
      </c>
      <c r="I256" s="164">
        <v>544.36595</v>
      </c>
      <c r="J256" s="164">
        <v>7.62537</v>
      </c>
      <c r="K256" s="164">
        <v>551.99132</v>
      </c>
      <c r="L256" s="164">
        <v>4788.73846</v>
      </c>
      <c r="M256" s="164">
        <v>0</v>
      </c>
      <c r="N256" s="164">
        <v>4788.73846</v>
      </c>
      <c r="O256" s="164">
        <v>5340.729780000001</v>
      </c>
      <c r="P256" s="164">
        <v>13518.976050000001</v>
      </c>
      <c r="Q256" s="164">
        <v>0</v>
      </c>
      <c r="R256" s="165">
        <v>13518.976050000001</v>
      </c>
      <c r="S256" s="7"/>
      <c r="T256" s="7"/>
      <c r="U256" s="7"/>
      <c r="V256" s="7"/>
      <c r="W256" s="7"/>
      <c r="X256" s="7"/>
      <c r="Y256" s="7"/>
      <c r="Z256" s="7"/>
      <c r="AA256" s="7"/>
      <c r="AB256" s="7"/>
    </row>
    <row r="257" spans="1:28" ht="13.2">
      <c r="A257" s="166"/>
      <c r="B257" s="166"/>
      <c r="C257" s="162" t="s">
        <v>104</v>
      </c>
      <c r="D257" s="162" t="s">
        <v>105</v>
      </c>
      <c r="E257" s="162">
        <v>84</v>
      </c>
      <c r="F257" s="163">
        <v>0</v>
      </c>
      <c r="G257" s="164">
        <v>0</v>
      </c>
      <c r="H257" s="164">
        <v>0</v>
      </c>
      <c r="I257" s="164">
        <v>1369.16652</v>
      </c>
      <c r="J257" s="164">
        <v>60.83636</v>
      </c>
      <c r="K257" s="164">
        <v>1430.0028799999998</v>
      </c>
      <c r="L257" s="164">
        <v>5381.07896</v>
      </c>
      <c r="M257" s="164">
        <v>18.90789</v>
      </c>
      <c r="N257" s="164">
        <v>5399.986849999999</v>
      </c>
      <c r="O257" s="164">
        <v>6829.98973</v>
      </c>
      <c r="P257" s="164">
        <v>31426.54779</v>
      </c>
      <c r="Q257" s="164">
        <v>0</v>
      </c>
      <c r="R257" s="165">
        <v>31426.54779</v>
      </c>
      <c r="S257" s="7"/>
      <c r="T257" s="7"/>
      <c r="U257" s="7"/>
      <c r="V257" s="7"/>
      <c r="W257" s="7"/>
      <c r="X257" s="7"/>
      <c r="Y257" s="7"/>
      <c r="Z257" s="7"/>
      <c r="AA257" s="7"/>
      <c r="AB257" s="7"/>
    </row>
    <row r="258" spans="1:28" ht="13.2">
      <c r="A258" s="166"/>
      <c r="B258" s="166"/>
      <c r="C258" s="166"/>
      <c r="D258" s="162" t="s">
        <v>220</v>
      </c>
      <c r="E258" s="162">
        <v>121</v>
      </c>
      <c r="F258" s="163">
        <v>0</v>
      </c>
      <c r="G258" s="164">
        <v>0</v>
      </c>
      <c r="H258" s="164">
        <v>0</v>
      </c>
      <c r="I258" s="164">
        <v>0</v>
      </c>
      <c r="J258" s="164">
        <v>0</v>
      </c>
      <c r="K258" s="164">
        <v>0</v>
      </c>
      <c r="L258" s="164">
        <v>0</v>
      </c>
      <c r="M258" s="164">
        <v>0</v>
      </c>
      <c r="N258" s="164">
        <v>0</v>
      </c>
      <c r="O258" s="164">
        <v>0</v>
      </c>
      <c r="P258" s="164">
        <v>28.92343</v>
      </c>
      <c r="Q258" s="164">
        <v>0</v>
      </c>
      <c r="R258" s="165">
        <v>28.92343</v>
      </c>
      <c r="S258" s="7"/>
      <c r="T258" s="7"/>
      <c r="U258" s="7"/>
      <c r="V258" s="7"/>
      <c r="W258" s="7"/>
      <c r="X258" s="7"/>
      <c r="Y258" s="7"/>
      <c r="Z258" s="7"/>
      <c r="AA258" s="7"/>
      <c r="AB258" s="7"/>
    </row>
    <row r="259" spans="1:28" ht="13.2">
      <c r="A259" s="166"/>
      <c r="B259" s="162" t="s">
        <v>65</v>
      </c>
      <c r="C259" s="162" t="s">
        <v>106</v>
      </c>
      <c r="D259" s="162" t="s">
        <v>106</v>
      </c>
      <c r="E259" s="162">
        <v>203</v>
      </c>
      <c r="F259" s="163">
        <v>0</v>
      </c>
      <c r="G259" s="164">
        <v>0</v>
      </c>
      <c r="H259" s="164">
        <v>0</v>
      </c>
      <c r="I259" s="164">
        <v>2232.27157</v>
      </c>
      <c r="J259" s="164">
        <v>56.232440000000004</v>
      </c>
      <c r="K259" s="164">
        <v>2288.5040099999997</v>
      </c>
      <c r="L259" s="164">
        <v>1538.11673</v>
      </c>
      <c r="M259" s="164">
        <v>0</v>
      </c>
      <c r="N259" s="164">
        <v>1538.11673</v>
      </c>
      <c r="O259" s="164">
        <v>3826.6207400000003</v>
      </c>
      <c r="P259" s="164">
        <v>18069.87903</v>
      </c>
      <c r="Q259" s="164">
        <v>0</v>
      </c>
      <c r="R259" s="165">
        <v>18069.87903</v>
      </c>
      <c r="S259" s="7"/>
      <c r="T259" s="7"/>
      <c r="U259" s="7"/>
      <c r="V259" s="7"/>
      <c r="W259" s="7"/>
      <c r="X259" s="7"/>
      <c r="Y259" s="7"/>
      <c r="Z259" s="7"/>
      <c r="AA259" s="7"/>
      <c r="AB259" s="7"/>
    </row>
    <row r="260" spans="1:28" ht="13.2">
      <c r="A260" s="166"/>
      <c r="B260" s="166"/>
      <c r="C260" s="162" t="s">
        <v>221</v>
      </c>
      <c r="D260" s="162" t="s">
        <v>221</v>
      </c>
      <c r="E260" s="162">
        <v>188</v>
      </c>
      <c r="F260" s="163">
        <v>0</v>
      </c>
      <c r="G260" s="164">
        <v>0</v>
      </c>
      <c r="H260" s="164">
        <v>0</v>
      </c>
      <c r="I260" s="164">
        <v>1423.9708500000002</v>
      </c>
      <c r="J260" s="164">
        <v>7.4097</v>
      </c>
      <c r="K260" s="164">
        <v>1431.38055</v>
      </c>
      <c r="L260" s="164">
        <v>1624.10926</v>
      </c>
      <c r="M260" s="164">
        <v>9.985280000000001</v>
      </c>
      <c r="N260" s="164">
        <v>1634.09454</v>
      </c>
      <c r="O260" s="164">
        <v>3065.47509</v>
      </c>
      <c r="P260" s="164">
        <v>25616.94643</v>
      </c>
      <c r="Q260" s="164">
        <v>0</v>
      </c>
      <c r="R260" s="165">
        <v>25616.94643</v>
      </c>
      <c r="S260" s="7"/>
      <c r="T260" s="7"/>
      <c r="U260" s="7"/>
      <c r="V260" s="7"/>
      <c r="W260" s="7"/>
      <c r="X260" s="7"/>
      <c r="Y260" s="7"/>
      <c r="Z260" s="7"/>
      <c r="AA260" s="7"/>
      <c r="AB260" s="7"/>
    </row>
    <row r="261" spans="1:28" ht="13.2">
      <c r="A261" s="166"/>
      <c r="B261" s="162" t="s">
        <v>5</v>
      </c>
      <c r="C261" s="162" t="s">
        <v>5</v>
      </c>
      <c r="D261" s="162" t="s">
        <v>5</v>
      </c>
      <c r="E261" s="162">
        <v>128</v>
      </c>
      <c r="F261" s="163">
        <v>0</v>
      </c>
      <c r="G261" s="164">
        <v>0</v>
      </c>
      <c r="H261" s="164">
        <v>0</v>
      </c>
      <c r="I261" s="164">
        <v>1254.63932</v>
      </c>
      <c r="J261" s="164">
        <v>456.82340999999997</v>
      </c>
      <c r="K261" s="164">
        <v>1711.46273</v>
      </c>
      <c r="L261" s="164">
        <v>11019.049050000001</v>
      </c>
      <c r="M261" s="164">
        <v>166.88386</v>
      </c>
      <c r="N261" s="164">
        <v>11185.93291</v>
      </c>
      <c r="O261" s="164">
        <v>12897.39564</v>
      </c>
      <c r="P261" s="164">
        <v>23420.35175</v>
      </c>
      <c r="Q261" s="164">
        <v>0</v>
      </c>
      <c r="R261" s="165">
        <v>23420.35175</v>
      </c>
      <c r="S261" s="7"/>
      <c r="T261" s="7"/>
      <c r="U261" s="7"/>
      <c r="V261" s="7"/>
      <c r="W261" s="7"/>
      <c r="X261" s="7"/>
      <c r="Y261" s="7"/>
      <c r="Z261" s="7"/>
      <c r="AA261" s="7"/>
      <c r="AB261" s="7"/>
    </row>
    <row r="262" spans="1:28" ht="13.2">
      <c r="A262" s="166"/>
      <c r="B262" s="166"/>
      <c r="C262" s="166"/>
      <c r="D262" s="162" t="s">
        <v>107</v>
      </c>
      <c r="E262" s="162">
        <v>129</v>
      </c>
      <c r="F262" s="163">
        <v>0</v>
      </c>
      <c r="G262" s="164">
        <v>0</v>
      </c>
      <c r="H262" s="164">
        <v>0</v>
      </c>
      <c r="I262" s="164">
        <v>5553.68905</v>
      </c>
      <c r="J262" s="164">
        <v>2446.38133</v>
      </c>
      <c r="K262" s="164">
        <v>8000.07038</v>
      </c>
      <c r="L262" s="164">
        <v>73748.49874</v>
      </c>
      <c r="M262" s="164">
        <v>817.30276</v>
      </c>
      <c r="N262" s="164">
        <v>74565.8015</v>
      </c>
      <c r="O262" s="164">
        <v>82565.87187999999</v>
      </c>
      <c r="P262" s="164">
        <v>29693.73204</v>
      </c>
      <c r="Q262" s="164">
        <v>99.56744</v>
      </c>
      <c r="R262" s="165">
        <v>29793.29948</v>
      </c>
      <c r="S262" s="7"/>
      <c r="T262" s="7"/>
      <c r="U262" s="7"/>
      <c r="V262" s="7"/>
      <c r="W262" s="7"/>
      <c r="X262" s="7"/>
      <c r="Y262" s="7"/>
      <c r="Z262" s="7"/>
      <c r="AA262" s="7"/>
      <c r="AB262" s="7"/>
    </row>
    <row r="263" spans="1:28" ht="13.2">
      <c r="A263" s="166"/>
      <c r="B263" s="166"/>
      <c r="C263" s="166"/>
      <c r="D263" s="162" t="s">
        <v>197</v>
      </c>
      <c r="E263" s="162">
        <v>209</v>
      </c>
      <c r="F263" s="163">
        <v>0</v>
      </c>
      <c r="G263" s="164">
        <v>0</v>
      </c>
      <c r="H263" s="164">
        <v>0</v>
      </c>
      <c r="I263" s="164">
        <v>443.61095</v>
      </c>
      <c r="J263" s="164">
        <v>1.43834</v>
      </c>
      <c r="K263" s="164">
        <v>445.04929</v>
      </c>
      <c r="L263" s="164">
        <v>870.77273</v>
      </c>
      <c r="M263" s="164">
        <v>0</v>
      </c>
      <c r="N263" s="164">
        <v>870.77273</v>
      </c>
      <c r="O263" s="164">
        <v>1315.82202</v>
      </c>
      <c r="P263" s="164">
        <v>10219.173949999999</v>
      </c>
      <c r="Q263" s="164">
        <v>11.24034</v>
      </c>
      <c r="R263" s="165">
        <v>10230.414289999999</v>
      </c>
      <c r="S263" s="7"/>
      <c r="T263" s="7"/>
      <c r="U263" s="7"/>
      <c r="V263" s="7"/>
      <c r="W263" s="7"/>
      <c r="X263" s="7"/>
      <c r="Y263" s="7"/>
      <c r="Z263" s="7"/>
      <c r="AA263" s="7"/>
      <c r="AB263" s="7"/>
    </row>
    <row r="264" spans="1:28" ht="13.2">
      <c r="A264" s="166"/>
      <c r="B264" s="166"/>
      <c r="C264" s="166"/>
      <c r="D264" s="162" t="s">
        <v>108</v>
      </c>
      <c r="E264" s="162">
        <v>135</v>
      </c>
      <c r="F264" s="163">
        <v>0</v>
      </c>
      <c r="G264" s="164">
        <v>0</v>
      </c>
      <c r="H264" s="164">
        <v>0</v>
      </c>
      <c r="I264" s="164">
        <v>1027.36772</v>
      </c>
      <c r="J264" s="164">
        <v>33.25032</v>
      </c>
      <c r="K264" s="164">
        <v>1060.61804</v>
      </c>
      <c r="L264" s="164">
        <v>6523.67582</v>
      </c>
      <c r="M264" s="164">
        <v>82.35527</v>
      </c>
      <c r="N264" s="164">
        <v>6606.0310899999995</v>
      </c>
      <c r="O264" s="164">
        <v>7666.64913</v>
      </c>
      <c r="P264" s="164">
        <v>17203.85299</v>
      </c>
      <c r="Q264" s="164">
        <v>0</v>
      </c>
      <c r="R264" s="165">
        <v>17203.85299</v>
      </c>
      <c r="S264" s="7"/>
      <c r="T264" s="7"/>
      <c r="U264" s="7"/>
      <c r="V264" s="7"/>
      <c r="W264" s="7"/>
      <c r="X264" s="7"/>
      <c r="Y264" s="7"/>
      <c r="Z264" s="7"/>
      <c r="AA264" s="7"/>
      <c r="AB264" s="7"/>
    </row>
    <row r="265" spans="1:28" ht="13.2">
      <c r="A265" s="166"/>
      <c r="B265" s="166"/>
      <c r="C265" s="166"/>
      <c r="D265" s="162" t="s">
        <v>222</v>
      </c>
      <c r="E265" s="162">
        <v>130</v>
      </c>
      <c r="F265" s="163">
        <v>0</v>
      </c>
      <c r="G265" s="164">
        <v>0</v>
      </c>
      <c r="H265" s="164">
        <v>0</v>
      </c>
      <c r="I265" s="164">
        <v>2214.26699</v>
      </c>
      <c r="J265" s="164">
        <v>256.97799</v>
      </c>
      <c r="K265" s="164">
        <v>2471.24498</v>
      </c>
      <c r="L265" s="164">
        <v>3406.5704</v>
      </c>
      <c r="M265" s="164">
        <v>19.9893</v>
      </c>
      <c r="N265" s="164">
        <v>3426.5597000000002</v>
      </c>
      <c r="O265" s="164">
        <v>5897.804679999999</v>
      </c>
      <c r="P265" s="164">
        <v>16707.81556</v>
      </c>
      <c r="Q265" s="164">
        <v>0</v>
      </c>
      <c r="R265" s="165">
        <v>16707.81556</v>
      </c>
      <c r="S265" s="7"/>
      <c r="T265" s="7"/>
      <c r="U265" s="7"/>
      <c r="V265" s="7"/>
      <c r="W265" s="7"/>
      <c r="X265" s="7"/>
      <c r="Y265" s="7"/>
      <c r="Z265" s="7"/>
      <c r="AA265" s="7"/>
      <c r="AB265" s="7"/>
    </row>
    <row r="266" spans="1:28" ht="13.2">
      <c r="A266" s="166"/>
      <c r="B266" s="166"/>
      <c r="C266" s="162" t="s">
        <v>109</v>
      </c>
      <c r="D266" s="162" t="s">
        <v>109</v>
      </c>
      <c r="E266" s="162">
        <v>123</v>
      </c>
      <c r="F266" s="163">
        <v>0</v>
      </c>
      <c r="G266" s="164">
        <v>0</v>
      </c>
      <c r="H266" s="164">
        <v>0</v>
      </c>
      <c r="I266" s="164">
        <v>2832.73252</v>
      </c>
      <c r="J266" s="164">
        <v>166.25508</v>
      </c>
      <c r="K266" s="164">
        <v>2998.9876</v>
      </c>
      <c r="L266" s="164">
        <v>1946.21858</v>
      </c>
      <c r="M266" s="164">
        <v>0.00239</v>
      </c>
      <c r="N266" s="164">
        <v>1946.22097</v>
      </c>
      <c r="O266" s="164">
        <v>4945.208570000001</v>
      </c>
      <c r="P266" s="164">
        <v>15890.67833</v>
      </c>
      <c r="Q266" s="164">
        <v>0</v>
      </c>
      <c r="R266" s="165">
        <v>15890.67833</v>
      </c>
      <c r="S266" s="7"/>
      <c r="T266" s="7"/>
      <c r="U266" s="7"/>
      <c r="V266" s="7"/>
      <c r="W266" s="7"/>
      <c r="X266" s="7"/>
      <c r="Y266" s="7"/>
      <c r="Z266" s="7"/>
      <c r="AA266" s="7"/>
      <c r="AB266" s="7"/>
    </row>
    <row r="267" spans="1:28" ht="13.2">
      <c r="A267" s="166"/>
      <c r="B267" s="166"/>
      <c r="C267" s="162" t="s">
        <v>179</v>
      </c>
      <c r="D267" s="162" t="s">
        <v>223</v>
      </c>
      <c r="E267" s="162">
        <v>127</v>
      </c>
      <c r="F267" s="163">
        <v>0</v>
      </c>
      <c r="G267" s="164">
        <v>0</v>
      </c>
      <c r="H267" s="164">
        <v>0</v>
      </c>
      <c r="I267" s="164">
        <v>2195.04731</v>
      </c>
      <c r="J267" s="164">
        <v>52.35836</v>
      </c>
      <c r="K267" s="164">
        <v>2247.40567</v>
      </c>
      <c r="L267" s="164">
        <v>1080.02086</v>
      </c>
      <c r="M267" s="164">
        <v>7.51613</v>
      </c>
      <c r="N267" s="164">
        <v>1087.53699</v>
      </c>
      <c r="O267" s="164">
        <v>3334.94266</v>
      </c>
      <c r="P267" s="164">
        <v>23375.87523</v>
      </c>
      <c r="Q267" s="164">
        <v>0</v>
      </c>
      <c r="R267" s="165">
        <v>23375.87523</v>
      </c>
      <c r="S267" s="7"/>
      <c r="T267" s="7"/>
      <c r="U267" s="7"/>
      <c r="V267" s="7"/>
      <c r="W267" s="7"/>
      <c r="X267" s="7"/>
      <c r="Y267" s="7"/>
      <c r="Z267" s="7"/>
      <c r="AA267" s="7"/>
      <c r="AB267" s="7"/>
    </row>
    <row r="268" spans="1:28" ht="13.2">
      <c r="A268" s="166"/>
      <c r="B268" s="166"/>
      <c r="C268" s="162" t="s">
        <v>110</v>
      </c>
      <c r="D268" s="162" t="s">
        <v>224</v>
      </c>
      <c r="E268" s="162">
        <v>132</v>
      </c>
      <c r="F268" s="163">
        <v>0</v>
      </c>
      <c r="G268" s="164">
        <v>0</v>
      </c>
      <c r="H268" s="164">
        <v>0</v>
      </c>
      <c r="I268" s="164">
        <v>1006.43512</v>
      </c>
      <c r="J268" s="164">
        <v>0.10235999999999999</v>
      </c>
      <c r="K268" s="164">
        <v>1006.53748</v>
      </c>
      <c r="L268" s="164">
        <v>1438.5482</v>
      </c>
      <c r="M268" s="164">
        <v>0</v>
      </c>
      <c r="N268" s="164">
        <v>1438.5482</v>
      </c>
      <c r="O268" s="164">
        <v>2445.08568</v>
      </c>
      <c r="P268" s="164">
        <v>15365.31001</v>
      </c>
      <c r="Q268" s="164">
        <v>0</v>
      </c>
      <c r="R268" s="165">
        <v>15365.31001</v>
      </c>
      <c r="S268" s="7"/>
      <c r="T268" s="7"/>
      <c r="U268" s="7"/>
      <c r="V268" s="7"/>
      <c r="W268" s="7"/>
      <c r="X268" s="7"/>
      <c r="Y268" s="7"/>
      <c r="Z268" s="7"/>
      <c r="AA268" s="7"/>
      <c r="AB268" s="7"/>
    </row>
    <row r="269" spans="1:28" ht="13.2">
      <c r="A269" s="166"/>
      <c r="B269" s="166"/>
      <c r="C269" s="166"/>
      <c r="D269" s="162" t="s">
        <v>111</v>
      </c>
      <c r="E269" s="162">
        <v>126</v>
      </c>
      <c r="F269" s="163">
        <v>0</v>
      </c>
      <c r="G269" s="164">
        <v>0</v>
      </c>
      <c r="H269" s="164">
        <v>0</v>
      </c>
      <c r="I269" s="164">
        <v>10221.198900000001</v>
      </c>
      <c r="J269" s="164">
        <v>1010.42322</v>
      </c>
      <c r="K269" s="164">
        <v>11231.62212</v>
      </c>
      <c r="L269" s="164">
        <v>10569.55055</v>
      </c>
      <c r="M269" s="164">
        <v>424.99159999999995</v>
      </c>
      <c r="N269" s="164">
        <v>10994.542150000001</v>
      </c>
      <c r="O269" s="164">
        <v>22226.16427</v>
      </c>
      <c r="P269" s="164">
        <v>19030.61625</v>
      </c>
      <c r="Q269" s="164">
        <v>0</v>
      </c>
      <c r="R269" s="165">
        <v>19030.61625</v>
      </c>
      <c r="S269" s="7"/>
      <c r="T269" s="7"/>
      <c r="U269" s="7"/>
      <c r="V269" s="7"/>
      <c r="W269" s="7"/>
      <c r="X269" s="7"/>
      <c r="Y269" s="7"/>
      <c r="Z269" s="7"/>
      <c r="AA269" s="7"/>
      <c r="AB269" s="7"/>
    </row>
    <row r="270" spans="1:28" ht="13.2">
      <c r="A270" s="166"/>
      <c r="B270" s="166"/>
      <c r="C270" s="162" t="s">
        <v>112</v>
      </c>
      <c r="D270" s="162" t="s">
        <v>225</v>
      </c>
      <c r="E270" s="162">
        <v>131</v>
      </c>
      <c r="F270" s="163">
        <v>0</v>
      </c>
      <c r="G270" s="164">
        <v>0</v>
      </c>
      <c r="H270" s="164">
        <v>0</v>
      </c>
      <c r="I270" s="164">
        <v>1644.0905</v>
      </c>
      <c r="J270" s="164">
        <v>39.36276</v>
      </c>
      <c r="K270" s="164">
        <v>1683.45326</v>
      </c>
      <c r="L270" s="164">
        <v>2948.03238</v>
      </c>
      <c r="M270" s="164">
        <v>4.1655500000000005</v>
      </c>
      <c r="N270" s="164">
        <v>2952.1979300000003</v>
      </c>
      <c r="O270" s="164">
        <v>4635.6511900000005</v>
      </c>
      <c r="P270" s="164">
        <v>5239.066019999999</v>
      </c>
      <c r="Q270" s="164">
        <v>0</v>
      </c>
      <c r="R270" s="165">
        <v>5239.066019999999</v>
      </c>
      <c r="S270" s="7"/>
      <c r="T270" s="7"/>
      <c r="U270" s="7"/>
      <c r="V270" s="7"/>
      <c r="W270" s="7"/>
      <c r="X270" s="7"/>
      <c r="Y270" s="7"/>
      <c r="Z270" s="7"/>
      <c r="AA270" s="7"/>
      <c r="AB270" s="7"/>
    </row>
    <row r="271" spans="1:28" ht="13.2">
      <c r="A271" s="166"/>
      <c r="B271" s="166"/>
      <c r="C271" s="166"/>
      <c r="D271" s="162" t="s">
        <v>113</v>
      </c>
      <c r="E271" s="162">
        <v>124</v>
      </c>
      <c r="F271" s="163">
        <v>0</v>
      </c>
      <c r="G271" s="164">
        <v>0</v>
      </c>
      <c r="H271" s="164">
        <v>0</v>
      </c>
      <c r="I271" s="164">
        <v>3411.36837</v>
      </c>
      <c r="J271" s="164">
        <v>303.48623</v>
      </c>
      <c r="K271" s="164">
        <v>3714.8546</v>
      </c>
      <c r="L271" s="164">
        <v>11279.60172</v>
      </c>
      <c r="M271" s="164">
        <v>30.47531</v>
      </c>
      <c r="N271" s="164">
        <v>11310.077029999999</v>
      </c>
      <c r="O271" s="164">
        <v>15024.931630000001</v>
      </c>
      <c r="P271" s="164">
        <v>7749.178690000001</v>
      </c>
      <c r="Q271" s="164">
        <v>0</v>
      </c>
      <c r="R271" s="165">
        <v>7749.178690000001</v>
      </c>
      <c r="S271" s="7"/>
      <c r="T271" s="7"/>
      <c r="U271" s="7"/>
      <c r="V271" s="7"/>
      <c r="W271" s="7"/>
      <c r="X271" s="7"/>
      <c r="Y271" s="7"/>
      <c r="Z271" s="7"/>
      <c r="AA271" s="7"/>
      <c r="AB271" s="7"/>
    </row>
    <row r="272" spans="1:28" ht="13.2">
      <c r="A272" s="166"/>
      <c r="B272" s="166"/>
      <c r="C272" s="162" t="s">
        <v>226</v>
      </c>
      <c r="D272" s="162" t="s">
        <v>227</v>
      </c>
      <c r="E272" s="162">
        <v>166</v>
      </c>
      <c r="F272" s="163">
        <v>0</v>
      </c>
      <c r="G272" s="164">
        <v>0</v>
      </c>
      <c r="H272" s="164">
        <v>0</v>
      </c>
      <c r="I272" s="164">
        <v>779.16498</v>
      </c>
      <c r="J272" s="164">
        <v>29.82647</v>
      </c>
      <c r="K272" s="164">
        <v>808.99145</v>
      </c>
      <c r="L272" s="164">
        <v>279.37371</v>
      </c>
      <c r="M272" s="164">
        <v>0</v>
      </c>
      <c r="N272" s="164">
        <v>279.37371</v>
      </c>
      <c r="O272" s="164">
        <v>1088.3651599999998</v>
      </c>
      <c r="P272" s="164">
        <v>6850.19604</v>
      </c>
      <c r="Q272" s="164">
        <v>0</v>
      </c>
      <c r="R272" s="165">
        <v>6850.19604</v>
      </c>
      <c r="S272" s="7"/>
      <c r="T272" s="7"/>
      <c r="U272" s="7"/>
      <c r="V272" s="7"/>
      <c r="W272" s="7"/>
      <c r="X272" s="7"/>
      <c r="Y272" s="7"/>
      <c r="Z272" s="7"/>
      <c r="AA272" s="7"/>
      <c r="AB272" s="7"/>
    </row>
    <row r="273" spans="1:28" ht="13.2">
      <c r="A273" s="166"/>
      <c r="B273" s="162" t="s">
        <v>6</v>
      </c>
      <c r="C273" s="162" t="s">
        <v>114</v>
      </c>
      <c r="D273" s="162" t="s">
        <v>213</v>
      </c>
      <c r="E273" s="162">
        <v>190</v>
      </c>
      <c r="F273" s="163">
        <v>0</v>
      </c>
      <c r="G273" s="164">
        <v>0</v>
      </c>
      <c r="H273" s="164">
        <v>0</v>
      </c>
      <c r="I273" s="164">
        <v>1536.75757</v>
      </c>
      <c r="J273" s="164">
        <v>0.547</v>
      </c>
      <c r="K273" s="164">
        <v>1537.30457</v>
      </c>
      <c r="L273" s="164">
        <v>687.1350699999999</v>
      </c>
      <c r="M273" s="164">
        <v>0</v>
      </c>
      <c r="N273" s="164">
        <v>687.1350699999999</v>
      </c>
      <c r="O273" s="164">
        <v>2224.43964</v>
      </c>
      <c r="P273" s="164">
        <v>25165.69372</v>
      </c>
      <c r="Q273" s="164">
        <v>0</v>
      </c>
      <c r="R273" s="165">
        <v>25165.69372</v>
      </c>
      <c r="S273" s="7"/>
      <c r="T273" s="7"/>
      <c r="U273" s="7"/>
      <c r="V273" s="7"/>
      <c r="W273" s="7"/>
      <c r="X273" s="7"/>
      <c r="Y273" s="7"/>
      <c r="Z273" s="7"/>
      <c r="AA273" s="7"/>
      <c r="AB273" s="7"/>
    </row>
    <row r="274" spans="1:28" ht="13.2">
      <c r="A274" s="166"/>
      <c r="B274" s="162" t="s">
        <v>7</v>
      </c>
      <c r="C274" s="162" t="s">
        <v>228</v>
      </c>
      <c r="D274" s="162" t="s">
        <v>228</v>
      </c>
      <c r="E274" s="162">
        <v>79</v>
      </c>
      <c r="F274" s="163">
        <v>0</v>
      </c>
      <c r="G274" s="164">
        <v>0</v>
      </c>
      <c r="H274" s="164">
        <v>0</v>
      </c>
      <c r="I274" s="164">
        <v>1922.87562</v>
      </c>
      <c r="J274" s="164">
        <v>9.28518</v>
      </c>
      <c r="K274" s="164">
        <v>1932.1608</v>
      </c>
      <c r="L274" s="164">
        <v>2969.08208</v>
      </c>
      <c r="M274" s="164">
        <v>0</v>
      </c>
      <c r="N274" s="164">
        <v>2969.08208</v>
      </c>
      <c r="O274" s="164">
        <v>4901.24288</v>
      </c>
      <c r="P274" s="164">
        <v>33757.55087</v>
      </c>
      <c r="Q274" s="164">
        <v>0</v>
      </c>
      <c r="R274" s="165">
        <v>33757.55087</v>
      </c>
      <c r="S274" s="7"/>
      <c r="T274" s="7"/>
      <c r="U274" s="7"/>
      <c r="V274" s="7"/>
      <c r="W274" s="7"/>
      <c r="X274" s="7"/>
      <c r="Y274" s="7"/>
      <c r="Z274" s="7"/>
      <c r="AA274" s="7"/>
      <c r="AB274" s="7"/>
    </row>
    <row r="275" spans="1:28" ht="13.2">
      <c r="A275" s="166"/>
      <c r="B275" s="166"/>
      <c r="C275" s="162" t="s">
        <v>7</v>
      </c>
      <c r="D275" s="162" t="s">
        <v>7</v>
      </c>
      <c r="E275" s="162">
        <v>76</v>
      </c>
      <c r="F275" s="163">
        <v>0</v>
      </c>
      <c r="G275" s="164">
        <v>0</v>
      </c>
      <c r="H275" s="164">
        <v>0</v>
      </c>
      <c r="I275" s="164">
        <v>1291.32779</v>
      </c>
      <c r="J275" s="164">
        <v>267.75622999999996</v>
      </c>
      <c r="K275" s="164">
        <v>1559.08402</v>
      </c>
      <c r="L275" s="164">
        <v>5813.76084</v>
      </c>
      <c r="M275" s="164">
        <v>0</v>
      </c>
      <c r="N275" s="164">
        <v>5813.76084</v>
      </c>
      <c r="O275" s="164">
        <v>7372.84486</v>
      </c>
      <c r="P275" s="164">
        <v>44354.13756</v>
      </c>
      <c r="Q275" s="164">
        <v>0</v>
      </c>
      <c r="R275" s="165">
        <v>44354.13756</v>
      </c>
      <c r="S275" s="7"/>
      <c r="T275" s="7"/>
      <c r="U275" s="7"/>
      <c r="V275" s="7"/>
      <c r="W275" s="7"/>
      <c r="X275" s="7"/>
      <c r="Y275" s="7"/>
      <c r="Z275" s="7"/>
      <c r="AA275" s="7"/>
      <c r="AB275" s="7"/>
    </row>
    <row r="276" spans="1:28" ht="13.2">
      <c r="A276" s="166"/>
      <c r="B276" s="166"/>
      <c r="C276" s="162" t="s">
        <v>229</v>
      </c>
      <c r="D276" s="162" t="s">
        <v>229</v>
      </c>
      <c r="E276" s="162">
        <v>216</v>
      </c>
      <c r="F276" s="163">
        <v>0</v>
      </c>
      <c r="G276" s="164">
        <v>0</v>
      </c>
      <c r="H276" s="164">
        <v>0</v>
      </c>
      <c r="I276" s="164">
        <v>285.44965</v>
      </c>
      <c r="J276" s="164">
        <v>0</v>
      </c>
      <c r="K276" s="164">
        <v>285.44965</v>
      </c>
      <c r="L276" s="164">
        <v>388.03644</v>
      </c>
      <c r="M276" s="164">
        <v>0</v>
      </c>
      <c r="N276" s="164">
        <v>388.03644</v>
      </c>
      <c r="O276" s="164">
        <v>673.48609</v>
      </c>
      <c r="P276" s="164">
        <v>17016.47616</v>
      </c>
      <c r="Q276" s="164">
        <v>0</v>
      </c>
      <c r="R276" s="165">
        <v>17016.47616</v>
      </c>
      <c r="S276" s="7"/>
      <c r="T276" s="7"/>
      <c r="U276" s="7"/>
      <c r="V276" s="7"/>
      <c r="W276" s="7"/>
      <c r="X276" s="7"/>
      <c r="Y276" s="7"/>
      <c r="Z276" s="7"/>
      <c r="AA276" s="7"/>
      <c r="AB276" s="7"/>
    </row>
    <row r="277" spans="1:28" ht="13.2">
      <c r="A277" s="166"/>
      <c r="B277" s="166"/>
      <c r="C277" s="162" t="s">
        <v>201</v>
      </c>
      <c r="D277" s="162" t="s">
        <v>201</v>
      </c>
      <c r="E277" s="162">
        <v>164</v>
      </c>
      <c r="F277" s="163">
        <v>0</v>
      </c>
      <c r="G277" s="164">
        <v>0</v>
      </c>
      <c r="H277" s="164">
        <v>0</v>
      </c>
      <c r="I277" s="164">
        <v>2574.63802</v>
      </c>
      <c r="J277" s="164">
        <v>0.00331</v>
      </c>
      <c r="K277" s="164">
        <v>2574.64133</v>
      </c>
      <c r="L277" s="164">
        <v>3502.80152</v>
      </c>
      <c r="M277" s="164">
        <v>0</v>
      </c>
      <c r="N277" s="164">
        <v>3502.80152</v>
      </c>
      <c r="O277" s="164">
        <v>6077.442849999999</v>
      </c>
      <c r="P277" s="164">
        <v>52941.04147</v>
      </c>
      <c r="Q277" s="164">
        <v>0</v>
      </c>
      <c r="R277" s="165">
        <v>52941.04147</v>
      </c>
      <c r="S277" s="7"/>
      <c r="T277" s="7"/>
      <c r="U277" s="7"/>
      <c r="V277" s="7"/>
      <c r="W277" s="7"/>
      <c r="X277" s="7"/>
      <c r="Y277" s="7"/>
      <c r="Z277" s="7"/>
      <c r="AA277" s="7"/>
      <c r="AB277" s="7"/>
    </row>
    <row r="278" spans="1:28" ht="13.2">
      <c r="A278" s="166"/>
      <c r="B278" s="166"/>
      <c r="C278" s="162" t="s">
        <v>230</v>
      </c>
      <c r="D278" s="162" t="s">
        <v>230</v>
      </c>
      <c r="E278" s="162">
        <v>217</v>
      </c>
      <c r="F278" s="163">
        <v>0</v>
      </c>
      <c r="G278" s="164">
        <v>0</v>
      </c>
      <c r="H278" s="164">
        <v>0</v>
      </c>
      <c r="I278" s="164">
        <v>505.82444</v>
      </c>
      <c r="J278" s="164">
        <v>0</v>
      </c>
      <c r="K278" s="164">
        <v>505.82444</v>
      </c>
      <c r="L278" s="164">
        <v>987.48271</v>
      </c>
      <c r="M278" s="164">
        <v>0</v>
      </c>
      <c r="N278" s="164">
        <v>987.48271</v>
      </c>
      <c r="O278" s="164">
        <v>1493.3071499999999</v>
      </c>
      <c r="P278" s="164">
        <v>17468.37984</v>
      </c>
      <c r="Q278" s="164">
        <v>0</v>
      </c>
      <c r="R278" s="165">
        <v>17468.37984</v>
      </c>
      <c r="S278" s="7"/>
      <c r="T278" s="7"/>
      <c r="U278" s="7"/>
      <c r="V278" s="7"/>
      <c r="W278" s="7"/>
      <c r="X278" s="7"/>
      <c r="Y278" s="7"/>
      <c r="Z278" s="7"/>
      <c r="AA278" s="7"/>
      <c r="AB278" s="7"/>
    </row>
    <row r="279" spans="1:28" ht="13.2">
      <c r="A279" s="166"/>
      <c r="B279" s="166"/>
      <c r="C279" s="162" t="s">
        <v>231</v>
      </c>
      <c r="D279" s="162" t="s">
        <v>232</v>
      </c>
      <c r="E279" s="162">
        <v>159</v>
      </c>
      <c r="F279" s="163">
        <v>0</v>
      </c>
      <c r="G279" s="164">
        <v>0</v>
      </c>
      <c r="H279" s="164">
        <v>0</v>
      </c>
      <c r="I279" s="164">
        <v>888.63898</v>
      </c>
      <c r="J279" s="164">
        <v>0.00313</v>
      </c>
      <c r="K279" s="164">
        <v>888.64211</v>
      </c>
      <c r="L279" s="164">
        <v>2142.47863</v>
      </c>
      <c r="M279" s="164">
        <v>0</v>
      </c>
      <c r="N279" s="164">
        <v>2142.47863</v>
      </c>
      <c r="O279" s="164">
        <v>3031.1207400000003</v>
      </c>
      <c r="P279" s="164">
        <v>26974.539780000003</v>
      </c>
      <c r="Q279" s="164">
        <v>0</v>
      </c>
      <c r="R279" s="165">
        <v>26974.539780000003</v>
      </c>
      <c r="S279" s="7"/>
      <c r="T279" s="7"/>
      <c r="U279" s="7"/>
      <c r="V279" s="7"/>
      <c r="W279" s="7"/>
      <c r="X279" s="7"/>
      <c r="Y279" s="7"/>
      <c r="Z279" s="7"/>
      <c r="AA279" s="7"/>
      <c r="AB279" s="7"/>
    </row>
    <row r="280" spans="1:28" ht="13.2">
      <c r="A280" s="166"/>
      <c r="B280" s="166"/>
      <c r="C280" s="162" t="s">
        <v>115</v>
      </c>
      <c r="D280" s="162" t="s">
        <v>115</v>
      </c>
      <c r="E280" s="162">
        <v>191</v>
      </c>
      <c r="F280" s="163">
        <v>0</v>
      </c>
      <c r="G280" s="164">
        <v>0</v>
      </c>
      <c r="H280" s="164">
        <v>0</v>
      </c>
      <c r="I280" s="164">
        <v>1350.14447</v>
      </c>
      <c r="J280" s="164">
        <v>117.22191000000001</v>
      </c>
      <c r="K280" s="164">
        <v>1467.36638</v>
      </c>
      <c r="L280" s="164">
        <v>3635.7476699999997</v>
      </c>
      <c r="M280" s="164">
        <v>0</v>
      </c>
      <c r="N280" s="164">
        <v>3635.7476699999997</v>
      </c>
      <c r="O280" s="164">
        <v>5103.11405</v>
      </c>
      <c r="P280" s="164">
        <v>20141.84795</v>
      </c>
      <c r="Q280" s="164">
        <v>0</v>
      </c>
      <c r="R280" s="165">
        <v>20141.84795</v>
      </c>
      <c r="S280" s="7"/>
      <c r="T280" s="7"/>
      <c r="U280" s="7"/>
      <c r="V280" s="7"/>
      <c r="W280" s="7"/>
      <c r="X280" s="7"/>
      <c r="Y280" s="7"/>
      <c r="Z280" s="7"/>
      <c r="AA280" s="7"/>
      <c r="AB280" s="7"/>
    </row>
    <row r="281" spans="1:28" ht="13.2">
      <c r="A281" s="166"/>
      <c r="B281" s="166"/>
      <c r="C281" s="162" t="s">
        <v>233</v>
      </c>
      <c r="D281" s="162" t="s">
        <v>234</v>
      </c>
      <c r="E281" s="162">
        <v>167</v>
      </c>
      <c r="F281" s="163">
        <v>0</v>
      </c>
      <c r="G281" s="164">
        <v>0</v>
      </c>
      <c r="H281" s="164">
        <v>0</v>
      </c>
      <c r="I281" s="164">
        <v>982.14589</v>
      </c>
      <c r="J281" s="164">
        <v>1.1037000000000001</v>
      </c>
      <c r="K281" s="164">
        <v>983.24959</v>
      </c>
      <c r="L281" s="164">
        <v>1345.76935</v>
      </c>
      <c r="M281" s="164">
        <v>0</v>
      </c>
      <c r="N281" s="164">
        <v>1345.76935</v>
      </c>
      <c r="O281" s="164">
        <v>2329.01894</v>
      </c>
      <c r="P281" s="164">
        <v>16692.24919</v>
      </c>
      <c r="Q281" s="164">
        <v>0</v>
      </c>
      <c r="R281" s="165">
        <v>16692.24919</v>
      </c>
      <c r="S281" s="7"/>
      <c r="T281" s="7"/>
      <c r="U281" s="7"/>
      <c r="V281" s="7"/>
      <c r="W281" s="7"/>
      <c r="X281" s="7"/>
      <c r="Y281" s="7"/>
      <c r="Z281" s="7"/>
      <c r="AA281" s="7"/>
      <c r="AB281" s="7"/>
    </row>
    <row r="282" spans="1:28" ht="13.2">
      <c r="A282" s="166"/>
      <c r="B282" s="162" t="s">
        <v>8</v>
      </c>
      <c r="C282" s="162" t="s">
        <v>116</v>
      </c>
      <c r="D282" s="162" t="s">
        <v>117</v>
      </c>
      <c r="E282" s="162">
        <v>37</v>
      </c>
      <c r="F282" s="163">
        <v>0</v>
      </c>
      <c r="G282" s="164">
        <v>0</v>
      </c>
      <c r="H282" s="164">
        <v>0</v>
      </c>
      <c r="I282" s="164">
        <v>1128.6148799999999</v>
      </c>
      <c r="J282" s="164">
        <v>12.84758</v>
      </c>
      <c r="K282" s="164">
        <v>1141.46246</v>
      </c>
      <c r="L282" s="164">
        <v>4967.85459</v>
      </c>
      <c r="M282" s="164">
        <v>8.33393</v>
      </c>
      <c r="N282" s="164">
        <v>4976.18852</v>
      </c>
      <c r="O282" s="164">
        <v>6117.65098</v>
      </c>
      <c r="P282" s="164">
        <v>15004.379439999999</v>
      </c>
      <c r="Q282" s="164">
        <v>0</v>
      </c>
      <c r="R282" s="165">
        <v>15004.379439999999</v>
      </c>
      <c r="S282" s="7"/>
      <c r="T282" s="7"/>
      <c r="U282" s="7"/>
      <c r="V282" s="7"/>
      <c r="W282" s="7"/>
      <c r="X282" s="7"/>
      <c r="Y282" s="7"/>
      <c r="Z282" s="7"/>
      <c r="AA282" s="7"/>
      <c r="AB282" s="7"/>
    </row>
    <row r="283" spans="1:28" ht="13.2">
      <c r="A283" s="166"/>
      <c r="B283" s="162" t="s">
        <v>9</v>
      </c>
      <c r="C283" s="162" t="s">
        <v>235</v>
      </c>
      <c r="D283" s="162" t="s">
        <v>235</v>
      </c>
      <c r="E283" s="162">
        <v>194</v>
      </c>
      <c r="F283" s="163">
        <v>0</v>
      </c>
      <c r="G283" s="164">
        <v>0</v>
      </c>
      <c r="H283" s="164">
        <v>0</v>
      </c>
      <c r="I283" s="164">
        <v>442.75513</v>
      </c>
      <c r="J283" s="164">
        <v>2.34469</v>
      </c>
      <c r="K283" s="164">
        <v>445.09982</v>
      </c>
      <c r="L283" s="164">
        <v>547.32269</v>
      </c>
      <c r="M283" s="164">
        <v>0</v>
      </c>
      <c r="N283" s="164">
        <v>547.32269</v>
      </c>
      <c r="O283" s="164">
        <v>992.42251</v>
      </c>
      <c r="P283" s="164">
        <v>17346.45297</v>
      </c>
      <c r="Q283" s="164">
        <v>0</v>
      </c>
      <c r="R283" s="165">
        <v>17346.45297</v>
      </c>
      <c r="S283" s="7"/>
      <c r="T283" s="7"/>
      <c r="U283" s="7"/>
      <c r="V283" s="7"/>
      <c r="W283" s="7"/>
      <c r="X283" s="7"/>
      <c r="Y283" s="7"/>
      <c r="Z283" s="7"/>
      <c r="AA283" s="7"/>
      <c r="AB283" s="7"/>
    </row>
    <row r="284" spans="1:28" ht="13.2">
      <c r="A284" s="166"/>
      <c r="B284" s="166"/>
      <c r="C284" s="162" t="s">
        <v>236</v>
      </c>
      <c r="D284" s="162" t="s">
        <v>237</v>
      </c>
      <c r="E284" s="162">
        <v>192</v>
      </c>
      <c r="F284" s="163">
        <v>0</v>
      </c>
      <c r="G284" s="164">
        <v>0</v>
      </c>
      <c r="H284" s="164">
        <v>0</v>
      </c>
      <c r="I284" s="164">
        <v>652.65396</v>
      </c>
      <c r="J284" s="164">
        <v>79.53208000000001</v>
      </c>
      <c r="K284" s="164">
        <v>732.18604</v>
      </c>
      <c r="L284" s="164">
        <v>1363.36869</v>
      </c>
      <c r="M284" s="164">
        <v>5.59793</v>
      </c>
      <c r="N284" s="164">
        <v>1368.9666200000001</v>
      </c>
      <c r="O284" s="164">
        <v>2101.15266</v>
      </c>
      <c r="P284" s="164">
        <v>21817.87773</v>
      </c>
      <c r="Q284" s="164">
        <v>0</v>
      </c>
      <c r="R284" s="165">
        <v>21817.87773</v>
      </c>
      <c r="S284" s="7"/>
      <c r="T284" s="7"/>
      <c r="U284" s="7"/>
      <c r="V284" s="7"/>
      <c r="W284" s="7"/>
      <c r="X284" s="7"/>
      <c r="Y284" s="7"/>
      <c r="Z284" s="7"/>
      <c r="AA284" s="7"/>
      <c r="AB284" s="7"/>
    </row>
    <row r="285" spans="1:28" ht="13.2">
      <c r="A285" s="166"/>
      <c r="B285" s="166"/>
      <c r="C285" s="162" t="s">
        <v>9</v>
      </c>
      <c r="D285" s="162" t="s">
        <v>238</v>
      </c>
      <c r="E285" s="162">
        <v>172</v>
      </c>
      <c r="F285" s="163">
        <v>0</v>
      </c>
      <c r="G285" s="164">
        <v>0</v>
      </c>
      <c r="H285" s="164">
        <v>0</v>
      </c>
      <c r="I285" s="164">
        <v>392.22784</v>
      </c>
      <c r="J285" s="164">
        <v>0.47648</v>
      </c>
      <c r="K285" s="164">
        <v>392.70432</v>
      </c>
      <c r="L285" s="164">
        <v>1743.48668</v>
      </c>
      <c r="M285" s="164">
        <v>0</v>
      </c>
      <c r="N285" s="164">
        <v>1743.48668</v>
      </c>
      <c r="O285" s="164">
        <v>2136.191</v>
      </c>
      <c r="P285" s="164">
        <v>12299.07079</v>
      </c>
      <c r="Q285" s="164">
        <v>0</v>
      </c>
      <c r="R285" s="165">
        <v>12299.07079</v>
      </c>
      <c r="S285" s="7"/>
      <c r="T285" s="7"/>
      <c r="U285" s="7"/>
      <c r="V285" s="7"/>
      <c r="W285" s="7"/>
      <c r="X285" s="7"/>
      <c r="Y285" s="7"/>
      <c r="Z285" s="7"/>
      <c r="AA285" s="7"/>
      <c r="AB285" s="7"/>
    </row>
    <row r="286" spans="1:28" ht="13.2">
      <c r="A286" s="166"/>
      <c r="B286" s="166"/>
      <c r="C286" s="162" t="s">
        <v>239</v>
      </c>
      <c r="D286" s="162" t="s">
        <v>240</v>
      </c>
      <c r="E286" s="162">
        <v>193</v>
      </c>
      <c r="F286" s="163">
        <v>0</v>
      </c>
      <c r="G286" s="164">
        <v>0</v>
      </c>
      <c r="H286" s="164">
        <v>0</v>
      </c>
      <c r="I286" s="164">
        <v>526.25574</v>
      </c>
      <c r="J286" s="164">
        <v>0.04261</v>
      </c>
      <c r="K286" s="164">
        <v>526.29835</v>
      </c>
      <c r="L286" s="164">
        <v>491.51294</v>
      </c>
      <c r="M286" s="164">
        <v>0</v>
      </c>
      <c r="N286" s="164">
        <v>491.51294</v>
      </c>
      <c r="O286" s="164">
        <v>1017.81129</v>
      </c>
      <c r="P286" s="164">
        <v>21634.22784</v>
      </c>
      <c r="Q286" s="164">
        <v>0</v>
      </c>
      <c r="R286" s="165">
        <v>21634.22784</v>
      </c>
      <c r="S286" s="7"/>
      <c r="T286" s="7"/>
      <c r="U286" s="7"/>
      <c r="V286" s="7"/>
      <c r="W286" s="7"/>
      <c r="X286" s="7"/>
      <c r="Y286" s="7"/>
      <c r="Z286" s="7"/>
      <c r="AA286" s="7"/>
      <c r="AB286" s="7"/>
    </row>
    <row r="287" spans="1:28" ht="13.2">
      <c r="A287" s="166"/>
      <c r="B287" s="166"/>
      <c r="C287" s="162" t="s">
        <v>241</v>
      </c>
      <c r="D287" s="162" t="s">
        <v>242</v>
      </c>
      <c r="E287" s="162">
        <v>215</v>
      </c>
      <c r="F287" s="163">
        <v>0</v>
      </c>
      <c r="G287" s="164">
        <v>0</v>
      </c>
      <c r="H287" s="164">
        <v>0</v>
      </c>
      <c r="I287" s="164">
        <v>156.02535999999998</v>
      </c>
      <c r="J287" s="164">
        <v>0</v>
      </c>
      <c r="K287" s="164">
        <v>156.02535999999998</v>
      </c>
      <c r="L287" s="164">
        <v>303.3757</v>
      </c>
      <c r="M287" s="164">
        <v>0</v>
      </c>
      <c r="N287" s="164">
        <v>303.3757</v>
      </c>
      <c r="O287" s="164">
        <v>459.40106</v>
      </c>
      <c r="P287" s="164">
        <v>7897.37898</v>
      </c>
      <c r="Q287" s="164">
        <v>0</v>
      </c>
      <c r="R287" s="165">
        <v>7897.37898</v>
      </c>
      <c r="S287" s="7"/>
      <c r="T287" s="7"/>
      <c r="U287" s="7"/>
      <c r="V287" s="7"/>
      <c r="W287" s="7"/>
      <c r="X287" s="7"/>
      <c r="Y287" s="7"/>
      <c r="Z287" s="7"/>
      <c r="AA287" s="7"/>
      <c r="AB287" s="7"/>
    </row>
    <row r="288" spans="1:28" ht="13.2">
      <c r="A288" s="166"/>
      <c r="B288" s="166"/>
      <c r="C288" s="162" t="s">
        <v>243</v>
      </c>
      <c r="D288" s="162" t="s">
        <v>244</v>
      </c>
      <c r="E288" s="162">
        <v>174</v>
      </c>
      <c r="F288" s="163">
        <v>0</v>
      </c>
      <c r="G288" s="164">
        <v>0</v>
      </c>
      <c r="H288" s="164">
        <v>0</v>
      </c>
      <c r="I288" s="164">
        <v>0</v>
      </c>
      <c r="J288" s="164">
        <v>0</v>
      </c>
      <c r="K288" s="164">
        <v>0</v>
      </c>
      <c r="L288" s="164">
        <v>0</v>
      </c>
      <c r="M288" s="164">
        <v>0</v>
      </c>
      <c r="N288" s="164">
        <v>0</v>
      </c>
      <c r="O288" s="164">
        <v>0</v>
      </c>
      <c r="P288" s="164">
        <v>262.71804</v>
      </c>
      <c r="Q288" s="164">
        <v>0</v>
      </c>
      <c r="R288" s="165">
        <v>262.71804</v>
      </c>
      <c r="S288" s="7"/>
      <c r="T288" s="7"/>
      <c r="U288" s="7"/>
      <c r="V288" s="7"/>
      <c r="W288" s="7"/>
      <c r="X288" s="7"/>
      <c r="Y288" s="7"/>
      <c r="Z288" s="7"/>
      <c r="AA288" s="7"/>
      <c r="AB288" s="7"/>
    </row>
    <row r="289" spans="1:28" ht="13.2">
      <c r="A289" s="166"/>
      <c r="B289" s="162" t="s">
        <v>10</v>
      </c>
      <c r="C289" s="162" t="s">
        <v>10</v>
      </c>
      <c r="D289" s="162" t="s">
        <v>10</v>
      </c>
      <c r="E289" s="162">
        <v>65</v>
      </c>
      <c r="F289" s="163">
        <v>0</v>
      </c>
      <c r="G289" s="164">
        <v>0</v>
      </c>
      <c r="H289" s="164">
        <v>0</v>
      </c>
      <c r="I289" s="164">
        <v>877.75672</v>
      </c>
      <c r="J289" s="164">
        <v>0</v>
      </c>
      <c r="K289" s="164">
        <v>877.75672</v>
      </c>
      <c r="L289" s="164">
        <v>4967.51052</v>
      </c>
      <c r="M289" s="164">
        <v>0</v>
      </c>
      <c r="N289" s="164">
        <v>4967.51052</v>
      </c>
      <c r="O289" s="164">
        <v>5845.26724</v>
      </c>
      <c r="P289" s="164">
        <v>27649.90738</v>
      </c>
      <c r="Q289" s="164">
        <v>0</v>
      </c>
      <c r="R289" s="165">
        <v>27649.90738</v>
      </c>
      <c r="S289" s="7"/>
      <c r="T289" s="7"/>
      <c r="U289" s="7"/>
      <c r="V289" s="7"/>
      <c r="W289" s="7"/>
      <c r="X289" s="7"/>
      <c r="Y289" s="7"/>
      <c r="Z289" s="7"/>
      <c r="AA289" s="7"/>
      <c r="AB289" s="7"/>
    </row>
    <row r="290" spans="1:28" ht="13.2">
      <c r="A290" s="166"/>
      <c r="B290" s="166"/>
      <c r="C290" s="162" t="s">
        <v>245</v>
      </c>
      <c r="D290" s="162" t="s">
        <v>246</v>
      </c>
      <c r="E290" s="162">
        <v>3</v>
      </c>
      <c r="F290" s="163">
        <v>0</v>
      </c>
      <c r="G290" s="164">
        <v>0</v>
      </c>
      <c r="H290" s="164">
        <v>0</v>
      </c>
      <c r="I290" s="164">
        <v>2561.42945</v>
      </c>
      <c r="J290" s="164">
        <v>96.88897999999999</v>
      </c>
      <c r="K290" s="164">
        <v>2658.3184300000003</v>
      </c>
      <c r="L290" s="164">
        <v>3454.75623</v>
      </c>
      <c r="M290" s="164">
        <v>26.0499</v>
      </c>
      <c r="N290" s="164">
        <v>3480.80613</v>
      </c>
      <c r="O290" s="164">
        <v>6139.124559999999</v>
      </c>
      <c r="P290" s="164">
        <v>32679.74211</v>
      </c>
      <c r="Q290" s="164">
        <v>0</v>
      </c>
      <c r="R290" s="165">
        <v>32679.74211</v>
      </c>
      <c r="S290" s="7"/>
      <c r="T290" s="7"/>
      <c r="U290" s="7"/>
      <c r="V290" s="7"/>
      <c r="W290" s="7"/>
      <c r="X290" s="7"/>
      <c r="Y290" s="7"/>
      <c r="Z290" s="7"/>
      <c r="AA290" s="7"/>
      <c r="AB290" s="7"/>
    </row>
    <row r="291" spans="1:28" ht="13.2">
      <c r="A291" s="166"/>
      <c r="B291" s="162" t="s">
        <v>118</v>
      </c>
      <c r="C291" s="162" t="s">
        <v>118</v>
      </c>
      <c r="D291" s="162" t="s">
        <v>118</v>
      </c>
      <c r="E291" s="162">
        <v>13</v>
      </c>
      <c r="F291" s="163">
        <v>0</v>
      </c>
      <c r="G291" s="164">
        <v>0</v>
      </c>
      <c r="H291" s="164">
        <v>0</v>
      </c>
      <c r="I291" s="164">
        <v>2563.91545</v>
      </c>
      <c r="J291" s="164">
        <v>43.634910000000005</v>
      </c>
      <c r="K291" s="164">
        <v>2607.5503599999997</v>
      </c>
      <c r="L291" s="164">
        <v>4125.77111</v>
      </c>
      <c r="M291" s="164">
        <v>0</v>
      </c>
      <c r="N291" s="164">
        <v>4125.77111</v>
      </c>
      <c r="O291" s="164">
        <v>6733.32147</v>
      </c>
      <c r="P291" s="164">
        <v>29156.41463</v>
      </c>
      <c r="Q291" s="164">
        <v>0</v>
      </c>
      <c r="R291" s="165">
        <v>29156.41463</v>
      </c>
      <c r="S291" s="7"/>
      <c r="T291" s="7"/>
      <c r="U291" s="7"/>
      <c r="V291" s="7"/>
      <c r="W291" s="7"/>
      <c r="X291" s="7"/>
      <c r="Y291" s="7"/>
      <c r="Z291" s="7"/>
      <c r="AA291" s="7"/>
      <c r="AB291" s="7"/>
    </row>
    <row r="292" spans="1:28" ht="13.2">
      <c r="A292" s="166"/>
      <c r="B292" s="166"/>
      <c r="C292" s="162" t="s">
        <v>119</v>
      </c>
      <c r="D292" s="162" t="s">
        <v>120</v>
      </c>
      <c r="E292" s="162">
        <v>56</v>
      </c>
      <c r="F292" s="163">
        <v>0</v>
      </c>
      <c r="G292" s="164">
        <v>0</v>
      </c>
      <c r="H292" s="164">
        <v>0</v>
      </c>
      <c r="I292" s="164">
        <v>1412.16936</v>
      </c>
      <c r="J292" s="164">
        <v>0.94304</v>
      </c>
      <c r="K292" s="164">
        <v>1413.1124</v>
      </c>
      <c r="L292" s="164">
        <v>408.42848</v>
      </c>
      <c r="M292" s="164">
        <v>0</v>
      </c>
      <c r="N292" s="164">
        <v>408.42848</v>
      </c>
      <c r="O292" s="164">
        <v>1821.5408799999998</v>
      </c>
      <c r="P292" s="164">
        <v>36025.70794</v>
      </c>
      <c r="Q292" s="164">
        <v>0</v>
      </c>
      <c r="R292" s="165">
        <v>36025.70794</v>
      </c>
      <c r="S292" s="7"/>
      <c r="T292" s="7"/>
      <c r="U292" s="7"/>
      <c r="V292" s="7"/>
      <c r="W292" s="7"/>
      <c r="X292" s="7"/>
      <c r="Y292" s="7"/>
      <c r="Z292" s="7"/>
      <c r="AA292" s="7"/>
      <c r="AB292" s="7"/>
    </row>
    <row r="293" spans="1:28" ht="13.2">
      <c r="A293" s="166"/>
      <c r="B293" s="166"/>
      <c r="C293" s="162" t="s">
        <v>247</v>
      </c>
      <c r="D293" s="162" t="s">
        <v>248</v>
      </c>
      <c r="E293" s="162">
        <v>218</v>
      </c>
      <c r="F293" s="163">
        <v>0</v>
      </c>
      <c r="G293" s="164">
        <v>0</v>
      </c>
      <c r="H293" s="164">
        <v>0</v>
      </c>
      <c r="I293" s="164">
        <v>532.9426</v>
      </c>
      <c r="J293" s="164">
        <v>0.00206</v>
      </c>
      <c r="K293" s="164">
        <v>532.94466</v>
      </c>
      <c r="L293" s="164">
        <v>637.55654</v>
      </c>
      <c r="M293" s="164">
        <v>0</v>
      </c>
      <c r="N293" s="164">
        <v>637.55654</v>
      </c>
      <c r="O293" s="164">
        <v>1170.5012</v>
      </c>
      <c r="P293" s="164">
        <v>15796.406449999999</v>
      </c>
      <c r="Q293" s="164">
        <v>0</v>
      </c>
      <c r="R293" s="165">
        <v>15796.406449999999</v>
      </c>
      <c r="S293" s="7"/>
      <c r="T293" s="7"/>
      <c r="U293" s="7"/>
      <c r="V293" s="7"/>
      <c r="W293" s="7"/>
      <c r="X293" s="7"/>
      <c r="Y293" s="7"/>
      <c r="Z293" s="7"/>
      <c r="AA293" s="7"/>
      <c r="AB293" s="7"/>
    </row>
    <row r="294" spans="1:28" ht="13.2">
      <c r="A294" s="166"/>
      <c r="B294" s="162" t="s">
        <v>12</v>
      </c>
      <c r="C294" s="162" t="s">
        <v>12</v>
      </c>
      <c r="D294" s="162" t="s">
        <v>12</v>
      </c>
      <c r="E294" s="162">
        <v>198</v>
      </c>
      <c r="F294" s="163">
        <v>0</v>
      </c>
      <c r="G294" s="164">
        <v>0</v>
      </c>
      <c r="H294" s="164">
        <v>0</v>
      </c>
      <c r="I294" s="164">
        <v>520.02218</v>
      </c>
      <c r="J294" s="164">
        <v>81.13513</v>
      </c>
      <c r="K294" s="164">
        <v>601.15731</v>
      </c>
      <c r="L294" s="164">
        <v>4748.62775</v>
      </c>
      <c r="M294" s="164">
        <v>147.2071</v>
      </c>
      <c r="N294" s="164">
        <v>4895.834849999999</v>
      </c>
      <c r="O294" s="164">
        <v>5496.99216</v>
      </c>
      <c r="P294" s="164">
        <v>12762.34632</v>
      </c>
      <c r="Q294" s="164">
        <v>0</v>
      </c>
      <c r="R294" s="165">
        <v>12762.34632</v>
      </c>
      <c r="S294" s="7"/>
      <c r="T294" s="7"/>
      <c r="U294" s="7"/>
      <c r="V294" s="7"/>
      <c r="W294" s="7"/>
      <c r="X294" s="7"/>
      <c r="Y294" s="7"/>
      <c r="Z294" s="7"/>
      <c r="AA294" s="7"/>
      <c r="AB294" s="7"/>
    </row>
    <row r="295" spans="1:28" ht="13.2">
      <c r="A295" s="166"/>
      <c r="B295" s="162" t="s">
        <v>125</v>
      </c>
      <c r="C295" s="162" t="s">
        <v>126</v>
      </c>
      <c r="D295" s="162" t="s">
        <v>126</v>
      </c>
      <c r="E295" s="162">
        <v>6</v>
      </c>
      <c r="F295" s="163">
        <v>0</v>
      </c>
      <c r="G295" s="164">
        <v>0</v>
      </c>
      <c r="H295" s="164">
        <v>0</v>
      </c>
      <c r="I295" s="164">
        <v>2065.14864</v>
      </c>
      <c r="J295" s="164">
        <v>5.2678400000000005</v>
      </c>
      <c r="K295" s="164">
        <v>2070.41648</v>
      </c>
      <c r="L295" s="164">
        <v>1342.0273300000001</v>
      </c>
      <c r="M295" s="164">
        <v>0</v>
      </c>
      <c r="N295" s="164">
        <v>1342.0273300000001</v>
      </c>
      <c r="O295" s="164">
        <v>3412.44381</v>
      </c>
      <c r="P295" s="164">
        <v>14049.24158</v>
      </c>
      <c r="Q295" s="164">
        <v>0</v>
      </c>
      <c r="R295" s="165">
        <v>14049.24158</v>
      </c>
      <c r="S295" s="7"/>
      <c r="T295" s="7"/>
      <c r="U295" s="7"/>
      <c r="V295" s="7"/>
      <c r="W295" s="7"/>
      <c r="X295" s="7"/>
      <c r="Y295" s="7"/>
      <c r="Z295" s="7"/>
      <c r="AA295" s="7"/>
      <c r="AB295" s="7"/>
    </row>
    <row r="296" spans="1:28" ht="13.2">
      <c r="A296" s="166"/>
      <c r="B296" s="166"/>
      <c r="C296" s="166"/>
      <c r="D296" s="162" t="s">
        <v>127</v>
      </c>
      <c r="E296" s="162">
        <v>4</v>
      </c>
      <c r="F296" s="163">
        <v>0</v>
      </c>
      <c r="G296" s="164">
        <v>0</v>
      </c>
      <c r="H296" s="164">
        <v>0</v>
      </c>
      <c r="I296" s="164">
        <v>3687.74381</v>
      </c>
      <c r="J296" s="164">
        <v>10.23811</v>
      </c>
      <c r="K296" s="164">
        <v>3697.9819199999997</v>
      </c>
      <c r="L296" s="164">
        <v>1618.24419</v>
      </c>
      <c r="M296" s="164">
        <v>0</v>
      </c>
      <c r="N296" s="164">
        <v>1618.24419</v>
      </c>
      <c r="O296" s="164">
        <v>5316.2261100000005</v>
      </c>
      <c r="P296" s="164">
        <v>23336.36825</v>
      </c>
      <c r="Q296" s="164">
        <v>0</v>
      </c>
      <c r="R296" s="165">
        <v>23336.36825</v>
      </c>
      <c r="S296" s="7"/>
      <c r="T296" s="7"/>
      <c r="U296" s="7"/>
      <c r="V296" s="7"/>
      <c r="W296" s="7"/>
      <c r="X296" s="7"/>
      <c r="Y296" s="7"/>
      <c r="Z296" s="7"/>
      <c r="AA296" s="7"/>
      <c r="AB296" s="7"/>
    </row>
    <row r="297" spans="1:28" ht="13.2">
      <c r="A297" s="166"/>
      <c r="B297" s="166"/>
      <c r="C297" s="166"/>
      <c r="D297" s="162" t="s">
        <v>249</v>
      </c>
      <c r="E297" s="162">
        <v>212</v>
      </c>
      <c r="F297" s="163">
        <v>0</v>
      </c>
      <c r="G297" s="164">
        <v>0</v>
      </c>
      <c r="H297" s="164">
        <v>0</v>
      </c>
      <c r="I297" s="164">
        <v>402.75092</v>
      </c>
      <c r="J297" s="164">
        <v>0</v>
      </c>
      <c r="K297" s="164">
        <v>402.75092</v>
      </c>
      <c r="L297" s="164">
        <v>180.80434</v>
      </c>
      <c r="M297" s="164">
        <v>0</v>
      </c>
      <c r="N297" s="164">
        <v>180.80434</v>
      </c>
      <c r="O297" s="164">
        <v>583.55526</v>
      </c>
      <c r="P297" s="164">
        <v>12419.540570000001</v>
      </c>
      <c r="Q297" s="164">
        <v>0</v>
      </c>
      <c r="R297" s="165">
        <v>12419.540570000001</v>
      </c>
      <c r="S297" s="7"/>
      <c r="T297" s="7"/>
      <c r="U297" s="7"/>
      <c r="V297" s="7"/>
      <c r="W297" s="7"/>
      <c r="X297" s="7"/>
      <c r="Y297" s="7"/>
      <c r="Z297" s="7"/>
      <c r="AA297" s="7"/>
      <c r="AB297" s="7"/>
    </row>
    <row r="298" spans="1:28" ht="13.2">
      <c r="A298" s="166"/>
      <c r="B298" s="166"/>
      <c r="C298" s="162" t="s">
        <v>250</v>
      </c>
      <c r="D298" s="162" t="s">
        <v>250</v>
      </c>
      <c r="E298" s="162">
        <v>68</v>
      </c>
      <c r="F298" s="163">
        <v>0</v>
      </c>
      <c r="G298" s="164">
        <v>0</v>
      </c>
      <c r="H298" s="164">
        <v>0</v>
      </c>
      <c r="I298" s="164">
        <v>2241.33621</v>
      </c>
      <c r="J298" s="164">
        <v>0.68825</v>
      </c>
      <c r="K298" s="164">
        <v>2242.02446</v>
      </c>
      <c r="L298" s="164">
        <v>1731.8951599999998</v>
      </c>
      <c r="M298" s="164">
        <v>0</v>
      </c>
      <c r="N298" s="164">
        <v>1731.8951599999998</v>
      </c>
      <c r="O298" s="164">
        <v>3973.91962</v>
      </c>
      <c r="P298" s="164">
        <v>16268.13201</v>
      </c>
      <c r="Q298" s="164">
        <v>0</v>
      </c>
      <c r="R298" s="165">
        <v>16268.13201</v>
      </c>
      <c r="S298" s="7"/>
      <c r="T298" s="7"/>
      <c r="U298" s="7"/>
      <c r="V298" s="7"/>
      <c r="W298" s="7"/>
      <c r="X298" s="7"/>
      <c r="Y298" s="7"/>
      <c r="Z298" s="7"/>
      <c r="AA298" s="7"/>
      <c r="AB298" s="7"/>
    </row>
    <row r="299" spans="1:28" ht="13.2">
      <c r="A299" s="166"/>
      <c r="B299" s="166"/>
      <c r="C299" s="162" t="s">
        <v>251</v>
      </c>
      <c r="D299" s="162" t="s">
        <v>251</v>
      </c>
      <c r="E299" s="162">
        <v>220</v>
      </c>
      <c r="F299" s="163">
        <v>0</v>
      </c>
      <c r="G299" s="164">
        <v>0</v>
      </c>
      <c r="H299" s="164">
        <v>0</v>
      </c>
      <c r="I299" s="164">
        <v>758.26338</v>
      </c>
      <c r="J299" s="164">
        <v>0.00335</v>
      </c>
      <c r="K299" s="164">
        <v>758.2667299999999</v>
      </c>
      <c r="L299" s="164">
        <v>882.84679</v>
      </c>
      <c r="M299" s="164">
        <v>0</v>
      </c>
      <c r="N299" s="164">
        <v>882.84679</v>
      </c>
      <c r="O299" s="164">
        <v>1641.11352</v>
      </c>
      <c r="P299" s="164">
        <v>9926.60099</v>
      </c>
      <c r="Q299" s="164">
        <v>20.5612</v>
      </c>
      <c r="R299" s="165">
        <v>9947.16219</v>
      </c>
      <c r="S299" s="7"/>
      <c r="T299" s="7"/>
      <c r="U299" s="7"/>
      <c r="V299" s="7"/>
      <c r="W299" s="7"/>
      <c r="X299" s="7"/>
      <c r="Y299" s="7"/>
      <c r="Z299" s="7"/>
      <c r="AA299" s="7"/>
      <c r="AB299" s="7"/>
    </row>
    <row r="300" spans="1:28" ht="13.2">
      <c r="A300" s="166"/>
      <c r="B300" s="166"/>
      <c r="C300" s="162" t="s">
        <v>128</v>
      </c>
      <c r="D300" s="162" t="s">
        <v>252</v>
      </c>
      <c r="E300" s="162">
        <v>55</v>
      </c>
      <c r="F300" s="163">
        <v>0</v>
      </c>
      <c r="G300" s="164">
        <v>0</v>
      </c>
      <c r="H300" s="164">
        <v>0</v>
      </c>
      <c r="I300" s="164">
        <v>1531.5268899999999</v>
      </c>
      <c r="J300" s="164">
        <v>28.62464</v>
      </c>
      <c r="K300" s="164">
        <v>1560.15153</v>
      </c>
      <c r="L300" s="164">
        <v>3126.03383</v>
      </c>
      <c r="M300" s="164">
        <v>0</v>
      </c>
      <c r="N300" s="164">
        <v>3126.03383</v>
      </c>
      <c r="O300" s="164">
        <v>4686.18536</v>
      </c>
      <c r="P300" s="164">
        <v>13732.87124</v>
      </c>
      <c r="Q300" s="164">
        <v>0</v>
      </c>
      <c r="R300" s="165">
        <v>13732.87124</v>
      </c>
      <c r="S300" s="7"/>
      <c r="T300" s="7"/>
      <c r="U300" s="7"/>
      <c r="V300" s="7"/>
      <c r="W300" s="7"/>
      <c r="X300" s="7"/>
      <c r="Y300" s="7"/>
      <c r="Z300" s="7"/>
      <c r="AA300" s="7"/>
      <c r="AB300" s="7"/>
    </row>
    <row r="301" spans="1:28" ht="13.2">
      <c r="A301" s="166"/>
      <c r="B301" s="166"/>
      <c r="C301" s="166"/>
      <c r="D301" s="162" t="s">
        <v>128</v>
      </c>
      <c r="E301" s="162">
        <v>1</v>
      </c>
      <c r="F301" s="163">
        <v>0</v>
      </c>
      <c r="G301" s="164">
        <v>0</v>
      </c>
      <c r="H301" s="164">
        <v>0</v>
      </c>
      <c r="I301" s="164">
        <v>3309.17668</v>
      </c>
      <c r="J301" s="164">
        <v>145.28975</v>
      </c>
      <c r="K301" s="164">
        <v>3454.46643</v>
      </c>
      <c r="L301" s="164">
        <v>17867.213359999998</v>
      </c>
      <c r="M301" s="164">
        <v>86.52725</v>
      </c>
      <c r="N301" s="164">
        <v>17953.74061</v>
      </c>
      <c r="O301" s="164">
        <v>21408.207039999998</v>
      </c>
      <c r="P301" s="164">
        <v>28134.27952</v>
      </c>
      <c r="Q301" s="164">
        <v>32.65996</v>
      </c>
      <c r="R301" s="165">
        <v>28166.93948</v>
      </c>
      <c r="S301" s="7"/>
      <c r="T301" s="7"/>
      <c r="U301" s="7"/>
      <c r="V301" s="7"/>
      <c r="W301" s="7"/>
      <c r="X301" s="7"/>
      <c r="Y301" s="7"/>
      <c r="Z301" s="7"/>
      <c r="AA301" s="7"/>
      <c r="AB301" s="7"/>
    </row>
    <row r="302" spans="1:28" ht="13.2">
      <c r="A302" s="166"/>
      <c r="B302" s="166"/>
      <c r="C302" s="166"/>
      <c r="D302" s="166"/>
      <c r="E302" s="167">
        <v>11</v>
      </c>
      <c r="F302" s="168">
        <v>0</v>
      </c>
      <c r="G302" s="120">
        <v>0</v>
      </c>
      <c r="H302" s="120">
        <v>0</v>
      </c>
      <c r="I302" s="120">
        <v>4793.32509</v>
      </c>
      <c r="J302" s="120">
        <v>163.05276</v>
      </c>
      <c r="K302" s="120">
        <v>4956.37785</v>
      </c>
      <c r="L302" s="120">
        <v>18774.128170000004</v>
      </c>
      <c r="M302" s="120">
        <v>82.16229</v>
      </c>
      <c r="N302" s="120">
        <v>18856.29046</v>
      </c>
      <c r="O302" s="120">
        <v>23812.668309999997</v>
      </c>
      <c r="P302" s="120">
        <v>34999.81011</v>
      </c>
      <c r="Q302" s="120">
        <v>0</v>
      </c>
      <c r="R302" s="169">
        <v>34999.81011</v>
      </c>
      <c r="S302" s="7"/>
      <c r="T302" s="7"/>
      <c r="U302" s="7"/>
      <c r="V302" s="7"/>
      <c r="W302" s="7"/>
      <c r="X302" s="7"/>
      <c r="Y302" s="7"/>
      <c r="Z302" s="7"/>
      <c r="AA302" s="7"/>
      <c r="AB302" s="7"/>
    </row>
    <row r="303" spans="1:28" ht="13.2">
      <c r="A303" s="166"/>
      <c r="B303" s="166"/>
      <c r="C303" s="162" t="s">
        <v>253</v>
      </c>
      <c r="D303" s="162" t="s">
        <v>253</v>
      </c>
      <c r="E303" s="162">
        <v>26</v>
      </c>
      <c r="F303" s="163">
        <v>0</v>
      </c>
      <c r="G303" s="164">
        <v>0</v>
      </c>
      <c r="H303" s="164">
        <v>0</v>
      </c>
      <c r="I303" s="164">
        <v>2689.60648</v>
      </c>
      <c r="J303" s="164">
        <v>36.99175</v>
      </c>
      <c r="K303" s="164">
        <v>2726.59823</v>
      </c>
      <c r="L303" s="164">
        <v>6671.169849999999</v>
      </c>
      <c r="M303" s="164">
        <v>3.1691599999999998</v>
      </c>
      <c r="N303" s="164">
        <v>6674.33901</v>
      </c>
      <c r="O303" s="164">
        <v>9400.937240000001</v>
      </c>
      <c r="P303" s="164">
        <v>22031.38475</v>
      </c>
      <c r="Q303" s="164">
        <v>0</v>
      </c>
      <c r="R303" s="165">
        <v>22031.38475</v>
      </c>
      <c r="S303" s="7"/>
      <c r="T303" s="7"/>
      <c r="U303" s="7"/>
      <c r="V303" s="7"/>
      <c r="W303" s="7"/>
      <c r="X303" s="7"/>
      <c r="Y303" s="7"/>
      <c r="Z303" s="7"/>
      <c r="AA303" s="7"/>
      <c r="AB303" s="7"/>
    </row>
    <row r="304" spans="1:28" ht="13.2">
      <c r="A304" s="166"/>
      <c r="B304" s="166"/>
      <c r="C304" s="162" t="s">
        <v>254</v>
      </c>
      <c r="D304" s="162" t="s">
        <v>255</v>
      </c>
      <c r="E304" s="162">
        <v>66</v>
      </c>
      <c r="F304" s="163">
        <v>0</v>
      </c>
      <c r="G304" s="164">
        <v>0</v>
      </c>
      <c r="H304" s="164">
        <v>0</v>
      </c>
      <c r="I304" s="164">
        <v>2376.91765</v>
      </c>
      <c r="J304" s="164">
        <v>0.72557</v>
      </c>
      <c r="K304" s="164">
        <v>2377.6432200000004</v>
      </c>
      <c r="L304" s="164">
        <v>350.80813</v>
      </c>
      <c r="M304" s="164">
        <v>0</v>
      </c>
      <c r="N304" s="164">
        <v>350.80813</v>
      </c>
      <c r="O304" s="164">
        <v>2728.4513500000003</v>
      </c>
      <c r="P304" s="164">
        <v>23522.06971</v>
      </c>
      <c r="Q304" s="164">
        <v>0</v>
      </c>
      <c r="R304" s="165">
        <v>23522.06971</v>
      </c>
      <c r="S304" s="7"/>
      <c r="T304" s="7"/>
      <c r="U304" s="7"/>
      <c r="V304" s="7"/>
      <c r="W304" s="7"/>
      <c r="X304" s="7"/>
      <c r="Y304" s="7"/>
      <c r="Z304" s="7"/>
      <c r="AA304" s="7"/>
      <c r="AB304" s="7"/>
    </row>
    <row r="305" spans="1:28" ht="13.2">
      <c r="A305" s="166"/>
      <c r="B305" s="166"/>
      <c r="C305" s="166"/>
      <c r="D305" s="162" t="s">
        <v>254</v>
      </c>
      <c r="E305" s="162">
        <v>5</v>
      </c>
      <c r="F305" s="163">
        <v>0</v>
      </c>
      <c r="G305" s="164">
        <v>0</v>
      </c>
      <c r="H305" s="164">
        <v>0</v>
      </c>
      <c r="I305" s="164">
        <v>2315.5177400000002</v>
      </c>
      <c r="J305" s="164">
        <v>72.60269</v>
      </c>
      <c r="K305" s="164">
        <v>2388.12043</v>
      </c>
      <c r="L305" s="164">
        <v>1774.4631299999999</v>
      </c>
      <c r="M305" s="164">
        <v>36.90957</v>
      </c>
      <c r="N305" s="164">
        <v>1811.3727</v>
      </c>
      <c r="O305" s="164">
        <v>4199.49313</v>
      </c>
      <c r="P305" s="164">
        <v>25175.82041</v>
      </c>
      <c r="Q305" s="164">
        <v>0</v>
      </c>
      <c r="R305" s="165">
        <v>25175.82041</v>
      </c>
      <c r="S305" s="7"/>
      <c r="T305" s="7"/>
      <c r="U305" s="7"/>
      <c r="V305" s="7"/>
      <c r="W305" s="7"/>
      <c r="X305" s="7"/>
      <c r="Y305" s="7"/>
      <c r="Z305" s="7"/>
      <c r="AA305" s="7"/>
      <c r="AB305" s="7"/>
    </row>
    <row r="306" spans="1:28" ht="13.2">
      <c r="A306" s="166"/>
      <c r="B306" s="166"/>
      <c r="C306" s="162" t="s">
        <v>256</v>
      </c>
      <c r="D306" s="162" t="s">
        <v>256</v>
      </c>
      <c r="E306" s="162">
        <v>14</v>
      </c>
      <c r="F306" s="163">
        <v>0</v>
      </c>
      <c r="G306" s="164">
        <v>0</v>
      </c>
      <c r="H306" s="164">
        <v>0</v>
      </c>
      <c r="I306" s="164">
        <v>1924.22285</v>
      </c>
      <c r="J306" s="164">
        <v>29.3356</v>
      </c>
      <c r="K306" s="164">
        <v>1953.55845</v>
      </c>
      <c r="L306" s="164">
        <v>2229.44515</v>
      </c>
      <c r="M306" s="164">
        <v>0</v>
      </c>
      <c r="N306" s="164">
        <v>2229.44515</v>
      </c>
      <c r="O306" s="164">
        <v>4183.0036</v>
      </c>
      <c r="P306" s="164">
        <v>24250.08258</v>
      </c>
      <c r="Q306" s="164">
        <v>0</v>
      </c>
      <c r="R306" s="165">
        <v>24250.08258</v>
      </c>
      <c r="S306" s="7"/>
      <c r="T306" s="7"/>
      <c r="U306" s="7"/>
      <c r="V306" s="7"/>
      <c r="W306" s="7"/>
      <c r="X306" s="7"/>
      <c r="Y306" s="7"/>
      <c r="Z306" s="7"/>
      <c r="AA306" s="7"/>
      <c r="AB306" s="7"/>
    </row>
    <row r="307" spans="1:28" ht="13.2">
      <c r="A307" s="166"/>
      <c r="B307" s="166"/>
      <c r="C307" s="162" t="s">
        <v>257</v>
      </c>
      <c r="D307" s="162" t="s">
        <v>258</v>
      </c>
      <c r="E307" s="162">
        <v>27</v>
      </c>
      <c r="F307" s="163">
        <v>0</v>
      </c>
      <c r="G307" s="164">
        <v>0</v>
      </c>
      <c r="H307" s="164">
        <v>0</v>
      </c>
      <c r="I307" s="164">
        <v>1037.50173</v>
      </c>
      <c r="J307" s="164">
        <v>8.10739</v>
      </c>
      <c r="K307" s="164">
        <v>1045.60912</v>
      </c>
      <c r="L307" s="164">
        <v>3900.9307000000003</v>
      </c>
      <c r="M307" s="164">
        <v>117.18778</v>
      </c>
      <c r="N307" s="164">
        <v>4018.11848</v>
      </c>
      <c r="O307" s="164">
        <v>5063.727599999999</v>
      </c>
      <c r="P307" s="164">
        <v>15343.900380000001</v>
      </c>
      <c r="Q307" s="164">
        <v>0</v>
      </c>
      <c r="R307" s="165">
        <v>15343.900380000001</v>
      </c>
      <c r="S307" s="7"/>
      <c r="T307" s="7"/>
      <c r="U307" s="7"/>
      <c r="V307" s="7"/>
      <c r="W307" s="7"/>
      <c r="X307" s="7"/>
      <c r="Y307" s="7"/>
      <c r="Z307" s="7"/>
      <c r="AA307" s="7"/>
      <c r="AB307" s="7"/>
    </row>
    <row r="308" spans="1:28" ht="13.2">
      <c r="A308" s="166"/>
      <c r="B308" s="162" t="s">
        <v>14</v>
      </c>
      <c r="C308" s="162" t="s">
        <v>130</v>
      </c>
      <c r="D308" s="162" t="s">
        <v>259</v>
      </c>
      <c r="E308" s="162">
        <v>213</v>
      </c>
      <c r="F308" s="163">
        <v>0</v>
      </c>
      <c r="G308" s="164">
        <v>0</v>
      </c>
      <c r="H308" s="164">
        <v>0</v>
      </c>
      <c r="I308" s="164">
        <v>284.96497</v>
      </c>
      <c r="J308" s="164">
        <v>6.47813</v>
      </c>
      <c r="K308" s="164">
        <v>291.44309999999996</v>
      </c>
      <c r="L308" s="164">
        <v>1776.80348</v>
      </c>
      <c r="M308" s="164">
        <v>0</v>
      </c>
      <c r="N308" s="164">
        <v>1776.80348</v>
      </c>
      <c r="O308" s="164">
        <v>2068.24658</v>
      </c>
      <c r="P308" s="164">
        <v>14090.21838</v>
      </c>
      <c r="Q308" s="164">
        <v>0</v>
      </c>
      <c r="R308" s="165">
        <v>14090.21838</v>
      </c>
      <c r="S308" s="7"/>
      <c r="T308" s="7"/>
      <c r="U308" s="7"/>
      <c r="V308" s="7"/>
      <c r="W308" s="7"/>
      <c r="X308" s="7"/>
      <c r="Y308" s="7"/>
      <c r="Z308" s="7"/>
      <c r="AA308" s="7"/>
      <c r="AB308" s="7"/>
    </row>
    <row r="309" spans="1:28" ht="13.2">
      <c r="A309" s="166"/>
      <c r="B309" s="166"/>
      <c r="C309" s="162" t="s">
        <v>132</v>
      </c>
      <c r="D309" s="162" t="s">
        <v>132</v>
      </c>
      <c r="E309" s="162">
        <v>71</v>
      </c>
      <c r="F309" s="163">
        <v>0</v>
      </c>
      <c r="G309" s="164">
        <v>0</v>
      </c>
      <c r="H309" s="164">
        <v>0</v>
      </c>
      <c r="I309" s="164">
        <v>4510.42565</v>
      </c>
      <c r="J309" s="164">
        <v>103.03912</v>
      </c>
      <c r="K309" s="164">
        <v>4613.46477</v>
      </c>
      <c r="L309" s="164">
        <v>10527.14886</v>
      </c>
      <c r="M309" s="164">
        <v>38.29637</v>
      </c>
      <c r="N309" s="164">
        <v>10565.445230000001</v>
      </c>
      <c r="O309" s="164">
        <v>15178.91</v>
      </c>
      <c r="P309" s="164">
        <v>15934.909740000001</v>
      </c>
      <c r="Q309" s="164">
        <v>0</v>
      </c>
      <c r="R309" s="165">
        <v>15934.909740000001</v>
      </c>
      <c r="S309" s="7"/>
      <c r="T309" s="7"/>
      <c r="U309" s="7"/>
      <c r="V309" s="7"/>
      <c r="W309" s="7"/>
      <c r="X309" s="7"/>
      <c r="Y309" s="7"/>
      <c r="Z309" s="7"/>
      <c r="AA309" s="7"/>
      <c r="AB309" s="7"/>
    </row>
    <row r="310" spans="1:28" ht="13.2">
      <c r="A310" s="166"/>
      <c r="B310" s="166"/>
      <c r="C310" s="162" t="s">
        <v>260</v>
      </c>
      <c r="D310" s="162" t="s">
        <v>260</v>
      </c>
      <c r="E310" s="162">
        <v>219</v>
      </c>
      <c r="F310" s="163">
        <v>0</v>
      </c>
      <c r="G310" s="164">
        <v>0</v>
      </c>
      <c r="H310" s="164">
        <v>0</v>
      </c>
      <c r="I310" s="164">
        <v>290.21786</v>
      </c>
      <c r="J310" s="164">
        <v>0</v>
      </c>
      <c r="K310" s="164">
        <v>290.21786</v>
      </c>
      <c r="L310" s="164">
        <v>424.73454</v>
      </c>
      <c r="M310" s="164">
        <v>0</v>
      </c>
      <c r="N310" s="164">
        <v>424.73454</v>
      </c>
      <c r="O310" s="164">
        <v>714.9524</v>
      </c>
      <c r="P310" s="164">
        <v>17343.304829999997</v>
      </c>
      <c r="Q310" s="164">
        <v>0</v>
      </c>
      <c r="R310" s="165">
        <v>17343.304829999997</v>
      </c>
      <c r="S310" s="7"/>
      <c r="T310" s="7"/>
      <c r="U310" s="7"/>
      <c r="V310" s="7"/>
      <c r="W310" s="7"/>
      <c r="X310" s="7"/>
      <c r="Y310" s="7"/>
      <c r="Z310" s="7"/>
      <c r="AA310" s="7"/>
      <c r="AB310" s="7"/>
    </row>
    <row r="311" spans="1:28" ht="13.2">
      <c r="A311" s="166"/>
      <c r="B311" s="166"/>
      <c r="C311" s="162" t="s">
        <v>204</v>
      </c>
      <c r="D311" s="162" t="s">
        <v>205</v>
      </c>
      <c r="E311" s="162">
        <v>72</v>
      </c>
      <c r="F311" s="163">
        <v>0</v>
      </c>
      <c r="G311" s="164">
        <v>0</v>
      </c>
      <c r="H311" s="164">
        <v>0</v>
      </c>
      <c r="I311" s="164">
        <v>6424.829</v>
      </c>
      <c r="J311" s="164">
        <v>68.25391</v>
      </c>
      <c r="K311" s="164">
        <v>6493.08291</v>
      </c>
      <c r="L311" s="164">
        <v>18114.77752</v>
      </c>
      <c r="M311" s="164">
        <v>54.231629999999996</v>
      </c>
      <c r="N311" s="164">
        <v>18169.009149999998</v>
      </c>
      <c r="O311" s="164">
        <v>24662.09206</v>
      </c>
      <c r="P311" s="164">
        <v>42790.596979999995</v>
      </c>
      <c r="Q311" s="164">
        <v>0</v>
      </c>
      <c r="R311" s="165">
        <v>42790.596979999995</v>
      </c>
      <c r="S311" s="7"/>
      <c r="T311" s="7"/>
      <c r="U311" s="7"/>
      <c r="V311" s="7"/>
      <c r="W311" s="7"/>
      <c r="X311" s="7"/>
      <c r="Y311" s="7"/>
      <c r="Z311" s="7"/>
      <c r="AA311" s="7"/>
      <c r="AB311" s="7"/>
    </row>
    <row r="312" spans="1:28" ht="13.2">
      <c r="A312" s="166"/>
      <c r="B312" s="166"/>
      <c r="C312" s="162" t="s">
        <v>133</v>
      </c>
      <c r="D312" s="162" t="s">
        <v>134</v>
      </c>
      <c r="E312" s="162">
        <v>78</v>
      </c>
      <c r="F312" s="163">
        <v>0</v>
      </c>
      <c r="G312" s="164">
        <v>0</v>
      </c>
      <c r="H312" s="164">
        <v>0</v>
      </c>
      <c r="I312" s="164">
        <v>2122.17184</v>
      </c>
      <c r="J312" s="164">
        <v>68.41112</v>
      </c>
      <c r="K312" s="164">
        <v>2190.58296</v>
      </c>
      <c r="L312" s="164">
        <v>13838.3706</v>
      </c>
      <c r="M312" s="164">
        <v>17.882630000000002</v>
      </c>
      <c r="N312" s="164">
        <v>13856.25323</v>
      </c>
      <c r="O312" s="164">
        <v>16046.83619</v>
      </c>
      <c r="P312" s="164">
        <v>12144.566550000001</v>
      </c>
      <c r="Q312" s="164">
        <v>0</v>
      </c>
      <c r="R312" s="165">
        <v>12144.566550000001</v>
      </c>
      <c r="S312" s="7"/>
      <c r="T312" s="7"/>
      <c r="U312" s="7"/>
      <c r="V312" s="7"/>
      <c r="W312" s="7"/>
      <c r="X312" s="7"/>
      <c r="Y312" s="7"/>
      <c r="Z312" s="7"/>
      <c r="AA312" s="7"/>
      <c r="AB312" s="7"/>
    </row>
    <row r="313" spans="1:28" ht="13.2">
      <c r="A313" s="166"/>
      <c r="B313" s="166"/>
      <c r="C313" s="166"/>
      <c r="D313" s="162" t="s">
        <v>206</v>
      </c>
      <c r="E313" s="162">
        <v>77</v>
      </c>
      <c r="F313" s="163">
        <v>0</v>
      </c>
      <c r="G313" s="164">
        <v>0</v>
      </c>
      <c r="H313" s="164">
        <v>0</v>
      </c>
      <c r="I313" s="164">
        <v>1835.15419</v>
      </c>
      <c r="J313" s="164">
        <v>92.91084</v>
      </c>
      <c r="K313" s="164">
        <v>1928.06503</v>
      </c>
      <c r="L313" s="164">
        <v>10144.98514</v>
      </c>
      <c r="M313" s="164">
        <v>25.47981</v>
      </c>
      <c r="N313" s="164">
        <v>10170.46495</v>
      </c>
      <c r="O313" s="164">
        <v>12098.529980000001</v>
      </c>
      <c r="P313" s="164">
        <v>14115.52804</v>
      </c>
      <c r="Q313" s="164">
        <v>0</v>
      </c>
      <c r="R313" s="165">
        <v>14115.52804</v>
      </c>
      <c r="S313" s="7"/>
      <c r="T313" s="7"/>
      <c r="U313" s="7"/>
      <c r="V313" s="7"/>
      <c r="W313" s="7"/>
      <c r="X313" s="7"/>
      <c r="Y313" s="7"/>
      <c r="Z313" s="7"/>
      <c r="AA313" s="7"/>
      <c r="AB313" s="7"/>
    </row>
    <row r="314" spans="1:28" ht="13.2">
      <c r="A314" s="166"/>
      <c r="B314" s="166"/>
      <c r="C314" s="166"/>
      <c r="D314" s="162" t="s">
        <v>133</v>
      </c>
      <c r="E314" s="162">
        <v>74</v>
      </c>
      <c r="F314" s="163">
        <v>0</v>
      </c>
      <c r="G314" s="164">
        <v>0</v>
      </c>
      <c r="H314" s="164">
        <v>0</v>
      </c>
      <c r="I314" s="164">
        <v>12459.31866</v>
      </c>
      <c r="J314" s="164">
        <v>1579.57829</v>
      </c>
      <c r="K314" s="164">
        <v>14038.896949999998</v>
      </c>
      <c r="L314" s="164">
        <v>122714.92604</v>
      </c>
      <c r="M314" s="164">
        <v>2329.53842</v>
      </c>
      <c r="N314" s="164">
        <v>125044.46445999999</v>
      </c>
      <c r="O314" s="164">
        <v>139083.36140999998</v>
      </c>
      <c r="P314" s="164">
        <v>15647.37585</v>
      </c>
      <c r="Q314" s="164">
        <v>65.02257</v>
      </c>
      <c r="R314" s="165">
        <v>15712.39842</v>
      </c>
      <c r="S314" s="7"/>
      <c r="T314" s="7"/>
      <c r="U314" s="7"/>
      <c r="V314" s="7"/>
      <c r="W314" s="7"/>
      <c r="X314" s="7"/>
      <c r="Y314" s="7"/>
      <c r="Z314" s="7"/>
      <c r="AA314" s="7"/>
      <c r="AB314" s="7"/>
    </row>
    <row r="315" spans="1:28" ht="13.2">
      <c r="A315" s="166"/>
      <c r="B315" s="166"/>
      <c r="C315" s="162" t="s">
        <v>135</v>
      </c>
      <c r="D315" s="162" t="s">
        <v>135</v>
      </c>
      <c r="E315" s="162">
        <v>82</v>
      </c>
      <c r="F315" s="163">
        <v>0</v>
      </c>
      <c r="G315" s="164">
        <v>0</v>
      </c>
      <c r="H315" s="164">
        <v>0</v>
      </c>
      <c r="I315" s="164">
        <v>8018.05764</v>
      </c>
      <c r="J315" s="164">
        <v>21.17349</v>
      </c>
      <c r="K315" s="164">
        <v>8039.23113</v>
      </c>
      <c r="L315" s="164">
        <v>6565.64662</v>
      </c>
      <c r="M315" s="164">
        <v>68.19465</v>
      </c>
      <c r="N315" s="164">
        <v>6633.84127</v>
      </c>
      <c r="O315" s="164">
        <v>14673.072400000001</v>
      </c>
      <c r="P315" s="164">
        <v>28991.476710000003</v>
      </c>
      <c r="Q315" s="164">
        <v>0</v>
      </c>
      <c r="R315" s="165">
        <v>28991.476710000003</v>
      </c>
      <c r="S315" s="7"/>
      <c r="T315" s="7"/>
      <c r="U315" s="7"/>
      <c r="V315" s="7"/>
      <c r="W315" s="7"/>
      <c r="X315" s="7"/>
      <c r="Y315" s="7"/>
      <c r="Z315" s="7"/>
      <c r="AA315" s="7"/>
      <c r="AB315" s="7"/>
    </row>
    <row r="316" spans="1:28" ht="13.2">
      <c r="A316" s="166"/>
      <c r="B316" s="166"/>
      <c r="C316" s="162" t="s">
        <v>261</v>
      </c>
      <c r="D316" s="162" t="s">
        <v>261</v>
      </c>
      <c r="E316" s="162">
        <v>208</v>
      </c>
      <c r="F316" s="163">
        <v>0</v>
      </c>
      <c r="G316" s="164">
        <v>0</v>
      </c>
      <c r="H316" s="164">
        <v>0</v>
      </c>
      <c r="I316" s="164">
        <v>792.0386</v>
      </c>
      <c r="J316" s="164">
        <v>0.20083</v>
      </c>
      <c r="K316" s="164">
        <v>792.2394300000001</v>
      </c>
      <c r="L316" s="164">
        <v>2157.89449</v>
      </c>
      <c r="M316" s="164">
        <v>47.622690000000006</v>
      </c>
      <c r="N316" s="164">
        <v>2205.5171800000003</v>
      </c>
      <c r="O316" s="164">
        <v>2997.75661</v>
      </c>
      <c r="P316" s="164">
        <v>12904.551650000001</v>
      </c>
      <c r="Q316" s="164">
        <v>0</v>
      </c>
      <c r="R316" s="165">
        <v>12904.551650000001</v>
      </c>
      <c r="S316" s="7"/>
      <c r="T316" s="7"/>
      <c r="U316" s="7"/>
      <c r="V316" s="7"/>
      <c r="W316" s="7"/>
      <c r="X316" s="7"/>
      <c r="Y316" s="7"/>
      <c r="Z316" s="7"/>
      <c r="AA316" s="7"/>
      <c r="AB316" s="7"/>
    </row>
    <row r="317" spans="1:28" ht="13.2">
      <c r="A317" s="166"/>
      <c r="B317" s="166"/>
      <c r="C317" s="162" t="s">
        <v>262</v>
      </c>
      <c r="D317" s="162" t="s">
        <v>263</v>
      </c>
      <c r="E317" s="162">
        <v>207</v>
      </c>
      <c r="F317" s="163">
        <v>0</v>
      </c>
      <c r="G317" s="164">
        <v>0</v>
      </c>
      <c r="H317" s="164">
        <v>0</v>
      </c>
      <c r="I317" s="164">
        <v>1533.70498</v>
      </c>
      <c r="J317" s="164">
        <v>1.28606</v>
      </c>
      <c r="K317" s="164">
        <v>1534.99104</v>
      </c>
      <c r="L317" s="164">
        <v>905.38179</v>
      </c>
      <c r="M317" s="164">
        <v>0</v>
      </c>
      <c r="N317" s="164">
        <v>905.38179</v>
      </c>
      <c r="O317" s="164">
        <v>2440.3728300000002</v>
      </c>
      <c r="P317" s="164">
        <v>26184.234780000003</v>
      </c>
      <c r="Q317" s="164">
        <v>0</v>
      </c>
      <c r="R317" s="165">
        <v>26184.234780000003</v>
      </c>
      <c r="S317" s="7"/>
      <c r="T317" s="7"/>
      <c r="U317" s="7"/>
      <c r="V317" s="7"/>
      <c r="W317" s="7"/>
      <c r="X317" s="7"/>
      <c r="Y317" s="7"/>
      <c r="Z317" s="7"/>
      <c r="AA317" s="7"/>
      <c r="AB317" s="7"/>
    </row>
    <row r="318" spans="1:28" ht="13.2">
      <c r="A318" s="166"/>
      <c r="B318" s="166"/>
      <c r="C318" s="166"/>
      <c r="D318" s="162" t="s">
        <v>264</v>
      </c>
      <c r="E318" s="162">
        <v>221</v>
      </c>
      <c r="F318" s="163">
        <v>0</v>
      </c>
      <c r="G318" s="164">
        <v>0</v>
      </c>
      <c r="H318" s="164">
        <v>0</v>
      </c>
      <c r="I318" s="164">
        <v>544.52741</v>
      </c>
      <c r="J318" s="164">
        <v>0</v>
      </c>
      <c r="K318" s="164">
        <v>544.52741</v>
      </c>
      <c r="L318" s="164">
        <v>523.78622</v>
      </c>
      <c r="M318" s="164">
        <v>0</v>
      </c>
      <c r="N318" s="164">
        <v>523.78622</v>
      </c>
      <c r="O318" s="164">
        <v>1068.3136299999999</v>
      </c>
      <c r="P318" s="164">
        <v>13164.542029999999</v>
      </c>
      <c r="Q318" s="164">
        <v>0</v>
      </c>
      <c r="R318" s="165">
        <v>13164.542029999999</v>
      </c>
      <c r="S318" s="7"/>
      <c r="T318" s="7"/>
      <c r="U318" s="7"/>
      <c r="V318" s="7"/>
      <c r="W318" s="7"/>
      <c r="X318" s="7"/>
      <c r="Y318" s="7"/>
      <c r="Z318" s="7"/>
      <c r="AA318" s="7"/>
      <c r="AB318" s="7"/>
    </row>
    <row r="319" spans="1:28" ht="13.2">
      <c r="A319" s="166"/>
      <c r="B319" s="162" t="s">
        <v>15</v>
      </c>
      <c r="C319" s="162" t="s">
        <v>136</v>
      </c>
      <c r="D319" s="162" t="s">
        <v>136</v>
      </c>
      <c r="E319" s="162">
        <v>80</v>
      </c>
      <c r="F319" s="163">
        <v>0</v>
      </c>
      <c r="G319" s="164">
        <v>0</v>
      </c>
      <c r="H319" s="164">
        <v>0</v>
      </c>
      <c r="I319" s="164">
        <v>1574.83221</v>
      </c>
      <c r="J319" s="164">
        <v>62.52438</v>
      </c>
      <c r="K319" s="164">
        <v>1637.35659</v>
      </c>
      <c r="L319" s="164">
        <v>12432.22165</v>
      </c>
      <c r="M319" s="164">
        <v>12.268139999999999</v>
      </c>
      <c r="N319" s="164">
        <v>12444.48979</v>
      </c>
      <c r="O319" s="164">
        <v>14081.84638</v>
      </c>
      <c r="P319" s="164">
        <v>20509.86522</v>
      </c>
      <c r="Q319" s="164">
        <v>0</v>
      </c>
      <c r="R319" s="165">
        <v>20509.86522</v>
      </c>
      <c r="S319" s="7"/>
      <c r="T319" s="7"/>
      <c r="U319" s="7"/>
      <c r="V319" s="7"/>
      <c r="W319" s="7"/>
      <c r="X319" s="7"/>
      <c r="Y319" s="7"/>
      <c r="Z319" s="7"/>
      <c r="AA319" s="7"/>
      <c r="AB319" s="7"/>
    </row>
    <row r="320" spans="1:28" ht="13.2">
      <c r="A320" s="166"/>
      <c r="B320" s="166"/>
      <c r="C320" s="162" t="s">
        <v>15</v>
      </c>
      <c r="D320" s="162" t="s">
        <v>207</v>
      </c>
      <c r="E320" s="162">
        <v>160</v>
      </c>
      <c r="F320" s="163">
        <v>0</v>
      </c>
      <c r="G320" s="164">
        <v>0</v>
      </c>
      <c r="H320" s="164">
        <v>0</v>
      </c>
      <c r="I320" s="164">
        <v>850.46647</v>
      </c>
      <c r="J320" s="164">
        <v>0.03712</v>
      </c>
      <c r="K320" s="164">
        <v>850.5035899999999</v>
      </c>
      <c r="L320" s="164">
        <v>866.46912</v>
      </c>
      <c r="M320" s="164">
        <v>0</v>
      </c>
      <c r="N320" s="164">
        <v>866.46912</v>
      </c>
      <c r="O320" s="164">
        <v>1716.97271</v>
      </c>
      <c r="P320" s="164">
        <v>18066.0353</v>
      </c>
      <c r="Q320" s="164">
        <v>0</v>
      </c>
      <c r="R320" s="165">
        <v>18066.0353</v>
      </c>
      <c r="S320" s="7"/>
      <c r="T320" s="7"/>
      <c r="U320" s="7"/>
      <c r="V320" s="7"/>
      <c r="W320" s="7"/>
      <c r="X320" s="7"/>
      <c r="Y320" s="7"/>
      <c r="Z320" s="7"/>
      <c r="AA320" s="7"/>
      <c r="AB320" s="7"/>
    </row>
    <row r="321" spans="1:28" ht="13.2">
      <c r="A321" s="166"/>
      <c r="B321" s="166"/>
      <c r="C321" s="166"/>
      <c r="D321" s="162" t="s">
        <v>265</v>
      </c>
      <c r="E321" s="162">
        <v>223</v>
      </c>
      <c r="F321" s="163">
        <v>0</v>
      </c>
      <c r="G321" s="164">
        <v>0</v>
      </c>
      <c r="H321" s="164">
        <v>0</v>
      </c>
      <c r="I321" s="164">
        <v>327.51282000000003</v>
      </c>
      <c r="J321" s="164">
        <v>0</v>
      </c>
      <c r="K321" s="164">
        <v>327.51282000000003</v>
      </c>
      <c r="L321" s="164">
        <v>249.17602</v>
      </c>
      <c r="M321" s="164">
        <v>1.83972</v>
      </c>
      <c r="N321" s="164">
        <v>251.01574</v>
      </c>
      <c r="O321" s="164">
        <v>578.5285600000001</v>
      </c>
      <c r="P321" s="164">
        <v>10987.81064</v>
      </c>
      <c r="Q321" s="164">
        <v>0</v>
      </c>
      <c r="R321" s="165">
        <v>10987.81064</v>
      </c>
      <c r="S321" s="7"/>
      <c r="T321" s="7"/>
      <c r="U321" s="7"/>
      <c r="V321" s="7"/>
      <c r="W321" s="7"/>
      <c r="X321" s="7"/>
      <c r="Y321" s="7"/>
      <c r="Z321" s="7"/>
      <c r="AA321" s="7"/>
      <c r="AB321" s="7"/>
    </row>
    <row r="322" spans="1:28" ht="13.2">
      <c r="A322" s="166"/>
      <c r="B322" s="162" t="s">
        <v>16</v>
      </c>
      <c r="C322" s="162" t="s">
        <v>139</v>
      </c>
      <c r="D322" s="162" t="s">
        <v>266</v>
      </c>
      <c r="E322" s="162">
        <v>62</v>
      </c>
      <c r="F322" s="163">
        <v>0</v>
      </c>
      <c r="G322" s="164">
        <v>0</v>
      </c>
      <c r="H322" s="164">
        <v>0</v>
      </c>
      <c r="I322" s="164">
        <v>1168.11481</v>
      </c>
      <c r="J322" s="164">
        <v>2.08024</v>
      </c>
      <c r="K322" s="164">
        <v>1170.19505</v>
      </c>
      <c r="L322" s="164">
        <v>3157.9003</v>
      </c>
      <c r="M322" s="164">
        <v>12.70167</v>
      </c>
      <c r="N322" s="164">
        <v>3170.60197</v>
      </c>
      <c r="O322" s="164">
        <v>4340.79702</v>
      </c>
      <c r="P322" s="164">
        <v>20194.816170000002</v>
      </c>
      <c r="Q322" s="164">
        <v>0</v>
      </c>
      <c r="R322" s="165">
        <v>20194.816170000002</v>
      </c>
      <c r="S322" s="7"/>
      <c r="T322" s="7"/>
      <c r="U322" s="7"/>
      <c r="V322" s="7"/>
      <c r="W322" s="7"/>
      <c r="X322" s="7"/>
      <c r="Y322" s="7"/>
      <c r="Z322" s="7"/>
      <c r="AA322" s="7"/>
      <c r="AB322" s="7"/>
    </row>
    <row r="323" spans="1:28" ht="13.2">
      <c r="A323" s="166"/>
      <c r="B323" s="166"/>
      <c r="C323" s="162" t="s">
        <v>142</v>
      </c>
      <c r="D323" s="162" t="s">
        <v>143</v>
      </c>
      <c r="E323" s="162">
        <v>35</v>
      </c>
      <c r="F323" s="163">
        <v>0</v>
      </c>
      <c r="G323" s="164">
        <v>0</v>
      </c>
      <c r="H323" s="164">
        <v>0</v>
      </c>
      <c r="I323" s="164">
        <v>993.8875400000001</v>
      </c>
      <c r="J323" s="164">
        <v>40.22128</v>
      </c>
      <c r="K323" s="164">
        <v>1034.10882</v>
      </c>
      <c r="L323" s="164">
        <v>6789.7595</v>
      </c>
      <c r="M323" s="164">
        <v>0</v>
      </c>
      <c r="N323" s="164">
        <v>6789.7595</v>
      </c>
      <c r="O323" s="164">
        <v>7823.8683200000005</v>
      </c>
      <c r="P323" s="164">
        <v>18212.45032</v>
      </c>
      <c r="Q323" s="164">
        <v>0</v>
      </c>
      <c r="R323" s="165">
        <v>18212.45032</v>
      </c>
      <c r="S323" s="7"/>
      <c r="T323" s="7"/>
      <c r="U323" s="7"/>
      <c r="V323" s="7"/>
      <c r="W323" s="7"/>
      <c r="X323" s="7"/>
      <c r="Y323" s="7"/>
      <c r="Z323" s="7"/>
      <c r="AA323" s="7"/>
      <c r="AB323" s="7"/>
    </row>
    <row r="324" spans="1:28" ht="13.2">
      <c r="A324" s="166"/>
      <c r="B324" s="166"/>
      <c r="C324" s="162" t="s">
        <v>16</v>
      </c>
      <c r="D324" s="162" t="s">
        <v>144</v>
      </c>
      <c r="E324" s="162">
        <v>8</v>
      </c>
      <c r="F324" s="163">
        <v>0</v>
      </c>
      <c r="G324" s="164">
        <v>0</v>
      </c>
      <c r="H324" s="164">
        <v>0</v>
      </c>
      <c r="I324" s="164">
        <v>2322.6885</v>
      </c>
      <c r="J324" s="164">
        <v>145.17529000000002</v>
      </c>
      <c r="K324" s="164">
        <v>2467.86379</v>
      </c>
      <c r="L324" s="164">
        <v>9000.706300000002</v>
      </c>
      <c r="M324" s="164">
        <v>73.02801</v>
      </c>
      <c r="N324" s="164">
        <v>9073.73431</v>
      </c>
      <c r="O324" s="164">
        <v>11541.5981</v>
      </c>
      <c r="P324" s="164">
        <v>26488.442789999997</v>
      </c>
      <c r="Q324" s="164">
        <v>0</v>
      </c>
      <c r="R324" s="165">
        <v>26488.442789999997</v>
      </c>
      <c r="S324" s="7"/>
      <c r="T324" s="7"/>
      <c r="U324" s="7"/>
      <c r="V324" s="7"/>
      <c r="W324" s="7"/>
      <c r="X324" s="7"/>
      <c r="Y324" s="7"/>
      <c r="Z324" s="7"/>
      <c r="AA324" s="7"/>
      <c r="AB324" s="7"/>
    </row>
    <row r="325" spans="1:28" ht="13.2">
      <c r="A325" s="166"/>
      <c r="B325" s="166"/>
      <c r="C325" s="166"/>
      <c r="D325" s="166"/>
      <c r="E325" s="167">
        <v>10</v>
      </c>
      <c r="F325" s="168">
        <v>0</v>
      </c>
      <c r="G325" s="120">
        <v>0</v>
      </c>
      <c r="H325" s="120">
        <v>0</v>
      </c>
      <c r="I325" s="120">
        <v>1587.8913400000001</v>
      </c>
      <c r="J325" s="120">
        <v>518.51237</v>
      </c>
      <c r="K325" s="120">
        <v>2106.40371</v>
      </c>
      <c r="L325" s="120">
        <v>5563.09903</v>
      </c>
      <c r="M325" s="120">
        <v>31.08582</v>
      </c>
      <c r="N325" s="120">
        <v>5594.18485</v>
      </c>
      <c r="O325" s="120">
        <v>7700.588559999999</v>
      </c>
      <c r="P325" s="120">
        <v>20164.100079999997</v>
      </c>
      <c r="Q325" s="120">
        <v>0</v>
      </c>
      <c r="R325" s="169">
        <v>20164.100079999997</v>
      </c>
      <c r="S325" s="7"/>
      <c r="T325" s="7"/>
      <c r="U325" s="7"/>
      <c r="V325" s="7"/>
      <c r="W325" s="7"/>
      <c r="X325" s="7"/>
      <c r="Y325" s="7"/>
      <c r="Z325" s="7"/>
      <c r="AA325" s="7"/>
      <c r="AB325" s="7"/>
    </row>
    <row r="326" spans="1:28" ht="13.2">
      <c r="A326" s="166"/>
      <c r="B326" s="166"/>
      <c r="C326" s="166"/>
      <c r="D326" s="166"/>
      <c r="E326" s="167">
        <v>63</v>
      </c>
      <c r="F326" s="168">
        <v>0</v>
      </c>
      <c r="G326" s="120">
        <v>0</v>
      </c>
      <c r="H326" s="120">
        <v>0</v>
      </c>
      <c r="I326" s="120">
        <v>1632.71606</v>
      </c>
      <c r="J326" s="120">
        <v>10.72602</v>
      </c>
      <c r="K326" s="120">
        <v>1643.44208</v>
      </c>
      <c r="L326" s="120">
        <v>2479.95665</v>
      </c>
      <c r="M326" s="120">
        <v>2.9360999999999997</v>
      </c>
      <c r="N326" s="120">
        <v>2482.89275</v>
      </c>
      <c r="O326" s="120">
        <v>4126.33483</v>
      </c>
      <c r="P326" s="120">
        <v>23988.60927</v>
      </c>
      <c r="Q326" s="120">
        <v>0</v>
      </c>
      <c r="R326" s="169">
        <v>23988.60927</v>
      </c>
      <c r="S326" s="7"/>
      <c r="T326" s="7"/>
      <c r="U326" s="7"/>
      <c r="V326" s="7"/>
      <c r="W326" s="7"/>
      <c r="X326" s="7"/>
      <c r="Y326" s="7"/>
      <c r="Z326" s="7"/>
      <c r="AA326" s="7"/>
      <c r="AB326" s="7"/>
    </row>
    <row r="327" spans="1:28" ht="13.2">
      <c r="A327" s="166"/>
      <c r="B327" s="166"/>
      <c r="C327" s="166"/>
      <c r="D327" s="162" t="s">
        <v>145</v>
      </c>
      <c r="E327" s="162">
        <v>39</v>
      </c>
      <c r="F327" s="163">
        <v>0</v>
      </c>
      <c r="G327" s="164">
        <v>0</v>
      </c>
      <c r="H327" s="164">
        <v>0</v>
      </c>
      <c r="I327" s="164">
        <v>873.10084</v>
      </c>
      <c r="J327" s="164">
        <v>0.9015700000000001</v>
      </c>
      <c r="K327" s="164">
        <v>874.00241</v>
      </c>
      <c r="L327" s="164">
        <v>1910.1679199999999</v>
      </c>
      <c r="M327" s="164">
        <v>0.02527</v>
      </c>
      <c r="N327" s="164">
        <v>1910.19319</v>
      </c>
      <c r="O327" s="164">
        <v>2784.1956</v>
      </c>
      <c r="P327" s="164">
        <v>15677.5203</v>
      </c>
      <c r="Q327" s="164">
        <v>0</v>
      </c>
      <c r="R327" s="165">
        <v>15677.5203</v>
      </c>
      <c r="S327" s="7"/>
      <c r="T327" s="7"/>
      <c r="U327" s="7"/>
      <c r="V327" s="7"/>
      <c r="W327" s="7"/>
      <c r="X327" s="7"/>
      <c r="Y327" s="7"/>
      <c r="Z327" s="7"/>
      <c r="AA327" s="7"/>
      <c r="AB327" s="7"/>
    </row>
    <row r="328" spans="1:28" ht="13.2">
      <c r="A328" s="166"/>
      <c r="B328" s="166"/>
      <c r="C328" s="166"/>
      <c r="D328" s="162" t="s">
        <v>149</v>
      </c>
      <c r="E328" s="162">
        <v>151</v>
      </c>
      <c r="F328" s="163">
        <v>0</v>
      </c>
      <c r="G328" s="164">
        <v>0</v>
      </c>
      <c r="H328" s="164">
        <v>0</v>
      </c>
      <c r="I328" s="164">
        <v>1432.93029</v>
      </c>
      <c r="J328" s="164">
        <v>109.458</v>
      </c>
      <c r="K328" s="164">
        <v>1542.38829</v>
      </c>
      <c r="L328" s="164">
        <v>25280.83961</v>
      </c>
      <c r="M328" s="164">
        <v>474.07559999999995</v>
      </c>
      <c r="N328" s="164">
        <v>25754.91521</v>
      </c>
      <c r="O328" s="164">
        <v>27297.3035</v>
      </c>
      <c r="P328" s="164">
        <v>22377.2024</v>
      </c>
      <c r="Q328" s="164">
        <v>0</v>
      </c>
      <c r="R328" s="165">
        <v>22377.2024</v>
      </c>
      <c r="S328" s="7"/>
      <c r="T328" s="7"/>
      <c r="U328" s="7"/>
      <c r="V328" s="7"/>
      <c r="W328" s="7"/>
      <c r="X328" s="7"/>
      <c r="Y328" s="7"/>
      <c r="Z328" s="7"/>
      <c r="AA328" s="7"/>
      <c r="AB328" s="7"/>
    </row>
    <row r="329" spans="1:28" ht="13.2">
      <c r="A329" s="166"/>
      <c r="B329" s="166"/>
      <c r="C329" s="166"/>
      <c r="D329" s="162" t="s">
        <v>150</v>
      </c>
      <c r="E329" s="162">
        <v>28</v>
      </c>
      <c r="F329" s="163">
        <v>0</v>
      </c>
      <c r="G329" s="164">
        <v>0</v>
      </c>
      <c r="H329" s="164">
        <v>0</v>
      </c>
      <c r="I329" s="164">
        <v>1321.55231</v>
      </c>
      <c r="J329" s="164">
        <v>3.20327</v>
      </c>
      <c r="K329" s="164">
        <v>1324.75558</v>
      </c>
      <c r="L329" s="164">
        <v>8208.27737</v>
      </c>
      <c r="M329" s="164">
        <v>183.52562</v>
      </c>
      <c r="N329" s="164">
        <v>8391.80299</v>
      </c>
      <c r="O329" s="164">
        <v>9716.558570000001</v>
      </c>
      <c r="P329" s="164">
        <v>19436.35209</v>
      </c>
      <c r="Q329" s="164">
        <v>0</v>
      </c>
      <c r="R329" s="165">
        <v>19436.35209</v>
      </c>
      <c r="S329" s="7"/>
      <c r="T329" s="7"/>
      <c r="U329" s="7"/>
      <c r="V329" s="7"/>
      <c r="W329" s="7"/>
      <c r="X329" s="7"/>
      <c r="Y329" s="7"/>
      <c r="Z329" s="7"/>
      <c r="AA329" s="7"/>
      <c r="AB329" s="7"/>
    </row>
    <row r="330" spans="1:28" ht="13.2">
      <c r="A330" s="166"/>
      <c r="B330" s="166"/>
      <c r="C330" s="166"/>
      <c r="D330" s="162" t="s">
        <v>151</v>
      </c>
      <c r="E330" s="162">
        <v>42</v>
      </c>
      <c r="F330" s="163">
        <v>0</v>
      </c>
      <c r="G330" s="164">
        <v>0</v>
      </c>
      <c r="H330" s="164">
        <v>0</v>
      </c>
      <c r="I330" s="164">
        <v>1295.01305</v>
      </c>
      <c r="J330" s="164">
        <v>18.22318</v>
      </c>
      <c r="K330" s="164">
        <v>1313.23623</v>
      </c>
      <c r="L330" s="164">
        <v>10109.21947</v>
      </c>
      <c r="M330" s="164">
        <v>4.20443</v>
      </c>
      <c r="N330" s="164">
        <v>10113.4239</v>
      </c>
      <c r="O330" s="164">
        <v>11426.66013</v>
      </c>
      <c r="P330" s="164">
        <v>20625.43091</v>
      </c>
      <c r="Q330" s="164">
        <v>0</v>
      </c>
      <c r="R330" s="165">
        <v>20625.43091</v>
      </c>
      <c r="S330" s="7"/>
      <c r="T330" s="7"/>
      <c r="U330" s="7"/>
      <c r="V330" s="7"/>
      <c r="W330" s="7"/>
      <c r="X330" s="7"/>
      <c r="Y330" s="7"/>
      <c r="Z330" s="7"/>
      <c r="AA330" s="7"/>
      <c r="AB330" s="7"/>
    </row>
    <row r="331" spans="1:28" ht="13.2">
      <c r="A331" s="166"/>
      <c r="B331" s="166"/>
      <c r="C331" s="166"/>
      <c r="D331" s="162" t="s">
        <v>155</v>
      </c>
      <c r="E331" s="162">
        <v>206</v>
      </c>
      <c r="F331" s="163">
        <v>0</v>
      </c>
      <c r="G331" s="164">
        <v>0</v>
      </c>
      <c r="H331" s="164">
        <v>0</v>
      </c>
      <c r="I331" s="164">
        <v>8361.13908</v>
      </c>
      <c r="J331" s="164">
        <v>185.37810000000002</v>
      </c>
      <c r="K331" s="164">
        <v>8546.517179999999</v>
      </c>
      <c r="L331" s="164">
        <v>499139.99874</v>
      </c>
      <c r="M331" s="164">
        <v>235.00882000000001</v>
      </c>
      <c r="N331" s="164">
        <v>499375.00756</v>
      </c>
      <c r="O331" s="164">
        <v>507921.52474</v>
      </c>
      <c r="P331" s="164">
        <v>0</v>
      </c>
      <c r="Q331" s="164">
        <v>0</v>
      </c>
      <c r="R331" s="165">
        <v>0</v>
      </c>
      <c r="S331" s="7"/>
      <c r="T331" s="7"/>
      <c r="U331" s="7"/>
      <c r="V331" s="7"/>
      <c r="W331" s="7"/>
      <c r="X331" s="7"/>
      <c r="Y331" s="7"/>
      <c r="Z331" s="7"/>
      <c r="AA331" s="7"/>
      <c r="AB331" s="7"/>
    </row>
    <row r="332" spans="1:28" ht="13.2">
      <c r="A332" s="166"/>
      <c r="B332" s="166"/>
      <c r="C332" s="166"/>
      <c r="D332" s="162" t="s">
        <v>156</v>
      </c>
      <c r="E332" s="162">
        <v>29</v>
      </c>
      <c r="F332" s="163">
        <v>0</v>
      </c>
      <c r="G332" s="164">
        <v>0</v>
      </c>
      <c r="H332" s="164">
        <v>0</v>
      </c>
      <c r="I332" s="164">
        <v>1668.20655</v>
      </c>
      <c r="J332" s="164">
        <v>23.46921</v>
      </c>
      <c r="K332" s="164">
        <v>1691.67576</v>
      </c>
      <c r="L332" s="164">
        <v>16469.08364</v>
      </c>
      <c r="M332" s="164">
        <v>69.05472999999999</v>
      </c>
      <c r="N332" s="164">
        <v>16538.13837</v>
      </c>
      <c r="O332" s="164">
        <v>18229.81413</v>
      </c>
      <c r="P332" s="164">
        <v>20994.22857</v>
      </c>
      <c r="Q332" s="164">
        <v>0</v>
      </c>
      <c r="R332" s="165">
        <v>20994.22857</v>
      </c>
      <c r="S332" s="7"/>
      <c r="T332" s="7"/>
      <c r="U332" s="7"/>
      <c r="V332" s="7"/>
      <c r="W332" s="7"/>
      <c r="X332" s="7"/>
      <c r="Y332" s="7"/>
      <c r="Z332" s="7"/>
      <c r="AA332" s="7"/>
      <c r="AB332" s="7"/>
    </row>
    <row r="333" spans="1:28" ht="13.2">
      <c r="A333" s="166"/>
      <c r="B333" s="166"/>
      <c r="C333" s="166"/>
      <c r="D333" s="166"/>
      <c r="E333" s="167">
        <v>38</v>
      </c>
      <c r="F333" s="168">
        <v>0</v>
      </c>
      <c r="G333" s="120">
        <v>0</v>
      </c>
      <c r="H333" s="120">
        <v>0</v>
      </c>
      <c r="I333" s="120">
        <v>1577.9567</v>
      </c>
      <c r="J333" s="120">
        <v>11.52593</v>
      </c>
      <c r="K333" s="120">
        <v>1589.48263</v>
      </c>
      <c r="L333" s="120">
        <v>22750.91609</v>
      </c>
      <c r="M333" s="120">
        <v>174.66008</v>
      </c>
      <c r="N333" s="120">
        <v>22925.57617</v>
      </c>
      <c r="O333" s="120">
        <v>24515.058800000003</v>
      </c>
      <c r="P333" s="120">
        <v>22889.42354</v>
      </c>
      <c r="Q333" s="120">
        <v>0</v>
      </c>
      <c r="R333" s="169">
        <v>22889.42354</v>
      </c>
      <c r="S333" s="7"/>
      <c r="T333" s="7"/>
      <c r="U333" s="7"/>
      <c r="V333" s="7"/>
      <c r="W333" s="7"/>
      <c r="X333" s="7"/>
      <c r="Y333" s="7"/>
      <c r="Z333" s="7"/>
      <c r="AA333" s="7"/>
      <c r="AB333" s="7"/>
    </row>
    <row r="334" spans="1:28" ht="13.2">
      <c r="A334" s="166"/>
      <c r="B334" s="166"/>
      <c r="C334" s="166"/>
      <c r="D334" s="166"/>
      <c r="E334" s="167">
        <v>64</v>
      </c>
      <c r="F334" s="168">
        <v>0</v>
      </c>
      <c r="G334" s="120">
        <v>0</v>
      </c>
      <c r="H334" s="120">
        <v>0</v>
      </c>
      <c r="I334" s="120">
        <v>1105.09539</v>
      </c>
      <c r="J334" s="120">
        <v>4.80155</v>
      </c>
      <c r="K334" s="120">
        <v>1109.8969399999999</v>
      </c>
      <c r="L334" s="120">
        <v>6937.51165</v>
      </c>
      <c r="M334" s="120">
        <v>9.02676</v>
      </c>
      <c r="N334" s="120">
        <v>6946.53841</v>
      </c>
      <c r="O334" s="120">
        <v>8056.43535</v>
      </c>
      <c r="P334" s="120">
        <v>16703.06787</v>
      </c>
      <c r="Q334" s="120">
        <v>99.24889999999999</v>
      </c>
      <c r="R334" s="169">
        <v>16802.31677</v>
      </c>
      <c r="S334" s="7"/>
      <c r="T334" s="7"/>
      <c r="U334" s="7"/>
      <c r="V334" s="7"/>
      <c r="W334" s="7"/>
      <c r="X334" s="7"/>
      <c r="Y334" s="7"/>
      <c r="Z334" s="7"/>
      <c r="AA334" s="7"/>
      <c r="AB334" s="7"/>
    </row>
    <row r="335" spans="1:28" ht="13.2">
      <c r="A335" s="166"/>
      <c r="B335" s="166"/>
      <c r="C335" s="166"/>
      <c r="D335" s="162" t="s">
        <v>158</v>
      </c>
      <c r="E335" s="162">
        <v>54</v>
      </c>
      <c r="F335" s="163">
        <v>0</v>
      </c>
      <c r="G335" s="164">
        <v>0</v>
      </c>
      <c r="H335" s="164">
        <v>0</v>
      </c>
      <c r="I335" s="164">
        <v>599.62775</v>
      </c>
      <c r="J335" s="164">
        <v>99.29764999999999</v>
      </c>
      <c r="K335" s="164">
        <v>698.9254</v>
      </c>
      <c r="L335" s="164">
        <v>15773.67017</v>
      </c>
      <c r="M335" s="164">
        <v>321.64868</v>
      </c>
      <c r="N335" s="164">
        <v>16095.31885</v>
      </c>
      <c r="O335" s="164">
        <v>16794.24425</v>
      </c>
      <c r="P335" s="164">
        <v>17394.47505</v>
      </c>
      <c r="Q335" s="164">
        <v>0</v>
      </c>
      <c r="R335" s="165">
        <v>17394.47505</v>
      </c>
      <c r="S335" s="7"/>
      <c r="T335" s="7"/>
      <c r="U335" s="7"/>
      <c r="V335" s="7"/>
      <c r="W335" s="7"/>
      <c r="X335" s="7"/>
      <c r="Y335" s="7"/>
      <c r="Z335" s="7"/>
      <c r="AA335" s="7"/>
      <c r="AB335" s="7"/>
    </row>
    <row r="336" spans="1:28" ht="13.2">
      <c r="A336" s="166"/>
      <c r="B336" s="166"/>
      <c r="C336" s="166"/>
      <c r="D336" s="162" t="s">
        <v>160</v>
      </c>
      <c r="E336" s="162">
        <v>44</v>
      </c>
      <c r="F336" s="163">
        <v>0</v>
      </c>
      <c r="G336" s="164">
        <v>0</v>
      </c>
      <c r="H336" s="164">
        <v>0</v>
      </c>
      <c r="I336" s="164">
        <v>4328.6631</v>
      </c>
      <c r="J336" s="164">
        <v>521.4455800000001</v>
      </c>
      <c r="K336" s="164">
        <v>4850.108679999999</v>
      </c>
      <c r="L336" s="164">
        <v>38806.101149999995</v>
      </c>
      <c r="M336" s="164">
        <v>509.52797</v>
      </c>
      <c r="N336" s="164">
        <v>39315.62912</v>
      </c>
      <c r="O336" s="164">
        <v>44165.737799999995</v>
      </c>
      <c r="P336" s="164">
        <v>17771.479420000003</v>
      </c>
      <c r="Q336" s="164">
        <v>17.10157</v>
      </c>
      <c r="R336" s="165">
        <v>17788.58099</v>
      </c>
      <c r="S336" s="7"/>
      <c r="T336" s="7"/>
      <c r="U336" s="7"/>
      <c r="V336" s="7"/>
      <c r="W336" s="7"/>
      <c r="X336" s="7"/>
      <c r="Y336" s="7"/>
      <c r="Z336" s="7"/>
      <c r="AA336" s="7"/>
      <c r="AB336" s="7"/>
    </row>
    <row r="337" spans="1:28" ht="13.2">
      <c r="A337" s="166"/>
      <c r="B337" s="166"/>
      <c r="C337" s="166"/>
      <c r="D337" s="162" t="s">
        <v>162</v>
      </c>
      <c r="E337" s="162">
        <v>32</v>
      </c>
      <c r="F337" s="163">
        <v>0</v>
      </c>
      <c r="G337" s="164">
        <v>0</v>
      </c>
      <c r="H337" s="164">
        <v>0</v>
      </c>
      <c r="I337" s="164">
        <v>923.8243</v>
      </c>
      <c r="J337" s="164">
        <v>36.63167</v>
      </c>
      <c r="K337" s="164">
        <v>960.45597</v>
      </c>
      <c r="L337" s="164">
        <v>6333.004099999999</v>
      </c>
      <c r="M337" s="164">
        <v>23.52647</v>
      </c>
      <c r="N337" s="164">
        <v>6356.53057</v>
      </c>
      <c r="O337" s="164">
        <v>7316.98654</v>
      </c>
      <c r="P337" s="164">
        <v>13519.50442</v>
      </c>
      <c r="Q337" s="164">
        <v>0</v>
      </c>
      <c r="R337" s="165">
        <v>13519.50442</v>
      </c>
      <c r="S337" s="7"/>
      <c r="T337" s="7"/>
      <c r="U337" s="7"/>
      <c r="V337" s="7"/>
      <c r="W337" s="7"/>
      <c r="X337" s="7"/>
      <c r="Y337" s="7"/>
      <c r="Z337" s="7"/>
      <c r="AA337" s="7"/>
      <c r="AB337" s="7"/>
    </row>
    <row r="338" spans="1:28" ht="13.2">
      <c r="A338" s="166"/>
      <c r="B338" s="166"/>
      <c r="C338" s="166"/>
      <c r="D338" s="162" t="s">
        <v>163</v>
      </c>
      <c r="E338" s="162">
        <v>30</v>
      </c>
      <c r="F338" s="163">
        <v>0</v>
      </c>
      <c r="G338" s="164">
        <v>0</v>
      </c>
      <c r="H338" s="164">
        <v>0</v>
      </c>
      <c r="I338" s="164">
        <v>1369.9781799999998</v>
      </c>
      <c r="J338" s="164">
        <v>6.113390000000001</v>
      </c>
      <c r="K338" s="164">
        <v>1376.09157</v>
      </c>
      <c r="L338" s="164">
        <v>16460.45936</v>
      </c>
      <c r="M338" s="164">
        <v>230.0674</v>
      </c>
      <c r="N338" s="164">
        <v>16690.52676</v>
      </c>
      <c r="O338" s="164">
        <v>18066.618329999998</v>
      </c>
      <c r="P338" s="164">
        <v>10765.90075</v>
      </c>
      <c r="Q338" s="164">
        <v>0</v>
      </c>
      <c r="R338" s="165">
        <v>10765.90075</v>
      </c>
      <c r="S338" s="7"/>
      <c r="T338" s="7"/>
      <c r="U338" s="7"/>
      <c r="V338" s="7"/>
      <c r="W338" s="7"/>
      <c r="X338" s="7"/>
      <c r="Y338" s="7"/>
      <c r="Z338" s="7"/>
      <c r="AA338" s="7"/>
      <c r="AB338" s="7"/>
    </row>
    <row r="339" spans="1:28" ht="13.2">
      <c r="A339" s="166"/>
      <c r="B339" s="166"/>
      <c r="C339" s="166"/>
      <c r="D339" s="162" t="s">
        <v>209</v>
      </c>
      <c r="E339" s="162">
        <v>53</v>
      </c>
      <c r="F339" s="163">
        <v>0</v>
      </c>
      <c r="G339" s="164">
        <v>0</v>
      </c>
      <c r="H339" s="164">
        <v>0</v>
      </c>
      <c r="I339" s="164">
        <v>1002.9439699999999</v>
      </c>
      <c r="J339" s="164">
        <v>53.733129999999996</v>
      </c>
      <c r="K339" s="164">
        <v>1056.6771</v>
      </c>
      <c r="L339" s="164">
        <v>4164.79684</v>
      </c>
      <c r="M339" s="164">
        <v>0.80588</v>
      </c>
      <c r="N339" s="164">
        <v>4165.60272</v>
      </c>
      <c r="O339" s="164">
        <v>5222.279820000001</v>
      </c>
      <c r="P339" s="164">
        <v>17294.15136</v>
      </c>
      <c r="Q339" s="164">
        <v>0</v>
      </c>
      <c r="R339" s="165">
        <v>17294.15136</v>
      </c>
      <c r="S339" s="7"/>
      <c r="T339" s="7"/>
      <c r="U339" s="7"/>
      <c r="V339" s="7"/>
      <c r="W339" s="7"/>
      <c r="X339" s="7"/>
      <c r="Y339" s="7"/>
      <c r="Z339" s="7"/>
      <c r="AA339" s="7"/>
      <c r="AB339" s="7"/>
    </row>
    <row r="340" spans="1:28" ht="13.2">
      <c r="A340" s="166"/>
      <c r="B340" s="166"/>
      <c r="C340" s="166"/>
      <c r="D340" s="162" t="s">
        <v>165</v>
      </c>
      <c r="E340" s="162">
        <v>41</v>
      </c>
      <c r="F340" s="163">
        <v>0</v>
      </c>
      <c r="G340" s="164">
        <v>0</v>
      </c>
      <c r="H340" s="164">
        <v>0</v>
      </c>
      <c r="I340" s="164">
        <v>2359.35687</v>
      </c>
      <c r="J340" s="164">
        <v>146.76179000000002</v>
      </c>
      <c r="K340" s="164">
        <v>2506.11866</v>
      </c>
      <c r="L340" s="164">
        <v>29225.89804</v>
      </c>
      <c r="M340" s="164">
        <v>538.96478</v>
      </c>
      <c r="N340" s="164">
        <v>29764.862820000002</v>
      </c>
      <c r="O340" s="164">
        <v>32270.981480000002</v>
      </c>
      <c r="P340" s="164">
        <v>9382.125380000001</v>
      </c>
      <c r="Q340" s="164">
        <v>0</v>
      </c>
      <c r="R340" s="165">
        <v>9382.125380000001</v>
      </c>
      <c r="S340" s="7"/>
      <c r="T340" s="7"/>
      <c r="U340" s="7"/>
      <c r="V340" s="7"/>
      <c r="W340" s="7"/>
      <c r="X340" s="7"/>
      <c r="Y340" s="7"/>
      <c r="Z340" s="7"/>
      <c r="AA340" s="7"/>
      <c r="AB340" s="7"/>
    </row>
    <row r="341" spans="1:28" ht="13.2">
      <c r="A341" s="166"/>
      <c r="B341" s="166"/>
      <c r="C341" s="162" t="s">
        <v>267</v>
      </c>
      <c r="D341" s="162" t="s">
        <v>267</v>
      </c>
      <c r="E341" s="162">
        <v>106</v>
      </c>
      <c r="F341" s="163">
        <v>0</v>
      </c>
      <c r="G341" s="164">
        <v>0</v>
      </c>
      <c r="H341" s="164">
        <v>0</v>
      </c>
      <c r="I341" s="164">
        <v>0</v>
      </c>
      <c r="J341" s="164">
        <v>0</v>
      </c>
      <c r="K341" s="164">
        <v>0</v>
      </c>
      <c r="L341" s="164">
        <v>0</v>
      </c>
      <c r="M341" s="164">
        <v>0</v>
      </c>
      <c r="N341" s="164">
        <v>0</v>
      </c>
      <c r="O341" s="164">
        <v>0</v>
      </c>
      <c r="P341" s="164">
        <v>1938.17546</v>
      </c>
      <c r="Q341" s="164">
        <v>0</v>
      </c>
      <c r="R341" s="165">
        <v>1938.17546</v>
      </c>
      <c r="S341" s="7"/>
      <c r="T341" s="7"/>
      <c r="U341" s="7"/>
      <c r="V341" s="7"/>
      <c r="W341" s="7"/>
      <c r="X341" s="7"/>
      <c r="Y341" s="7"/>
      <c r="Z341" s="7"/>
      <c r="AA341" s="7"/>
      <c r="AB341" s="7"/>
    </row>
    <row r="342" spans="1:28" ht="13.2">
      <c r="A342" s="166"/>
      <c r="B342" s="162" t="s">
        <v>17</v>
      </c>
      <c r="C342" s="162" t="s">
        <v>170</v>
      </c>
      <c r="D342" s="162" t="s">
        <v>171</v>
      </c>
      <c r="E342" s="162">
        <v>189</v>
      </c>
      <c r="F342" s="163">
        <v>0</v>
      </c>
      <c r="G342" s="164">
        <v>0</v>
      </c>
      <c r="H342" s="164">
        <v>0</v>
      </c>
      <c r="I342" s="164">
        <v>476.16376</v>
      </c>
      <c r="J342" s="164">
        <v>17.47913</v>
      </c>
      <c r="K342" s="164">
        <v>493.64289</v>
      </c>
      <c r="L342" s="164">
        <v>1641.77075</v>
      </c>
      <c r="M342" s="164">
        <v>0</v>
      </c>
      <c r="N342" s="164">
        <v>1641.77075</v>
      </c>
      <c r="O342" s="164">
        <v>2135.41364</v>
      </c>
      <c r="P342" s="164">
        <v>14549.512060000001</v>
      </c>
      <c r="Q342" s="164">
        <v>0</v>
      </c>
      <c r="R342" s="165">
        <v>14549.512060000001</v>
      </c>
      <c r="S342" s="7"/>
      <c r="T342" s="7"/>
      <c r="U342" s="7"/>
      <c r="V342" s="7"/>
      <c r="W342" s="7"/>
      <c r="X342" s="7"/>
      <c r="Y342" s="7"/>
      <c r="Z342" s="7"/>
      <c r="AA342" s="7"/>
      <c r="AB342" s="7"/>
    </row>
    <row r="343" spans="1:28" ht="13.2">
      <c r="A343" s="166"/>
      <c r="B343" s="162" t="s">
        <v>18</v>
      </c>
      <c r="C343" s="162" t="s">
        <v>172</v>
      </c>
      <c r="D343" s="162" t="s">
        <v>172</v>
      </c>
      <c r="E343" s="162">
        <v>201</v>
      </c>
      <c r="F343" s="163">
        <v>0</v>
      </c>
      <c r="G343" s="164">
        <v>0</v>
      </c>
      <c r="H343" s="164">
        <v>0</v>
      </c>
      <c r="I343" s="164">
        <v>1621.97584</v>
      </c>
      <c r="J343" s="164">
        <v>352.38858</v>
      </c>
      <c r="K343" s="164">
        <v>1974.3644199999999</v>
      </c>
      <c r="L343" s="164">
        <v>1084.52847</v>
      </c>
      <c r="M343" s="164">
        <v>0</v>
      </c>
      <c r="N343" s="164">
        <v>1084.52847</v>
      </c>
      <c r="O343" s="164">
        <v>3058.89289</v>
      </c>
      <c r="P343" s="164">
        <v>31165.30048</v>
      </c>
      <c r="Q343" s="164">
        <v>0</v>
      </c>
      <c r="R343" s="165">
        <v>31165.30048</v>
      </c>
      <c r="S343" s="7"/>
      <c r="T343" s="7"/>
      <c r="U343" s="7"/>
      <c r="V343" s="7"/>
      <c r="W343" s="7"/>
      <c r="X343" s="7"/>
      <c r="Y343" s="7"/>
      <c r="Z343" s="7"/>
      <c r="AA343" s="7"/>
      <c r="AB343" s="7"/>
    </row>
    <row r="344" spans="1:28" ht="13.2">
      <c r="A344" s="166"/>
      <c r="B344" s="162" t="s">
        <v>19</v>
      </c>
      <c r="C344" s="162" t="s">
        <v>173</v>
      </c>
      <c r="D344" s="162" t="s">
        <v>173</v>
      </c>
      <c r="E344" s="162">
        <v>150</v>
      </c>
      <c r="F344" s="163">
        <v>0</v>
      </c>
      <c r="G344" s="164">
        <v>0</v>
      </c>
      <c r="H344" s="164">
        <v>0</v>
      </c>
      <c r="I344" s="164">
        <v>920.5429</v>
      </c>
      <c r="J344" s="164">
        <v>22.1383</v>
      </c>
      <c r="K344" s="164">
        <v>942.6812</v>
      </c>
      <c r="L344" s="164">
        <v>4507.735519999999</v>
      </c>
      <c r="M344" s="164">
        <v>0</v>
      </c>
      <c r="N344" s="164">
        <v>4507.735519999999</v>
      </c>
      <c r="O344" s="164">
        <v>5450.41672</v>
      </c>
      <c r="P344" s="164">
        <v>13593.5746</v>
      </c>
      <c r="Q344" s="164">
        <v>0</v>
      </c>
      <c r="R344" s="165">
        <v>13593.5746</v>
      </c>
      <c r="S344" s="7"/>
      <c r="T344" s="7"/>
      <c r="U344" s="7"/>
      <c r="V344" s="7"/>
      <c r="W344" s="7"/>
      <c r="X344" s="7"/>
      <c r="Y344" s="7"/>
      <c r="Z344" s="7"/>
      <c r="AA344" s="7"/>
      <c r="AB344" s="7"/>
    </row>
    <row r="345" spans="1:28" ht="13.2">
      <c r="A345" s="166"/>
      <c r="B345" s="166"/>
      <c r="C345" s="162" t="s">
        <v>174</v>
      </c>
      <c r="D345" s="162" t="s">
        <v>19</v>
      </c>
      <c r="E345" s="162">
        <v>147</v>
      </c>
      <c r="F345" s="163">
        <v>0</v>
      </c>
      <c r="G345" s="164">
        <v>0</v>
      </c>
      <c r="H345" s="164">
        <v>0</v>
      </c>
      <c r="I345" s="164">
        <v>567.55005</v>
      </c>
      <c r="J345" s="164">
        <v>46.01422</v>
      </c>
      <c r="K345" s="164">
        <v>613.56427</v>
      </c>
      <c r="L345" s="164">
        <v>4454.02991</v>
      </c>
      <c r="M345" s="164">
        <v>14.296479999999999</v>
      </c>
      <c r="N345" s="164">
        <v>4468.326389999999</v>
      </c>
      <c r="O345" s="164">
        <v>5081.89066</v>
      </c>
      <c r="P345" s="164">
        <v>24289.0478</v>
      </c>
      <c r="Q345" s="164">
        <v>0</v>
      </c>
      <c r="R345" s="165">
        <v>24289.0478</v>
      </c>
      <c r="S345" s="7"/>
      <c r="T345" s="7"/>
      <c r="U345" s="7"/>
      <c r="V345" s="7"/>
      <c r="W345" s="7"/>
      <c r="X345" s="7"/>
      <c r="Y345" s="7"/>
      <c r="Z345" s="7"/>
      <c r="AA345" s="7"/>
      <c r="AB345" s="7"/>
    </row>
    <row r="346" spans="1:28" ht="13.2">
      <c r="A346" s="166"/>
      <c r="B346" s="162" t="s">
        <v>20</v>
      </c>
      <c r="C346" s="162" t="s">
        <v>268</v>
      </c>
      <c r="D346" s="162" t="s">
        <v>268</v>
      </c>
      <c r="E346" s="162">
        <v>60</v>
      </c>
      <c r="F346" s="163">
        <v>0</v>
      </c>
      <c r="G346" s="164">
        <v>0</v>
      </c>
      <c r="H346" s="164">
        <v>0</v>
      </c>
      <c r="I346" s="164">
        <v>1734.43372</v>
      </c>
      <c r="J346" s="164">
        <v>0.19913999999999998</v>
      </c>
      <c r="K346" s="164">
        <v>1734.6328600000002</v>
      </c>
      <c r="L346" s="164">
        <v>1028.93104</v>
      </c>
      <c r="M346" s="164">
        <v>0</v>
      </c>
      <c r="N346" s="164">
        <v>1028.93104</v>
      </c>
      <c r="O346" s="164">
        <v>2763.5639</v>
      </c>
      <c r="P346" s="164">
        <v>12448.544039999999</v>
      </c>
      <c r="Q346" s="164">
        <v>0</v>
      </c>
      <c r="R346" s="165">
        <v>12448.544039999999</v>
      </c>
      <c r="S346" s="7"/>
      <c r="T346" s="7"/>
      <c r="U346" s="7"/>
      <c r="V346" s="7"/>
      <c r="W346" s="7"/>
      <c r="X346" s="7"/>
      <c r="Y346" s="7"/>
      <c r="Z346" s="7"/>
      <c r="AA346" s="7"/>
      <c r="AB346" s="7"/>
    </row>
    <row r="347" spans="1:28" ht="13.2">
      <c r="A347" s="166"/>
      <c r="B347" s="166"/>
      <c r="C347" s="166"/>
      <c r="D347" s="162" t="s">
        <v>269</v>
      </c>
      <c r="E347" s="162">
        <v>69</v>
      </c>
      <c r="F347" s="163">
        <v>0</v>
      </c>
      <c r="G347" s="164">
        <v>0</v>
      </c>
      <c r="H347" s="164">
        <v>0</v>
      </c>
      <c r="I347" s="164">
        <v>2163.13558</v>
      </c>
      <c r="J347" s="164">
        <v>0.01479</v>
      </c>
      <c r="K347" s="164">
        <v>2163.1503700000003</v>
      </c>
      <c r="L347" s="164">
        <v>530.21219</v>
      </c>
      <c r="M347" s="164">
        <v>0</v>
      </c>
      <c r="N347" s="164">
        <v>530.21219</v>
      </c>
      <c r="O347" s="164">
        <v>2693.36256</v>
      </c>
      <c r="P347" s="164">
        <v>29768.98185</v>
      </c>
      <c r="Q347" s="164">
        <v>0</v>
      </c>
      <c r="R347" s="165">
        <v>29768.98185</v>
      </c>
      <c r="S347" s="7"/>
      <c r="T347" s="7"/>
      <c r="U347" s="7"/>
      <c r="V347" s="7"/>
      <c r="W347" s="7"/>
      <c r="X347" s="7"/>
      <c r="Y347" s="7"/>
      <c r="Z347" s="7"/>
      <c r="AA347" s="7"/>
      <c r="AB347" s="7"/>
    </row>
    <row r="348" spans="1:28" ht="13.2">
      <c r="A348" s="166"/>
      <c r="B348" s="166"/>
      <c r="C348" s="166"/>
      <c r="D348" s="162" t="s">
        <v>270</v>
      </c>
      <c r="E348" s="162">
        <v>61</v>
      </c>
      <c r="F348" s="163">
        <v>0</v>
      </c>
      <c r="G348" s="164">
        <v>0</v>
      </c>
      <c r="H348" s="164">
        <v>0</v>
      </c>
      <c r="I348" s="164">
        <v>2188.1306099999997</v>
      </c>
      <c r="J348" s="164">
        <v>0.87148</v>
      </c>
      <c r="K348" s="164">
        <v>2189.00209</v>
      </c>
      <c r="L348" s="164">
        <v>1520.44484</v>
      </c>
      <c r="M348" s="164">
        <v>0</v>
      </c>
      <c r="N348" s="164">
        <v>1520.44484</v>
      </c>
      <c r="O348" s="164">
        <v>3709.44693</v>
      </c>
      <c r="P348" s="164">
        <v>13691.69375</v>
      </c>
      <c r="Q348" s="164">
        <v>0</v>
      </c>
      <c r="R348" s="165">
        <v>13691.69375</v>
      </c>
      <c r="S348" s="7"/>
      <c r="T348" s="7"/>
      <c r="U348" s="7"/>
      <c r="V348" s="7"/>
      <c r="W348" s="7"/>
      <c r="X348" s="7"/>
      <c r="Y348" s="7"/>
      <c r="Z348" s="7"/>
      <c r="AA348" s="7"/>
      <c r="AB348" s="7"/>
    </row>
    <row r="349" spans="1:28" ht="13.2">
      <c r="A349" s="166"/>
      <c r="B349" s="166"/>
      <c r="C349" s="166"/>
      <c r="D349" s="162" t="s">
        <v>271</v>
      </c>
      <c r="E349" s="162">
        <v>57</v>
      </c>
      <c r="F349" s="163">
        <v>0</v>
      </c>
      <c r="G349" s="164">
        <v>0</v>
      </c>
      <c r="H349" s="164">
        <v>0</v>
      </c>
      <c r="I349" s="164">
        <v>0</v>
      </c>
      <c r="J349" s="164">
        <v>0</v>
      </c>
      <c r="K349" s="164">
        <v>0</v>
      </c>
      <c r="L349" s="164">
        <v>0</v>
      </c>
      <c r="M349" s="164">
        <v>0</v>
      </c>
      <c r="N349" s="164">
        <v>0</v>
      </c>
      <c r="O349" s="164">
        <v>0</v>
      </c>
      <c r="P349" s="164">
        <v>19.49955</v>
      </c>
      <c r="Q349" s="164">
        <v>0</v>
      </c>
      <c r="R349" s="165">
        <v>19.49955</v>
      </c>
      <c r="S349" s="7"/>
      <c r="T349" s="7"/>
      <c r="U349" s="7"/>
      <c r="V349" s="7"/>
      <c r="W349" s="7"/>
      <c r="X349" s="7"/>
      <c r="Y349" s="7"/>
      <c r="Z349" s="7"/>
      <c r="AA349" s="7"/>
      <c r="AB349" s="7"/>
    </row>
    <row r="350" spans="1:28" ht="13.2">
      <c r="A350" s="166"/>
      <c r="B350" s="166"/>
      <c r="C350" s="162" t="s">
        <v>20</v>
      </c>
      <c r="D350" s="162" t="s">
        <v>272</v>
      </c>
      <c r="E350" s="162">
        <v>12</v>
      </c>
      <c r="F350" s="163">
        <v>0</v>
      </c>
      <c r="G350" s="164">
        <v>0</v>
      </c>
      <c r="H350" s="164">
        <v>0</v>
      </c>
      <c r="I350" s="164">
        <v>2494.71825</v>
      </c>
      <c r="J350" s="164">
        <v>13.4052</v>
      </c>
      <c r="K350" s="164">
        <v>2508.12345</v>
      </c>
      <c r="L350" s="164">
        <v>7481.95853</v>
      </c>
      <c r="M350" s="164">
        <v>0</v>
      </c>
      <c r="N350" s="164">
        <v>7481.95853</v>
      </c>
      <c r="O350" s="164">
        <v>9990.08198</v>
      </c>
      <c r="P350" s="164">
        <v>24070.79636</v>
      </c>
      <c r="Q350" s="164">
        <v>0</v>
      </c>
      <c r="R350" s="165">
        <v>24070.79636</v>
      </c>
      <c r="S350" s="7"/>
      <c r="T350" s="7"/>
      <c r="U350" s="7"/>
      <c r="V350" s="7"/>
      <c r="W350" s="7"/>
      <c r="X350" s="7"/>
      <c r="Y350" s="7"/>
      <c r="Z350" s="7"/>
      <c r="AA350" s="7"/>
      <c r="AB350" s="7"/>
    </row>
    <row r="351" spans="1:28" ht="13.2">
      <c r="A351" s="166"/>
      <c r="B351" s="162" t="s">
        <v>21</v>
      </c>
      <c r="C351" s="162" t="s">
        <v>273</v>
      </c>
      <c r="D351" s="162" t="s">
        <v>274</v>
      </c>
      <c r="E351" s="162">
        <v>94</v>
      </c>
      <c r="F351" s="163">
        <v>0</v>
      </c>
      <c r="G351" s="164">
        <v>0</v>
      </c>
      <c r="H351" s="164">
        <v>0</v>
      </c>
      <c r="I351" s="164">
        <v>0</v>
      </c>
      <c r="J351" s="164">
        <v>0</v>
      </c>
      <c r="K351" s="164">
        <v>0</v>
      </c>
      <c r="L351" s="164">
        <v>0</v>
      </c>
      <c r="M351" s="164">
        <v>0</v>
      </c>
      <c r="N351" s="164">
        <v>0</v>
      </c>
      <c r="O351" s="164">
        <v>0</v>
      </c>
      <c r="P351" s="164">
        <v>342.01831</v>
      </c>
      <c r="Q351" s="164">
        <v>0</v>
      </c>
      <c r="R351" s="165">
        <v>342.01831</v>
      </c>
      <c r="S351" s="7"/>
      <c r="T351" s="7"/>
      <c r="U351" s="7"/>
      <c r="V351" s="7"/>
      <c r="W351" s="7"/>
      <c r="X351" s="7"/>
      <c r="Y351" s="7"/>
      <c r="Z351" s="7"/>
      <c r="AA351" s="7"/>
      <c r="AB351" s="7"/>
    </row>
    <row r="352" spans="1:28" ht="13.2">
      <c r="A352" s="166"/>
      <c r="B352" s="166"/>
      <c r="C352" s="162" t="s">
        <v>275</v>
      </c>
      <c r="D352" s="162" t="s">
        <v>276</v>
      </c>
      <c r="E352" s="162">
        <v>196</v>
      </c>
      <c r="F352" s="163">
        <v>0</v>
      </c>
      <c r="G352" s="164">
        <v>0</v>
      </c>
      <c r="H352" s="164">
        <v>0</v>
      </c>
      <c r="I352" s="164">
        <v>387.94887</v>
      </c>
      <c r="J352" s="164">
        <v>0.0184</v>
      </c>
      <c r="K352" s="164">
        <v>387.96727000000004</v>
      </c>
      <c r="L352" s="164">
        <v>1184.23276</v>
      </c>
      <c r="M352" s="164">
        <v>0</v>
      </c>
      <c r="N352" s="164">
        <v>1184.23276</v>
      </c>
      <c r="O352" s="164">
        <v>1572.20003</v>
      </c>
      <c r="P352" s="164">
        <v>13682.33375</v>
      </c>
      <c r="Q352" s="164">
        <v>0</v>
      </c>
      <c r="R352" s="165">
        <v>13682.33375</v>
      </c>
      <c r="S352" s="7"/>
      <c r="T352" s="7"/>
      <c r="U352" s="7"/>
      <c r="V352" s="7"/>
      <c r="W352" s="7"/>
      <c r="X352" s="7"/>
      <c r="Y352" s="7"/>
      <c r="Z352" s="7"/>
      <c r="AA352" s="7"/>
      <c r="AB352" s="7"/>
    </row>
    <row r="353" spans="1:28" ht="13.2">
      <c r="A353" s="166"/>
      <c r="B353" s="166"/>
      <c r="C353" s="166"/>
      <c r="D353" s="162" t="s">
        <v>275</v>
      </c>
      <c r="E353" s="162">
        <v>210</v>
      </c>
      <c r="F353" s="163">
        <v>0</v>
      </c>
      <c r="G353" s="164">
        <v>0</v>
      </c>
      <c r="H353" s="164">
        <v>0</v>
      </c>
      <c r="I353" s="164">
        <v>507.02797999999996</v>
      </c>
      <c r="J353" s="164">
        <v>0</v>
      </c>
      <c r="K353" s="164">
        <v>507.02797999999996</v>
      </c>
      <c r="L353" s="164">
        <v>439.98812</v>
      </c>
      <c r="M353" s="164">
        <v>0</v>
      </c>
      <c r="N353" s="164">
        <v>439.98812</v>
      </c>
      <c r="O353" s="164">
        <v>947.0160999999999</v>
      </c>
      <c r="P353" s="164">
        <v>14992.49183</v>
      </c>
      <c r="Q353" s="164">
        <v>0</v>
      </c>
      <c r="R353" s="165">
        <v>14992.49183</v>
      </c>
      <c r="S353" s="7"/>
      <c r="T353" s="7"/>
      <c r="U353" s="7"/>
      <c r="V353" s="7"/>
      <c r="W353" s="7"/>
      <c r="X353" s="7"/>
      <c r="Y353" s="7"/>
      <c r="Z353" s="7"/>
      <c r="AA353" s="7"/>
      <c r="AB353" s="7"/>
    </row>
    <row r="354" spans="1:28" ht="13.2">
      <c r="A354" s="166"/>
      <c r="B354" s="166"/>
      <c r="C354" s="162" t="s">
        <v>176</v>
      </c>
      <c r="D354" s="162" t="s">
        <v>177</v>
      </c>
      <c r="E354" s="162">
        <v>205</v>
      </c>
      <c r="F354" s="163">
        <v>0</v>
      </c>
      <c r="G354" s="164">
        <v>0</v>
      </c>
      <c r="H354" s="164">
        <v>0</v>
      </c>
      <c r="I354" s="164">
        <v>451.16896</v>
      </c>
      <c r="J354" s="164">
        <v>0.00044</v>
      </c>
      <c r="K354" s="164">
        <v>451.1694</v>
      </c>
      <c r="L354" s="164">
        <v>961.78744</v>
      </c>
      <c r="M354" s="164">
        <v>0</v>
      </c>
      <c r="N354" s="164">
        <v>961.78744</v>
      </c>
      <c r="O354" s="164">
        <v>1412.95684</v>
      </c>
      <c r="P354" s="164">
        <v>15644.67282</v>
      </c>
      <c r="Q354" s="164">
        <v>0</v>
      </c>
      <c r="R354" s="165">
        <v>15644.67282</v>
      </c>
      <c r="S354" s="7"/>
      <c r="T354" s="7"/>
      <c r="U354" s="7"/>
      <c r="V354" s="7"/>
      <c r="W354" s="7"/>
      <c r="X354" s="7"/>
      <c r="Y354" s="7"/>
      <c r="Z354" s="7"/>
      <c r="AA354" s="7"/>
      <c r="AB354" s="7"/>
    </row>
    <row r="355" spans="1:28" ht="13.2">
      <c r="A355" s="166"/>
      <c r="B355" s="166"/>
      <c r="C355" s="162" t="s">
        <v>178</v>
      </c>
      <c r="D355" s="162" t="s">
        <v>178</v>
      </c>
      <c r="E355" s="162">
        <v>170</v>
      </c>
      <c r="F355" s="163">
        <v>0</v>
      </c>
      <c r="G355" s="164">
        <v>0</v>
      </c>
      <c r="H355" s="164">
        <v>0</v>
      </c>
      <c r="I355" s="164">
        <v>594.48595</v>
      </c>
      <c r="J355" s="164">
        <v>0.047270000000000006</v>
      </c>
      <c r="K355" s="164">
        <v>594.53322</v>
      </c>
      <c r="L355" s="164">
        <v>1517.31439</v>
      </c>
      <c r="M355" s="164">
        <v>29.721610000000002</v>
      </c>
      <c r="N355" s="164">
        <v>1547.036</v>
      </c>
      <c r="O355" s="164">
        <v>2141.5692200000003</v>
      </c>
      <c r="P355" s="164">
        <v>15062.36039</v>
      </c>
      <c r="Q355" s="164">
        <v>0</v>
      </c>
      <c r="R355" s="165">
        <v>15062.36039</v>
      </c>
      <c r="S355" s="7"/>
      <c r="T355" s="7"/>
      <c r="U355" s="7"/>
      <c r="V355" s="7"/>
      <c r="W355" s="7"/>
      <c r="X355" s="7"/>
      <c r="Y355" s="7"/>
      <c r="Z355" s="7"/>
      <c r="AA355" s="7"/>
      <c r="AB355" s="7"/>
    </row>
    <row r="356" spans="1:28" ht="13.2">
      <c r="A356" s="166"/>
      <c r="B356" s="166"/>
      <c r="C356" s="162" t="s">
        <v>21</v>
      </c>
      <c r="D356" s="162" t="s">
        <v>214</v>
      </c>
      <c r="E356" s="162">
        <v>214</v>
      </c>
      <c r="F356" s="163">
        <v>0</v>
      </c>
      <c r="G356" s="164">
        <v>0</v>
      </c>
      <c r="H356" s="164">
        <v>0</v>
      </c>
      <c r="I356" s="164">
        <v>466.02972</v>
      </c>
      <c r="J356" s="164">
        <v>0</v>
      </c>
      <c r="K356" s="164">
        <v>466.02972</v>
      </c>
      <c r="L356" s="164">
        <v>199.14209</v>
      </c>
      <c r="M356" s="164">
        <v>0</v>
      </c>
      <c r="N356" s="164">
        <v>199.14209</v>
      </c>
      <c r="O356" s="164">
        <v>665.17181</v>
      </c>
      <c r="P356" s="164">
        <v>16229.32207</v>
      </c>
      <c r="Q356" s="164">
        <v>0</v>
      </c>
      <c r="R356" s="165">
        <v>16229.32207</v>
      </c>
      <c r="S356" s="7"/>
      <c r="T356" s="7"/>
      <c r="U356" s="7"/>
      <c r="V356" s="7"/>
      <c r="W356" s="7"/>
      <c r="X356" s="7"/>
      <c r="Y356" s="7"/>
      <c r="Z356" s="7"/>
      <c r="AA356" s="7"/>
      <c r="AB356" s="7"/>
    </row>
    <row r="357" spans="1:28" ht="13.2">
      <c r="A357" s="166"/>
      <c r="B357" s="166"/>
      <c r="C357" s="166"/>
      <c r="D357" s="162" t="s">
        <v>21</v>
      </c>
      <c r="E357" s="162">
        <v>81</v>
      </c>
      <c r="F357" s="163">
        <v>0</v>
      </c>
      <c r="G357" s="164">
        <v>0</v>
      </c>
      <c r="H357" s="164">
        <v>0</v>
      </c>
      <c r="I357" s="164">
        <v>1059.47376</v>
      </c>
      <c r="J357" s="164">
        <v>31.404130000000002</v>
      </c>
      <c r="K357" s="164">
        <v>1090.87789</v>
      </c>
      <c r="L357" s="164">
        <v>7595.384980000001</v>
      </c>
      <c r="M357" s="164">
        <v>78.9427</v>
      </c>
      <c r="N357" s="164">
        <v>7674.327679999999</v>
      </c>
      <c r="O357" s="164">
        <v>8765.20557</v>
      </c>
      <c r="P357" s="164">
        <v>18166.59293</v>
      </c>
      <c r="Q357" s="164">
        <v>0</v>
      </c>
      <c r="R357" s="165">
        <v>18166.59293</v>
      </c>
      <c r="S357" s="7"/>
      <c r="T357" s="7"/>
      <c r="U357" s="7"/>
      <c r="V357" s="7"/>
      <c r="W357" s="7"/>
      <c r="X357" s="7"/>
      <c r="Y357" s="7"/>
      <c r="Z357" s="7"/>
      <c r="AA357" s="7"/>
      <c r="AB357" s="7"/>
    </row>
    <row r="358" spans="1:28" ht="13.2">
      <c r="A358" s="166"/>
      <c r="B358" s="166"/>
      <c r="C358" s="166"/>
      <c r="D358" s="162" t="s">
        <v>180</v>
      </c>
      <c r="E358" s="162">
        <v>168</v>
      </c>
      <c r="F358" s="163">
        <v>0</v>
      </c>
      <c r="G358" s="164">
        <v>0</v>
      </c>
      <c r="H358" s="164">
        <v>0</v>
      </c>
      <c r="I358" s="164">
        <v>522.38494</v>
      </c>
      <c r="J358" s="164">
        <v>0.17987</v>
      </c>
      <c r="K358" s="164">
        <v>522.56481</v>
      </c>
      <c r="L358" s="164">
        <v>1491.27227</v>
      </c>
      <c r="M358" s="164">
        <v>0</v>
      </c>
      <c r="N358" s="164">
        <v>1491.27227</v>
      </c>
      <c r="O358" s="164">
        <v>2013.83708</v>
      </c>
      <c r="P358" s="164">
        <v>31000.29524</v>
      </c>
      <c r="Q358" s="164">
        <v>0</v>
      </c>
      <c r="R358" s="165">
        <v>31000.29524</v>
      </c>
      <c r="S358" s="7"/>
      <c r="T358" s="7"/>
      <c r="U358" s="7"/>
      <c r="V358" s="7"/>
      <c r="W358" s="7"/>
      <c r="X358" s="7"/>
      <c r="Y358" s="7"/>
      <c r="Z358" s="7"/>
      <c r="AA358" s="7"/>
      <c r="AB358" s="7"/>
    </row>
    <row r="359" spans="1:28" ht="13.2">
      <c r="A359" s="166"/>
      <c r="B359" s="166"/>
      <c r="C359" s="162" t="s">
        <v>277</v>
      </c>
      <c r="D359" s="162" t="s">
        <v>277</v>
      </c>
      <c r="E359" s="162">
        <v>169</v>
      </c>
      <c r="F359" s="163">
        <v>0</v>
      </c>
      <c r="G359" s="164">
        <v>0</v>
      </c>
      <c r="H359" s="164">
        <v>0</v>
      </c>
      <c r="I359" s="164">
        <v>802.8776899999999</v>
      </c>
      <c r="J359" s="164">
        <v>2.06013</v>
      </c>
      <c r="K359" s="164">
        <v>804.93782</v>
      </c>
      <c r="L359" s="164">
        <v>547.91685</v>
      </c>
      <c r="M359" s="164">
        <v>10.83783</v>
      </c>
      <c r="N359" s="164">
        <v>558.75468</v>
      </c>
      <c r="O359" s="164">
        <v>1363.6925</v>
      </c>
      <c r="P359" s="164">
        <v>21293.46289</v>
      </c>
      <c r="Q359" s="164">
        <v>0</v>
      </c>
      <c r="R359" s="165">
        <v>21293.46289</v>
      </c>
      <c r="S359" s="7"/>
      <c r="T359" s="7"/>
      <c r="U359" s="7"/>
      <c r="V359" s="7"/>
      <c r="W359" s="7"/>
      <c r="X359" s="7"/>
      <c r="Y359" s="7"/>
      <c r="Z359" s="7"/>
      <c r="AA359" s="7"/>
      <c r="AB359" s="7"/>
    </row>
    <row r="360" spans="1:28" ht="13.2">
      <c r="A360" s="166"/>
      <c r="B360" s="166"/>
      <c r="C360" s="162" t="s">
        <v>181</v>
      </c>
      <c r="D360" s="162" t="s">
        <v>181</v>
      </c>
      <c r="E360" s="162">
        <v>83</v>
      </c>
      <c r="F360" s="163">
        <v>0</v>
      </c>
      <c r="G360" s="164">
        <v>0</v>
      </c>
      <c r="H360" s="164">
        <v>0</v>
      </c>
      <c r="I360" s="164">
        <v>1339.52568</v>
      </c>
      <c r="J360" s="164">
        <v>74.96313</v>
      </c>
      <c r="K360" s="164">
        <v>1414.48881</v>
      </c>
      <c r="L360" s="164">
        <v>6204.879809999999</v>
      </c>
      <c r="M360" s="164">
        <v>16.98653</v>
      </c>
      <c r="N360" s="164">
        <v>6221.86634</v>
      </c>
      <c r="O360" s="164">
        <v>7636.35515</v>
      </c>
      <c r="P360" s="164">
        <v>34450.73674</v>
      </c>
      <c r="Q360" s="164">
        <v>0</v>
      </c>
      <c r="R360" s="165">
        <v>34450.73674</v>
      </c>
      <c r="S360" s="7"/>
      <c r="T360" s="7"/>
      <c r="U360" s="7"/>
      <c r="V360" s="7"/>
      <c r="W360" s="7"/>
      <c r="X360" s="7"/>
      <c r="Y360" s="7"/>
      <c r="Z360" s="7"/>
      <c r="AA360" s="7"/>
      <c r="AB360" s="7"/>
    </row>
    <row r="361" spans="1:28" ht="13.2">
      <c r="A361" s="166"/>
      <c r="B361" s="162" t="s">
        <v>22</v>
      </c>
      <c r="C361" s="162" t="s">
        <v>22</v>
      </c>
      <c r="D361" s="162" t="s">
        <v>22</v>
      </c>
      <c r="E361" s="162">
        <v>187</v>
      </c>
      <c r="F361" s="163">
        <v>0</v>
      </c>
      <c r="G361" s="164">
        <v>0</v>
      </c>
      <c r="H361" s="164">
        <v>0</v>
      </c>
      <c r="I361" s="164">
        <v>318.02445</v>
      </c>
      <c r="J361" s="164">
        <v>0.65612</v>
      </c>
      <c r="K361" s="164">
        <v>318.68057</v>
      </c>
      <c r="L361" s="164">
        <v>1019.6064200000001</v>
      </c>
      <c r="M361" s="164">
        <v>0</v>
      </c>
      <c r="N361" s="164">
        <v>1019.6064200000001</v>
      </c>
      <c r="O361" s="164">
        <v>1338.28699</v>
      </c>
      <c r="P361" s="164">
        <v>15803.78251</v>
      </c>
      <c r="Q361" s="164">
        <v>0</v>
      </c>
      <c r="R361" s="165">
        <v>15803.78251</v>
      </c>
      <c r="S361" s="7"/>
      <c r="T361" s="7"/>
      <c r="U361" s="7"/>
      <c r="V361" s="7"/>
      <c r="W361" s="7"/>
      <c r="X361" s="7"/>
      <c r="Y361" s="7"/>
      <c r="Z361" s="7"/>
      <c r="AA361" s="7"/>
      <c r="AB361" s="7"/>
    </row>
    <row r="362" spans="1:28" ht="13.2">
      <c r="A362" s="166"/>
      <c r="B362" s="166"/>
      <c r="C362" s="162" t="s">
        <v>184</v>
      </c>
      <c r="D362" s="162" t="s">
        <v>185</v>
      </c>
      <c r="E362" s="162">
        <v>173</v>
      </c>
      <c r="F362" s="163">
        <v>0</v>
      </c>
      <c r="G362" s="164">
        <v>0</v>
      </c>
      <c r="H362" s="164">
        <v>0</v>
      </c>
      <c r="I362" s="164">
        <v>534.03475</v>
      </c>
      <c r="J362" s="164">
        <v>47.730489999999996</v>
      </c>
      <c r="K362" s="164">
        <v>581.76524</v>
      </c>
      <c r="L362" s="164">
        <v>672.89855</v>
      </c>
      <c r="M362" s="164">
        <v>0</v>
      </c>
      <c r="N362" s="164">
        <v>672.89855</v>
      </c>
      <c r="O362" s="164">
        <v>1254.66379</v>
      </c>
      <c r="P362" s="164">
        <v>31908.11703</v>
      </c>
      <c r="Q362" s="164">
        <v>0</v>
      </c>
      <c r="R362" s="165">
        <v>31908.11703</v>
      </c>
      <c r="S362" s="7"/>
      <c r="T362" s="7"/>
      <c r="U362" s="7"/>
      <c r="V362" s="7"/>
      <c r="W362" s="7"/>
      <c r="X362" s="7"/>
      <c r="Y362" s="7"/>
      <c r="Z362" s="7"/>
      <c r="AA362" s="7"/>
      <c r="AB362" s="7"/>
    </row>
    <row r="363" spans="1:28" ht="13.2">
      <c r="A363" s="166"/>
      <c r="B363" s="166"/>
      <c r="C363" s="166"/>
      <c r="D363" s="166"/>
      <c r="E363" s="167">
        <v>222</v>
      </c>
      <c r="F363" s="168">
        <v>0</v>
      </c>
      <c r="G363" s="120">
        <v>0</v>
      </c>
      <c r="H363" s="120">
        <v>0</v>
      </c>
      <c r="I363" s="120">
        <v>166.75573</v>
      </c>
      <c r="J363" s="120">
        <v>165.56173</v>
      </c>
      <c r="K363" s="120">
        <v>332.31746000000004</v>
      </c>
      <c r="L363" s="120">
        <v>292.73316</v>
      </c>
      <c r="M363" s="120">
        <v>0</v>
      </c>
      <c r="N363" s="120">
        <v>292.73316</v>
      </c>
      <c r="O363" s="120">
        <v>625.05062</v>
      </c>
      <c r="P363" s="120">
        <v>14437.01992</v>
      </c>
      <c r="Q363" s="120">
        <v>0</v>
      </c>
      <c r="R363" s="169">
        <v>14437.01992</v>
      </c>
      <c r="S363" s="7"/>
      <c r="T363" s="7"/>
      <c r="U363" s="7"/>
      <c r="V363" s="7"/>
      <c r="W363" s="7"/>
      <c r="X363" s="7"/>
      <c r="Y363" s="7"/>
      <c r="Z363" s="7"/>
      <c r="AA363" s="7"/>
      <c r="AB363" s="7"/>
    </row>
    <row r="364" spans="1:28" ht="13.2">
      <c r="A364" s="166"/>
      <c r="B364" s="162" t="s">
        <v>186</v>
      </c>
      <c r="C364" s="162" t="s">
        <v>187</v>
      </c>
      <c r="D364" s="162" t="s">
        <v>187</v>
      </c>
      <c r="E364" s="162">
        <v>204</v>
      </c>
      <c r="F364" s="163">
        <v>0</v>
      </c>
      <c r="G364" s="164">
        <v>0</v>
      </c>
      <c r="H364" s="164">
        <v>0</v>
      </c>
      <c r="I364" s="164">
        <v>971.1474000000001</v>
      </c>
      <c r="J364" s="164">
        <v>0.48651</v>
      </c>
      <c r="K364" s="164">
        <v>971.63391</v>
      </c>
      <c r="L364" s="164">
        <v>714.93732</v>
      </c>
      <c r="M364" s="164">
        <v>0</v>
      </c>
      <c r="N364" s="164">
        <v>714.93732</v>
      </c>
      <c r="O364" s="164">
        <v>1686.57123</v>
      </c>
      <c r="P364" s="164">
        <v>22889.3528</v>
      </c>
      <c r="Q364" s="164">
        <v>0</v>
      </c>
      <c r="R364" s="165">
        <v>22889.3528</v>
      </c>
      <c r="S364" s="7"/>
      <c r="T364" s="7"/>
      <c r="U364" s="7"/>
      <c r="V364" s="7"/>
      <c r="W364" s="7"/>
      <c r="X364" s="7"/>
      <c r="Y364" s="7"/>
      <c r="Z364" s="7"/>
      <c r="AA364" s="7"/>
      <c r="AB364" s="7"/>
    </row>
    <row r="365" spans="1:28" ht="13.2">
      <c r="A365" s="166"/>
      <c r="B365" s="166"/>
      <c r="C365" s="162" t="s">
        <v>186</v>
      </c>
      <c r="D365" s="162" t="s">
        <v>188</v>
      </c>
      <c r="E365" s="162">
        <v>186</v>
      </c>
      <c r="F365" s="163">
        <v>0</v>
      </c>
      <c r="G365" s="164">
        <v>0</v>
      </c>
      <c r="H365" s="164">
        <v>0</v>
      </c>
      <c r="I365" s="164">
        <v>1827.16724</v>
      </c>
      <c r="J365" s="164">
        <v>0.9161900000000001</v>
      </c>
      <c r="K365" s="164">
        <v>1828.08343</v>
      </c>
      <c r="L365" s="164">
        <v>4175.61102</v>
      </c>
      <c r="M365" s="164">
        <v>41.0761</v>
      </c>
      <c r="N365" s="164">
        <v>4216.6871200000005</v>
      </c>
      <c r="O365" s="164">
        <v>6044.77055</v>
      </c>
      <c r="P365" s="164">
        <v>37939.67199</v>
      </c>
      <c r="Q365" s="164">
        <v>0</v>
      </c>
      <c r="R365" s="165">
        <v>37939.67199</v>
      </c>
      <c r="S365" s="7"/>
      <c r="T365" s="7"/>
      <c r="U365" s="7"/>
      <c r="V365" s="7"/>
      <c r="W365" s="7"/>
      <c r="X365" s="7"/>
      <c r="Y365" s="7"/>
      <c r="Z365" s="7"/>
      <c r="AA365" s="7"/>
      <c r="AB365" s="7"/>
    </row>
    <row r="366" spans="1:28" ht="13.2">
      <c r="A366" s="166"/>
      <c r="B366" s="162" t="s">
        <v>24</v>
      </c>
      <c r="C366" s="162" t="s">
        <v>24</v>
      </c>
      <c r="D366" s="162" t="s">
        <v>217</v>
      </c>
      <c r="E366" s="162">
        <v>149</v>
      </c>
      <c r="F366" s="163">
        <v>0</v>
      </c>
      <c r="G366" s="164">
        <v>0</v>
      </c>
      <c r="H366" s="164">
        <v>0</v>
      </c>
      <c r="I366" s="164">
        <v>504.32698999999997</v>
      </c>
      <c r="J366" s="164">
        <v>8.8611</v>
      </c>
      <c r="K366" s="164">
        <v>513.18809</v>
      </c>
      <c r="L366" s="164">
        <v>2096.98781</v>
      </c>
      <c r="M366" s="164">
        <v>2.1933800000000003</v>
      </c>
      <c r="N366" s="164">
        <v>2099.18119</v>
      </c>
      <c r="O366" s="164">
        <v>2612.36928</v>
      </c>
      <c r="P366" s="164">
        <v>18241.79682</v>
      </c>
      <c r="Q366" s="164">
        <v>0</v>
      </c>
      <c r="R366" s="165">
        <v>18241.79682</v>
      </c>
      <c r="S366" s="7"/>
      <c r="T366" s="7"/>
      <c r="U366" s="7"/>
      <c r="V366" s="7"/>
      <c r="W366" s="7"/>
      <c r="X366" s="7"/>
      <c r="Y366" s="7"/>
      <c r="Z366" s="7"/>
      <c r="AA366" s="7"/>
      <c r="AB366" s="7"/>
    </row>
    <row r="367" spans="1:28" ht="13.2">
      <c r="A367" s="166"/>
      <c r="B367" s="166"/>
      <c r="C367" s="166"/>
      <c r="D367" s="162" t="s">
        <v>24</v>
      </c>
      <c r="E367" s="162">
        <v>145</v>
      </c>
      <c r="F367" s="163">
        <v>0</v>
      </c>
      <c r="G367" s="164">
        <v>0</v>
      </c>
      <c r="H367" s="164">
        <v>0</v>
      </c>
      <c r="I367" s="164">
        <v>1258.49914</v>
      </c>
      <c r="J367" s="164">
        <v>226.64103</v>
      </c>
      <c r="K367" s="164">
        <v>1485.14017</v>
      </c>
      <c r="L367" s="164">
        <v>18014.86475</v>
      </c>
      <c r="M367" s="164">
        <v>304.46353000000005</v>
      </c>
      <c r="N367" s="164">
        <v>18319.32828</v>
      </c>
      <c r="O367" s="164">
        <v>19804.46845</v>
      </c>
      <c r="P367" s="164">
        <v>30717.48386</v>
      </c>
      <c r="Q367" s="164">
        <v>0</v>
      </c>
      <c r="R367" s="165">
        <v>30717.48386</v>
      </c>
      <c r="S367" s="7"/>
      <c r="T367" s="7"/>
      <c r="U367" s="7"/>
      <c r="V367" s="7"/>
      <c r="W367" s="7"/>
      <c r="X367" s="7"/>
      <c r="Y367" s="7"/>
      <c r="Z367" s="7"/>
      <c r="AA367" s="7"/>
      <c r="AB367" s="7"/>
    </row>
    <row r="368" spans="1:28" ht="13.2">
      <c r="A368" s="166"/>
      <c r="B368" s="166"/>
      <c r="C368" s="162" t="s">
        <v>278</v>
      </c>
      <c r="D368" s="162" t="s">
        <v>278</v>
      </c>
      <c r="E368" s="162">
        <v>155</v>
      </c>
      <c r="F368" s="163">
        <v>0</v>
      </c>
      <c r="G368" s="164">
        <v>0</v>
      </c>
      <c r="H368" s="164">
        <v>0</v>
      </c>
      <c r="I368" s="164">
        <v>0</v>
      </c>
      <c r="J368" s="164">
        <v>0</v>
      </c>
      <c r="K368" s="164">
        <v>0</v>
      </c>
      <c r="L368" s="164">
        <v>0</v>
      </c>
      <c r="M368" s="164">
        <v>0</v>
      </c>
      <c r="N368" s="164">
        <v>0</v>
      </c>
      <c r="O368" s="164">
        <v>0</v>
      </c>
      <c r="P368" s="164">
        <v>2374.79846</v>
      </c>
      <c r="Q368" s="164">
        <v>0</v>
      </c>
      <c r="R368" s="165">
        <v>2374.79846</v>
      </c>
      <c r="S368" s="7"/>
      <c r="T368" s="7"/>
      <c r="U368" s="7"/>
      <c r="V368" s="7"/>
      <c r="W368" s="7"/>
      <c r="X368" s="7"/>
      <c r="Y368" s="7"/>
      <c r="Z368" s="7"/>
      <c r="AA368" s="7"/>
      <c r="AB368" s="7"/>
    </row>
    <row r="369" spans="1:28" ht="13.2">
      <c r="A369" s="166"/>
      <c r="B369" s="166"/>
      <c r="C369" s="162" t="s">
        <v>279</v>
      </c>
      <c r="D369" s="162" t="s">
        <v>279</v>
      </c>
      <c r="E369" s="162">
        <v>156</v>
      </c>
      <c r="F369" s="163">
        <v>0</v>
      </c>
      <c r="G369" s="164">
        <v>0</v>
      </c>
      <c r="H369" s="164">
        <v>0</v>
      </c>
      <c r="I369" s="164">
        <v>0</v>
      </c>
      <c r="J369" s="164">
        <v>0</v>
      </c>
      <c r="K369" s="164">
        <v>0</v>
      </c>
      <c r="L369" s="164">
        <v>0</v>
      </c>
      <c r="M369" s="164">
        <v>0</v>
      </c>
      <c r="N369" s="164">
        <v>0</v>
      </c>
      <c r="O369" s="164">
        <v>0</v>
      </c>
      <c r="P369" s="164">
        <v>2411.09186</v>
      </c>
      <c r="Q369" s="164">
        <v>0</v>
      </c>
      <c r="R369" s="165">
        <v>2411.09186</v>
      </c>
      <c r="S369" s="7"/>
      <c r="T369" s="7"/>
      <c r="U369" s="7"/>
      <c r="V369" s="7"/>
      <c r="W369" s="7"/>
      <c r="X369" s="7"/>
      <c r="Y369" s="7"/>
      <c r="Z369" s="7"/>
      <c r="AA369" s="7"/>
      <c r="AB369" s="7"/>
    </row>
    <row r="370" spans="1:28" ht="13.2">
      <c r="A370" s="166"/>
      <c r="B370" s="166"/>
      <c r="C370" s="162" t="s">
        <v>280</v>
      </c>
      <c r="D370" s="162" t="s">
        <v>281</v>
      </c>
      <c r="E370" s="162">
        <v>157</v>
      </c>
      <c r="F370" s="163">
        <v>0</v>
      </c>
      <c r="G370" s="164">
        <v>0</v>
      </c>
      <c r="H370" s="164">
        <v>0</v>
      </c>
      <c r="I370" s="164">
        <v>0</v>
      </c>
      <c r="J370" s="164">
        <v>0</v>
      </c>
      <c r="K370" s="164">
        <v>0</v>
      </c>
      <c r="L370" s="164">
        <v>0</v>
      </c>
      <c r="M370" s="164">
        <v>0</v>
      </c>
      <c r="N370" s="164">
        <v>0</v>
      </c>
      <c r="O370" s="164">
        <v>0</v>
      </c>
      <c r="P370" s="164">
        <v>1023.7125699999999</v>
      </c>
      <c r="Q370" s="164">
        <v>0</v>
      </c>
      <c r="R370" s="165">
        <v>1023.7125699999999</v>
      </c>
      <c r="S370" s="7"/>
      <c r="T370" s="7"/>
      <c r="U370" s="7"/>
      <c r="V370" s="7"/>
      <c r="W370" s="7"/>
      <c r="X370" s="7"/>
      <c r="Y370" s="7"/>
      <c r="Z370" s="7"/>
      <c r="AA370" s="7"/>
      <c r="AB370" s="7"/>
    </row>
    <row r="371" spans="1:28" ht="13.2">
      <c r="A371" s="166"/>
      <c r="B371" s="162" t="s">
        <v>25</v>
      </c>
      <c r="C371" s="162" t="s">
        <v>25</v>
      </c>
      <c r="D371" s="162" t="s">
        <v>25</v>
      </c>
      <c r="E371" s="162">
        <v>85</v>
      </c>
      <c r="F371" s="163">
        <v>0</v>
      </c>
      <c r="G371" s="164">
        <v>0</v>
      </c>
      <c r="H371" s="164">
        <v>0</v>
      </c>
      <c r="I371" s="164">
        <v>508.74154</v>
      </c>
      <c r="J371" s="164">
        <v>14.877360000000001</v>
      </c>
      <c r="K371" s="164">
        <v>523.6189</v>
      </c>
      <c r="L371" s="164">
        <v>3883.62133</v>
      </c>
      <c r="M371" s="164">
        <v>0</v>
      </c>
      <c r="N371" s="164">
        <v>3883.62133</v>
      </c>
      <c r="O371" s="164">
        <v>4407.24023</v>
      </c>
      <c r="P371" s="164">
        <v>12297.329689999999</v>
      </c>
      <c r="Q371" s="164">
        <v>0</v>
      </c>
      <c r="R371" s="165">
        <v>12297.329689999999</v>
      </c>
      <c r="S371" s="7"/>
      <c r="T371" s="7"/>
      <c r="U371" s="7"/>
      <c r="V371" s="7"/>
      <c r="W371" s="7"/>
      <c r="X371" s="7"/>
      <c r="Y371" s="7"/>
      <c r="Z371" s="7"/>
      <c r="AA371" s="7"/>
      <c r="AB371" s="7"/>
    </row>
    <row r="372" spans="1:28" ht="13.2">
      <c r="A372" s="166"/>
      <c r="B372" s="162" t="s">
        <v>26</v>
      </c>
      <c r="C372" s="162" t="s">
        <v>189</v>
      </c>
      <c r="D372" s="162" t="s">
        <v>282</v>
      </c>
      <c r="E372" s="162">
        <v>211</v>
      </c>
      <c r="F372" s="163">
        <v>0</v>
      </c>
      <c r="G372" s="164">
        <v>0</v>
      </c>
      <c r="H372" s="164">
        <v>0</v>
      </c>
      <c r="I372" s="164">
        <v>655.13249</v>
      </c>
      <c r="J372" s="164">
        <v>0.036789999999999996</v>
      </c>
      <c r="K372" s="164">
        <v>655.1692800000001</v>
      </c>
      <c r="L372" s="164">
        <v>96.64453</v>
      </c>
      <c r="M372" s="164">
        <v>0</v>
      </c>
      <c r="N372" s="164">
        <v>96.64453</v>
      </c>
      <c r="O372" s="164">
        <v>751.8138100000001</v>
      </c>
      <c r="P372" s="164">
        <v>16920.76299</v>
      </c>
      <c r="Q372" s="164">
        <v>0</v>
      </c>
      <c r="R372" s="165">
        <v>16920.76299</v>
      </c>
      <c r="S372" s="7"/>
      <c r="T372" s="7"/>
      <c r="U372" s="7"/>
      <c r="V372" s="7"/>
      <c r="W372" s="7"/>
      <c r="X372" s="7"/>
      <c r="Y372" s="7"/>
      <c r="Z372" s="7"/>
      <c r="AA372" s="7"/>
      <c r="AB372" s="7"/>
    </row>
    <row r="373" spans="1:28" ht="13.2">
      <c r="A373" s="166"/>
      <c r="B373" s="166"/>
      <c r="C373" s="166"/>
      <c r="D373" s="162" t="s">
        <v>190</v>
      </c>
      <c r="E373" s="162">
        <v>7</v>
      </c>
      <c r="F373" s="163">
        <v>0</v>
      </c>
      <c r="G373" s="164">
        <v>0</v>
      </c>
      <c r="H373" s="164">
        <v>0</v>
      </c>
      <c r="I373" s="164">
        <v>3682.17238</v>
      </c>
      <c r="J373" s="164">
        <v>4.94241</v>
      </c>
      <c r="K373" s="164">
        <v>3687.11479</v>
      </c>
      <c r="L373" s="164">
        <v>2991.74732</v>
      </c>
      <c r="M373" s="164">
        <v>0.02027</v>
      </c>
      <c r="N373" s="164">
        <v>2991.76759</v>
      </c>
      <c r="O373" s="164">
        <v>6678.88238</v>
      </c>
      <c r="P373" s="164">
        <v>30983.36773</v>
      </c>
      <c r="Q373" s="164">
        <v>0</v>
      </c>
      <c r="R373" s="165">
        <v>30983.36773</v>
      </c>
      <c r="S373" s="7"/>
      <c r="T373" s="7"/>
      <c r="U373" s="7"/>
      <c r="V373" s="7"/>
      <c r="W373" s="7"/>
      <c r="X373" s="7"/>
      <c r="Y373" s="7"/>
      <c r="Z373" s="7"/>
      <c r="AA373" s="7"/>
      <c r="AB373" s="7"/>
    </row>
    <row r="374" spans="1:28" ht="13.2">
      <c r="A374" s="166"/>
      <c r="B374" s="166"/>
      <c r="C374" s="162" t="s">
        <v>191</v>
      </c>
      <c r="D374" s="162" t="s">
        <v>191</v>
      </c>
      <c r="E374" s="162">
        <v>34</v>
      </c>
      <c r="F374" s="163">
        <v>0</v>
      </c>
      <c r="G374" s="164">
        <v>0</v>
      </c>
      <c r="H374" s="164">
        <v>0</v>
      </c>
      <c r="I374" s="164">
        <v>1006.42835</v>
      </c>
      <c r="J374" s="164">
        <v>43.46871</v>
      </c>
      <c r="K374" s="164">
        <v>1049.89706</v>
      </c>
      <c r="L374" s="164">
        <v>573.8665</v>
      </c>
      <c r="M374" s="164">
        <v>0</v>
      </c>
      <c r="N374" s="164">
        <v>573.8665</v>
      </c>
      <c r="O374" s="164">
        <v>1623.76356</v>
      </c>
      <c r="P374" s="164">
        <v>18443.28205</v>
      </c>
      <c r="Q374" s="164">
        <v>0</v>
      </c>
      <c r="R374" s="165">
        <v>18443.28205</v>
      </c>
      <c r="S374" s="7"/>
      <c r="T374" s="7"/>
      <c r="U374" s="7"/>
      <c r="V374" s="7"/>
      <c r="W374" s="7"/>
      <c r="X374" s="7"/>
      <c r="Y374" s="7"/>
      <c r="Z374" s="7"/>
      <c r="AA374" s="7"/>
      <c r="AB374" s="7"/>
    </row>
    <row r="375" spans="1:28" ht="13.2">
      <c r="A375" s="162" t="s">
        <v>283</v>
      </c>
      <c r="B375" s="162" t="s">
        <v>2</v>
      </c>
      <c r="C375" s="162" t="s">
        <v>219</v>
      </c>
      <c r="D375" s="162" t="s">
        <v>219</v>
      </c>
      <c r="E375" s="162">
        <v>120</v>
      </c>
      <c r="F375" s="163">
        <v>0</v>
      </c>
      <c r="G375" s="164">
        <v>0</v>
      </c>
      <c r="H375" s="164">
        <v>0</v>
      </c>
      <c r="I375" s="164">
        <v>0</v>
      </c>
      <c r="J375" s="164">
        <v>0</v>
      </c>
      <c r="K375" s="164">
        <v>0</v>
      </c>
      <c r="L375" s="164">
        <v>0</v>
      </c>
      <c r="M375" s="164">
        <v>0</v>
      </c>
      <c r="N375" s="164">
        <v>0</v>
      </c>
      <c r="O375" s="164">
        <v>0</v>
      </c>
      <c r="P375" s="164">
        <v>3037.84442</v>
      </c>
      <c r="Q375" s="164">
        <v>0</v>
      </c>
      <c r="R375" s="165">
        <v>3037.84442</v>
      </c>
      <c r="S375" s="7"/>
      <c r="T375" s="7"/>
      <c r="U375" s="7"/>
      <c r="V375" s="7"/>
      <c r="W375" s="7"/>
      <c r="X375" s="7"/>
      <c r="Y375" s="7"/>
      <c r="Z375" s="7"/>
      <c r="AA375" s="7"/>
      <c r="AB375" s="7"/>
    </row>
    <row r="376" spans="1:28" ht="13.2">
      <c r="A376" s="166"/>
      <c r="B376" s="162" t="s">
        <v>3</v>
      </c>
      <c r="C376" s="162" t="s">
        <v>103</v>
      </c>
      <c r="D376" s="162" t="s">
        <v>103</v>
      </c>
      <c r="E376" s="162">
        <v>4</v>
      </c>
      <c r="F376" s="163">
        <v>0</v>
      </c>
      <c r="G376" s="164">
        <v>0</v>
      </c>
      <c r="H376" s="164">
        <v>0</v>
      </c>
      <c r="I376" s="164">
        <v>0</v>
      </c>
      <c r="J376" s="164">
        <v>0</v>
      </c>
      <c r="K376" s="164">
        <v>0</v>
      </c>
      <c r="L376" s="164">
        <v>0</v>
      </c>
      <c r="M376" s="164">
        <v>0</v>
      </c>
      <c r="N376" s="164">
        <v>0</v>
      </c>
      <c r="O376" s="164">
        <v>0</v>
      </c>
      <c r="P376" s="164">
        <v>3901.12817</v>
      </c>
      <c r="Q376" s="164">
        <v>0</v>
      </c>
      <c r="R376" s="165">
        <v>3901.12817</v>
      </c>
      <c r="S376" s="7"/>
      <c r="T376" s="7"/>
      <c r="U376" s="7"/>
      <c r="V376" s="7"/>
      <c r="W376" s="7"/>
      <c r="X376" s="7"/>
      <c r="Y376" s="7"/>
      <c r="Z376" s="7"/>
      <c r="AA376" s="7"/>
      <c r="AB376" s="7"/>
    </row>
    <row r="377" spans="1:28" ht="13.2">
      <c r="A377" s="166"/>
      <c r="B377" s="166"/>
      <c r="C377" s="166"/>
      <c r="D377" s="166"/>
      <c r="E377" s="167">
        <v>74</v>
      </c>
      <c r="F377" s="168">
        <v>0</v>
      </c>
      <c r="G377" s="120">
        <v>0</v>
      </c>
      <c r="H377" s="120">
        <v>0</v>
      </c>
      <c r="I377" s="120">
        <v>0</v>
      </c>
      <c r="J377" s="120">
        <v>0</v>
      </c>
      <c r="K377" s="120">
        <v>0</v>
      </c>
      <c r="L377" s="120">
        <v>0</v>
      </c>
      <c r="M377" s="120">
        <v>0</v>
      </c>
      <c r="N377" s="120">
        <v>0</v>
      </c>
      <c r="O377" s="120">
        <v>0</v>
      </c>
      <c r="P377" s="120">
        <v>4098.60607</v>
      </c>
      <c r="Q377" s="120">
        <v>0</v>
      </c>
      <c r="R377" s="169">
        <v>4098.60607</v>
      </c>
      <c r="S377" s="7"/>
      <c r="T377" s="7"/>
      <c r="U377" s="7"/>
      <c r="V377" s="7"/>
      <c r="W377" s="7"/>
      <c r="X377" s="7"/>
      <c r="Y377" s="7"/>
      <c r="Z377" s="7"/>
      <c r="AA377" s="7"/>
      <c r="AB377" s="7"/>
    </row>
    <row r="378" spans="1:28" ht="13.2">
      <c r="A378" s="166"/>
      <c r="B378" s="166"/>
      <c r="C378" s="166"/>
      <c r="D378" s="162" t="s">
        <v>164</v>
      </c>
      <c r="E378" s="162">
        <v>197</v>
      </c>
      <c r="F378" s="163">
        <v>0</v>
      </c>
      <c r="G378" s="164">
        <v>0</v>
      </c>
      <c r="H378" s="164">
        <v>0</v>
      </c>
      <c r="I378" s="164">
        <v>0</v>
      </c>
      <c r="J378" s="164">
        <v>0</v>
      </c>
      <c r="K378" s="164">
        <v>0</v>
      </c>
      <c r="L378" s="164">
        <v>0</v>
      </c>
      <c r="M378" s="164">
        <v>0</v>
      </c>
      <c r="N378" s="164">
        <v>0</v>
      </c>
      <c r="O378" s="164">
        <v>0</v>
      </c>
      <c r="P378" s="164">
        <v>1482.1370900000002</v>
      </c>
      <c r="Q378" s="164">
        <v>0</v>
      </c>
      <c r="R378" s="165">
        <v>1482.1370900000002</v>
      </c>
      <c r="S378" s="7"/>
      <c r="T378" s="7"/>
      <c r="U378" s="7"/>
      <c r="V378" s="7"/>
      <c r="W378" s="7"/>
      <c r="X378" s="7"/>
      <c r="Y378" s="7"/>
      <c r="Z378" s="7"/>
      <c r="AA378" s="7"/>
      <c r="AB378" s="7"/>
    </row>
    <row r="379" spans="1:28" ht="13.2">
      <c r="A379" s="166"/>
      <c r="B379" s="166"/>
      <c r="C379" s="162" t="s">
        <v>104</v>
      </c>
      <c r="D379" s="162" t="s">
        <v>105</v>
      </c>
      <c r="E379" s="162">
        <v>3</v>
      </c>
      <c r="F379" s="163">
        <v>0</v>
      </c>
      <c r="G379" s="164">
        <v>0</v>
      </c>
      <c r="H379" s="164">
        <v>0</v>
      </c>
      <c r="I379" s="164">
        <v>0.10107</v>
      </c>
      <c r="J379" s="164">
        <v>0</v>
      </c>
      <c r="K379" s="164">
        <v>0.10107</v>
      </c>
      <c r="L379" s="164">
        <v>0</v>
      </c>
      <c r="M379" s="164">
        <v>0</v>
      </c>
      <c r="N379" s="164">
        <v>0</v>
      </c>
      <c r="O379" s="164">
        <v>0.10107</v>
      </c>
      <c r="P379" s="164">
        <v>7538.85989</v>
      </c>
      <c r="Q379" s="164">
        <v>0</v>
      </c>
      <c r="R379" s="165">
        <v>7538.85989</v>
      </c>
      <c r="S379" s="7"/>
      <c r="T379" s="7"/>
      <c r="U379" s="7"/>
      <c r="V379" s="7"/>
      <c r="W379" s="7"/>
      <c r="X379" s="7"/>
      <c r="Y379" s="7"/>
      <c r="Z379" s="7"/>
      <c r="AA379" s="7"/>
      <c r="AB379" s="7"/>
    </row>
    <row r="380" spans="1:28" ht="13.2">
      <c r="A380" s="166"/>
      <c r="B380" s="166"/>
      <c r="C380" s="166"/>
      <c r="D380" s="166"/>
      <c r="E380" s="167">
        <v>73</v>
      </c>
      <c r="F380" s="168">
        <v>0</v>
      </c>
      <c r="G380" s="120">
        <v>0</v>
      </c>
      <c r="H380" s="120">
        <v>0</v>
      </c>
      <c r="I380" s="120">
        <v>0</v>
      </c>
      <c r="J380" s="120">
        <v>0</v>
      </c>
      <c r="K380" s="120">
        <v>0</v>
      </c>
      <c r="L380" s="120">
        <v>0</v>
      </c>
      <c r="M380" s="120">
        <v>0</v>
      </c>
      <c r="N380" s="120">
        <v>0</v>
      </c>
      <c r="O380" s="120">
        <v>0</v>
      </c>
      <c r="P380" s="120">
        <v>7200.24785</v>
      </c>
      <c r="Q380" s="120">
        <v>0</v>
      </c>
      <c r="R380" s="169">
        <v>7200.24785</v>
      </c>
      <c r="S380" s="7"/>
      <c r="T380" s="7"/>
      <c r="U380" s="7"/>
      <c r="V380" s="7"/>
      <c r="W380" s="7"/>
      <c r="X380" s="7"/>
      <c r="Y380" s="7"/>
      <c r="Z380" s="7"/>
      <c r="AA380" s="7"/>
      <c r="AB380" s="7"/>
    </row>
    <row r="381" spans="1:28" ht="13.2">
      <c r="A381" s="166"/>
      <c r="B381" s="166"/>
      <c r="C381" s="166"/>
      <c r="D381" s="162" t="s">
        <v>196</v>
      </c>
      <c r="E381" s="162">
        <v>187</v>
      </c>
      <c r="F381" s="163">
        <v>0</v>
      </c>
      <c r="G381" s="164">
        <v>0</v>
      </c>
      <c r="H381" s="164">
        <v>0</v>
      </c>
      <c r="I381" s="164">
        <v>0</v>
      </c>
      <c r="J381" s="164">
        <v>0</v>
      </c>
      <c r="K381" s="164">
        <v>0</v>
      </c>
      <c r="L381" s="164">
        <v>0</v>
      </c>
      <c r="M381" s="164">
        <v>0</v>
      </c>
      <c r="N381" s="164">
        <v>0</v>
      </c>
      <c r="O381" s="164">
        <v>0</v>
      </c>
      <c r="P381" s="164">
        <v>2928.29995</v>
      </c>
      <c r="Q381" s="164">
        <v>0</v>
      </c>
      <c r="R381" s="165">
        <v>2928.29995</v>
      </c>
      <c r="S381" s="7"/>
      <c r="T381" s="7"/>
      <c r="U381" s="7"/>
      <c r="V381" s="7"/>
      <c r="W381" s="7"/>
      <c r="X381" s="7"/>
      <c r="Y381" s="7"/>
      <c r="Z381" s="7"/>
      <c r="AA381" s="7"/>
      <c r="AB381" s="7"/>
    </row>
    <row r="382" spans="1:28" ht="13.2">
      <c r="A382" s="166"/>
      <c r="B382" s="162" t="s">
        <v>65</v>
      </c>
      <c r="C382" s="162" t="s">
        <v>106</v>
      </c>
      <c r="D382" s="162" t="s">
        <v>106</v>
      </c>
      <c r="E382" s="162">
        <v>177</v>
      </c>
      <c r="F382" s="163">
        <v>0</v>
      </c>
      <c r="G382" s="164">
        <v>0</v>
      </c>
      <c r="H382" s="164">
        <v>0</v>
      </c>
      <c r="I382" s="164">
        <v>2.00375</v>
      </c>
      <c r="J382" s="164">
        <v>0</v>
      </c>
      <c r="K382" s="164">
        <v>2.00375</v>
      </c>
      <c r="L382" s="164">
        <v>0</v>
      </c>
      <c r="M382" s="164">
        <v>0</v>
      </c>
      <c r="N382" s="164">
        <v>0</v>
      </c>
      <c r="O382" s="164">
        <v>2.00375</v>
      </c>
      <c r="P382" s="164">
        <v>1712.5182</v>
      </c>
      <c r="Q382" s="164">
        <v>0</v>
      </c>
      <c r="R382" s="165">
        <v>1712.5182</v>
      </c>
      <c r="S382" s="7"/>
      <c r="T382" s="7"/>
      <c r="U382" s="7"/>
      <c r="V382" s="7"/>
      <c r="W382" s="7"/>
      <c r="X382" s="7"/>
      <c r="Y382" s="7"/>
      <c r="Z382" s="7"/>
      <c r="AA382" s="7"/>
      <c r="AB382" s="7"/>
    </row>
    <row r="383" spans="1:28" ht="13.2">
      <c r="A383" s="166"/>
      <c r="B383" s="166"/>
      <c r="C383" s="166"/>
      <c r="D383" s="166"/>
      <c r="E383" s="167">
        <v>206</v>
      </c>
      <c r="F383" s="168">
        <v>0</v>
      </c>
      <c r="G383" s="120">
        <v>0</v>
      </c>
      <c r="H383" s="120">
        <v>0</v>
      </c>
      <c r="I383" s="120">
        <v>0</v>
      </c>
      <c r="J383" s="120">
        <v>0</v>
      </c>
      <c r="K383" s="120">
        <v>0</v>
      </c>
      <c r="L383" s="120">
        <v>0</v>
      </c>
      <c r="M383" s="120">
        <v>0</v>
      </c>
      <c r="N383" s="120">
        <v>0</v>
      </c>
      <c r="O383" s="120">
        <v>0</v>
      </c>
      <c r="P383" s="120">
        <v>1901.93534</v>
      </c>
      <c r="Q383" s="120">
        <v>0</v>
      </c>
      <c r="R383" s="169">
        <v>1901.93534</v>
      </c>
      <c r="S383" s="7"/>
      <c r="T383" s="7"/>
      <c r="U383" s="7"/>
      <c r="V383" s="7"/>
      <c r="W383" s="7"/>
      <c r="X383" s="7"/>
      <c r="Y383" s="7"/>
      <c r="Z383" s="7"/>
      <c r="AA383" s="7"/>
      <c r="AB383" s="7"/>
    </row>
    <row r="384" spans="1:28" ht="13.2">
      <c r="A384" s="166"/>
      <c r="B384" s="166"/>
      <c r="C384" s="162" t="s">
        <v>221</v>
      </c>
      <c r="D384" s="162" t="s">
        <v>221</v>
      </c>
      <c r="E384" s="162">
        <v>178</v>
      </c>
      <c r="F384" s="163">
        <v>0</v>
      </c>
      <c r="G384" s="164">
        <v>0</v>
      </c>
      <c r="H384" s="164">
        <v>0</v>
      </c>
      <c r="I384" s="164">
        <v>0</v>
      </c>
      <c r="J384" s="164">
        <v>0</v>
      </c>
      <c r="K384" s="164">
        <v>0</v>
      </c>
      <c r="L384" s="164">
        <v>0</v>
      </c>
      <c r="M384" s="164">
        <v>0</v>
      </c>
      <c r="N384" s="164">
        <v>0</v>
      </c>
      <c r="O384" s="164">
        <v>0</v>
      </c>
      <c r="P384" s="164">
        <v>1510.9628400000001</v>
      </c>
      <c r="Q384" s="164">
        <v>0</v>
      </c>
      <c r="R384" s="165">
        <v>1510.9628400000001</v>
      </c>
      <c r="S384" s="7"/>
      <c r="T384" s="7"/>
      <c r="U384" s="7"/>
      <c r="V384" s="7"/>
      <c r="W384" s="7"/>
      <c r="X384" s="7"/>
      <c r="Y384" s="7"/>
      <c r="Z384" s="7"/>
      <c r="AA384" s="7"/>
      <c r="AB384" s="7"/>
    </row>
    <row r="385" spans="1:28" ht="13.2">
      <c r="A385" s="166"/>
      <c r="B385" s="162" t="s">
        <v>5</v>
      </c>
      <c r="C385" s="162" t="s">
        <v>5</v>
      </c>
      <c r="D385" s="162" t="s">
        <v>5</v>
      </c>
      <c r="E385" s="162">
        <v>33</v>
      </c>
      <c r="F385" s="163">
        <v>0</v>
      </c>
      <c r="G385" s="164">
        <v>0</v>
      </c>
      <c r="H385" s="164">
        <v>0</v>
      </c>
      <c r="I385" s="164">
        <v>0</v>
      </c>
      <c r="J385" s="164">
        <v>0</v>
      </c>
      <c r="K385" s="164">
        <v>0</v>
      </c>
      <c r="L385" s="164">
        <v>0</v>
      </c>
      <c r="M385" s="164">
        <v>0</v>
      </c>
      <c r="N385" s="164">
        <v>0</v>
      </c>
      <c r="O385" s="164">
        <v>0</v>
      </c>
      <c r="P385" s="164">
        <v>7841.58822</v>
      </c>
      <c r="Q385" s="164">
        <v>0</v>
      </c>
      <c r="R385" s="165">
        <v>7841.58822</v>
      </c>
      <c r="S385" s="7"/>
      <c r="T385" s="7"/>
      <c r="U385" s="7"/>
      <c r="V385" s="7"/>
      <c r="W385" s="7"/>
      <c r="X385" s="7"/>
      <c r="Y385" s="7"/>
      <c r="Z385" s="7"/>
      <c r="AA385" s="7"/>
      <c r="AB385" s="7"/>
    </row>
    <row r="386" spans="1:28" ht="13.2">
      <c r="A386" s="166"/>
      <c r="B386" s="166"/>
      <c r="C386" s="166"/>
      <c r="D386" s="166"/>
      <c r="E386" s="167">
        <v>75</v>
      </c>
      <c r="F386" s="168">
        <v>0</v>
      </c>
      <c r="G386" s="120">
        <v>0</v>
      </c>
      <c r="H386" s="120">
        <v>0</v>
      </c>
      <c r="I386" s="120">
        <v>0</v>
      </c>
      <c r="J386" s="120">
        <v>0</v>
      </c>
      <c r="K386" s="120">
        <v>0</v>
      </c>
      <c r="L386" s="120">
        <v>0</v>
      </c>
      <c r="M386" s="120">
        <v>0</v>
      </c>
      <c r="N386" s="120">
        <v>0</v>
      </c>
      <c r="O386" s="120">
        <v>0</v>
      </c>
      <c r="P386" s="120">
        <v>5270.56921</v>
      </c>
      <c r="Q386" s="120">
        <v>0</v>
      </c>
      <c r="R386" s="169">
        <v>5270.56921</v>
      </c>
      <c r="S386" s="7"/>
      <c r="T386" s="7"/>
      <c r="U386" s="7"/>
      <c r="V386" s="7"/>
      <c r="W386" s="7"/>
      <c r="X386" s="7"/>
      <c r="Y386" s="7"/>
      <c r="Z386" s="7"/>
      <c r="AA386" s="7"/>
      <c r="AB386" s="7"/>
    </row>
    <row r="387" spans="1:28" ht="13.2">
      <c r="A387" s="166"/>
      <c r="B387" s="166"/>
      <c r="C387" s="166"/>
      <c r="D387" s="162" t="s">
        <v>197</v>
      </c>
      <c r="E387" s="162">
        <v>199</v>
      </c>
      <c r="F387" s="163">
        <v>0</v>
      </c>
      <c r="G387" s="164">
        <v>0</v>
      </c>
      <c r="H387" s="164">
        <v>0</v>
      </c>
      <c r="I387" s="164">
        <v>0</v>
      </c>
      <c r="J387" s="164">
        <v>0</v>
      </c>
      <c r="K387" s="164">
        <v>0</v>
      </c>
      <c r="L387" s="164">
        <v>0</v>
      </c>
      <c r="M387" s="164">
        <v>0</v>
      </c>
      <c r="N387" s="164">
        <v>0</v>
      </c>
      <c r="O387" s="164">
        <v>0</v>
      </c>
      <c r="P387" s="164">
        <v>3437.59764</v>
      </c>
      <c r="Q387" s="164">
        <v>0</v>
      </c>
      <c r="R387" s="165">
        <v>3437.59764</v>
      </c>
      <c r="S387" s="7"/>
      <c r="T387" s="7"/>
      <c r="U387" s="7"/>
      <c r="V387" s="7"/>
      <c r="W387" s="7"/>
      <c r="X387" s="7"/>
      <c r="Y387" s="7"/>
      <c r="Z387" s="7"/>
      <c r="AA387" s="7"/>
      <c r="AB387" s="7"/>
    </row>
    <row r="388" spans="1:28" ht="13.2">
      <c r="A388" s="166"/>
      <c r="B388" s="166"/>
      <c r="C388" s="166"/>
      <c r="D388" s="162" t="s">
        <v>108</v>
      </c>
      <c r="E388" s="162">
        <v>76</v>
      </c>
      <c r="F388" s="163">
        <v>0</v>
      </c>
      <c r="G388" s="164">
        <v>0</v>
      </c>
      <c r="H388" s="164">
        <v>0</v>
      </c>
      <c r="I388" s="164">
        <v>0</v>
      </c>
      <c r="J388" s="164">
        <v>0</v>
      </c>
      <c r="K388" s="164">
        <v>0</v>
      </c>
      <c r="L388" s="164">
        <v>0</v>
      </c>
      <c r="M388" s="164">
        <v>0</v>
      </c>
      <c r="N388" s="164">
        <v>0</v>
      </c>
      <c r="O388" s="164">
        <v>0</v>
      </c>
      <c r="P388" s="164">
        <v>8816.98879</v>
      </c>
      <c r="Q388" s="164">
        <v>0</v>
      </c>
      <c r="R388" s="165">
        <v>8816.98879</v>
      </c>
      <c r="S388" s="7"/>
      <c r="T388" s="7"/>
      <c r="U388" s="7"/>
      <c r="V388" s="7"/>
      <c r="W388" s="7"/>
      <c r="X388" s="7"/>
      <c r="Y388" s="7"/>
      <c r="Z388" s="7"/>
      <c r="AA388" s="7"/>
      <c r="AB388" s="7"/>
    </row>
    <row r="389" spans="1:28" ht="13.2">
      <c r="A389" s="166"/>
      <c r="B389" s="166"/>
      <c r="C389" s="166"/>
      <c r="D389" s="162" t="s">
        <v>284</v>
      </c>
      <c r="E389" s="162">
        <v>246</v>
      </c>
      <c r="F389" s="163">
        <v>0</v>
      </c>
      <c r="G389" s="164">
        <v>0</v>
      </c>
      <c r="H389" s="164">
        <v>0</v>
      </c>
      <c r="I389" s="164">
        <v>0</v>
      </c>
      <c r="J389" s="164">
        <v>0</v>
      </c>
      <c r="K389" s="164">
        <v>0</v>
      </c>
      <c r="L389" s="164">
        <v>0</v>
      </c>
      <c r="M389" s="164">
        <v>0</v>
      </c>
      <c r="N389" s="164">
        <v>0</v>
      </c>
      <c r="O389" s="164">
        <v>0</v>
      </c>
      <c r="P389" s="164">
        <v>83.72076</v>
      </c>
      <c r="Q389" s="164">
        <v>0</v>
      </c>
      <c r="R389" s="165">
        <v>83.72076</v>
      </c>
      <c r="S389" s="7"/>
      <c r="T389" s="7"/>
      <c r="U389" s="7"/>
      <c r="V389" s="7"/>
      <c r="W389" s="7"/>
      <c r="X389" s="7"/>
      <c r="Y389" s="7"/>
      <c r="Z389" s="7"/>
      <c r="AA389" s="7"/>
      <c r="AB389" s="7"/>
    </row>
    <row r="390" spans="1:28" ht="13.2">
      <c r="A390" s="166"/>
      <c r="B390" s="166"/>
      <c r="C390" s="162" t="s">
        <v>109</v>
      </c>
      <c r="D390" s="162" t="s">
        <v>109</v>
      </c>
      <c r="E390" s="162">
        <v>121</v>
      </c>
      <c r="F390" s="163">
        <v>0</v>
      </c>
      <c r="G390" s="164">
        <v>0</v>
      </c>
      <c r="H390" s="164">
        <v>0</v>
      </c>
      <c r="I390" s="164">
        <v>0</v>
      </c>
      <c r="J390" s="164">
        <v>0</v>
      </c>
      <c r="K390" s="164">
        <v>0</v>
      </c>
      <c r="L390" s="164">
        <v>0</v>
      </c>
      <c r="M390" s="164">
        <v>0</v>
      </c>
      <c r="N390" s="164">
        <v>0</v>
      </c>
      <c r="O390" s="164">
        <v>0</v>
      </c>
      <c r="P390" s="164">
        <v>1579.4828799999998</v>
      </c>
      <c r="Q390" s="164">
        <v>0</v>
      </c>
      <c r="R390" s="165">
        <v>1579.4828799999998</v>
      </c>
      <c r="S390" s="7"/>
      <c r="T390" s="7"/>
      <c r="U390" s="7"/>
      <c r="V390" s="7"/>
      <c r="W390" s="7"/>
      <c r="X390" s="7"/>
      <c r="Y390" s="7"/>
      <c r="Z390" s="7"/>
      <c r="AA390" s="7"/>
      <c r="AB390" s="7"/>
    </row>
    <row r="391" spans="1:28" ht="13.2">
      <c r="A391" s="166"/>
      <c r="B391" s="166"/>
      <c r="C391" s="166"/>
      <c r="D391" s="166"/>
      <c r="E391" s="167">
        <v>119</v>
      </c>
      <c r="F391" s="168">
        <v>0</v>
      </c>
      <c r="G391" s="120">
        <v>0</v>
      </c>
      <c r="H391" s="120">
        <v>0</v>
      </c>
      <c r="I391" s="120">
        <v>0</v>
      </c>
      <c r="J391" s="120">
        <v>0</v>
      </c>
      <c r="K391" s="120">
        <v>0</v>
      </c>
      <c r="L391" s="120">
        <v>0</v>
      </c>
      <c r="M391" s="120">
        <v>0</v>
      </c>
      <c r="N391" s="120">
        <v>0</v>
      </c>
      <c r="O391" s="120">
        <v>0</v>
      </c>
      <c r="P391" s="120">
        <v>1601.3942299999999</v>
      </c>
      <c r="Q391" s="120">
        <v>0</v>
      </c>
      <c r="R391" s="169">
        <v>1601.3942299999999</v>
      </c>
      <c r="S391" s="7"/>
      <c r="T391" s="7"/>
      <c r="U391" s="7"/>
      <c r="V391" s="7"/>
      <c r="W391" s="7"/>
      <c r="X391" s="7"/>
      <c r="Y391" s="7"/>
      <c r="Z391" s="7"/>
      <c r="AA391" s="7"/>
      <c r="AB391" s="7"/>
    </row>
    <row r="392" spans="1:28" ht="13.2">
      <c r="A392" s="166"/>
      <c r="B392" s="166"/>
      <c r="C392" s="162" t="s">
        <v>110</v>
      </c>
      <c r="D392" s="162" t="s">
        <v>111</v>
      </c>
      <c r="E392" s="162">
        <v>122</v>
      </c>
      <c r="F392" s="163">
        <v>0</v>
      </c>
      <c r="G392" s="164">
        <v>0</v>
      </c>
      <c r="H392" s="164">
        <v>0</v>
      </c>
      <c r="I392" s="164">
        <v>0</v>
      </c>
      <c r="J392" s="164">
        <v>0</v>
      </c>
      <c r="K392" s="164">
        <v>0</v>
      </c>
      <c r="L392" s="164">
        <v>0</v>
      </c>
      <c r="M392" s="164">
        <v>0</v>
      </c>
      <c r="N392" s="164">
        <v>0</v>
      </c>
      <c r="O392" s="164">
        <v>0</v>
      </c>
      <c r="P392" s="164">
        <v>2742.26989</v>
      </c>
      <c r="Q392" s="164">
        <v>0</v>
      </c>
      <c r="R392" s="165">
        <v>2742.26989</v>
      </c>
      <c r="S392" s="7"/>
      <c r="T392" s="7"/>
      <c r="U392" s="7"/>
      <c r="V392" s="7"/>
      <c r="W392" s="7"/>
      <c r="X392" s="7"/>
      <c r="Y392" s="7"/>
      <c r="Z392" s="7"/>
      <c r="AA392" s="7"/>
      <c r="AB392" s="7"/>
    </row>
    <row r="393" spans="1:28" ht="13.2">
      <c r="A393" s="166"/>
      <c r="B393" s="162" t="s">
        <v>6</v>
      </c>
      <c r="C393" s="162" t="s">
        <v>114</v>
      </c>
      <c r="D393" s="162" t="s">
        <v>6</v>
      </c>
      <c r="E393" s="162">
        <v>6</v>
      </c>
      <c r="F393" s="163">
        <v>0</v>
      </c>
      <c r="G393" s="164">
        <v>0</v>
      </c>
      <c r="H393" s="164">
        <v>0</v>
      </c>
      <c r="I393" s="164">
        <v>0.60182</v>
      </c>
      <c r="J393" s="164">
        <v>0</v>
      </c>
      <c r="K393" s="164">
        <v>0.60182</v>
      </c>
      <c r="L393" s="164">
        <v>0</v>
      </c>
      <c r="M393" s="164">
        <v>0</v>
      </c>
      <c r="N393" s="164">
        <v>0</v>
      </c>
      <c r="O393" s="164">
        <v>0.60182</v>
      </c>
      <c r="P393" s="164">
        <v>4843.98938</v>
      </c>
      <c r="Q393" s="164">
        <v>0</v>
      </c>
      <c r="R393" s="165">
        <v>4843.98938</v>
      </c>
      <c r="S393" s="7"/>
      <c r="T393" s="7"/>
      <c r="U393" s="7"/>
      <c r="V393" s="7"/>
      <c r="W393" s="7"/>
      <c r="X393" s="7"/>
      <c r="Y393" s="7"/>
      <c r="Z393" s="7"/>
      <c r="AA393" s="7"/>
      <c r="AB393" s="7"/>
    </row>
    <row r="394" spans="1:28" ht="13.2">
      <c r="A394" s="166"/>
      <c r="B394" s="166"/>
      <c r="C394" s="166"/>
      <c r="D394" s="166"/>
      <c r="E394" s="167">
        <v>78</v>
      </c>
      <c r="F394" s="168">
        <v>0</v>
      </c>
      <c r="G394" s="120">
        <v>0</v>
      </c>
      <c r="H394" s="120">
        <v>0</v>
      </c>
      <c r="I394" s="120">
        <v>0</v>
      </c>
      <c r="J394" s="120">
        <v>0</v>
      </c>
      <c r="K394" s="120">
        <v>0</v>
      </c>
      <c r="L394" s="120">
        <v>0</v>
      </c>
      <c r="M394" s="120">
        <v>0</v>
      </c>
      <c r="N394" s="120">
        <v>0</v>
      </c>
      <c r="O394" s="120">
        <v>0</v>
      </c>
      <c r="P394" s="120">
        <v>4922.67351</v>
      </c>
      <c r="Q394" s="120">
        <v>0</v>
      </c>
      <c r="R394" s="169">
        <v>4922.67351</v>
      </c>
      <c r="S394" s="7"/>
      <c r="T394" s="7"/>
      <c r="U394" s="7"/>
      <c r="V394" s="7"/>
      <c r="W394" s="7"/>
      <c r="X394" s="7"/>
      <c r="Y394" s="7"/>
      <c r="Z394" s="7"/>
      <c r="AA394" s="7"/>
      <c r="AB394" s="7"/>
    </row>
    <row r="395" spans="1:28" ht="13.2">
      <c r="A395" s="166"/>
      <c r="B395" s="166"/>
      <c r="C395" s="162" t="s">
        <v>285</v>
      </c>
      <c r="D395" s="162" t="s">
        <v>285</v>
      </c>
      <c r="E395" s="162">
        <v>210</v>
      </c>
      <c r="F395" s="163">
        <v>0</v>
      </c>
      <c r="G395" s="164">
        <v>0</v>
      </c>
      <c r="H395" s="164">
        <v>0</v>
      </c>
      <c r="I395" s="164">
        <v>0</v>
      </c>
      <c r="J395" s="164">
        <v>0</v>
      </c>
      <c r="K395" s="164">
        <v>0</v>
      </c>
      <c r="L395" s="164">
        <v>0</v>
      </c>
      <c r="M395" s="164">
        <v>0</v>
      </c>
      <c r="N395" s="164">
        <v>0</v>
      </c>
      <c r="O395" s="164">
        <v>0</v>
      </c>
      <c r="P395" s="164">
        <v>1516.84785</v>
      </c>
      <c r="Q395" s="164">
        <v>0</v>
      </c>
      <c r="R395" s="165">
        <v>1516.84785</v>
      </c>
      <c r="S395" s="7"/>
      <c r="T395" s="7"/>
      <c r="U395" s="7"/>
      <c r="V395" s="7"/>
      <c r="W395" s="7"/>
      <c r="X395" s="7"/>
      <c r="Y395" s="7"/>
      <c r="Z395" s="7"/>
      <c r="AA395" s="7"/>
      <c r="AB395" s="7"/>
    </row>
    <row r="396" spans="1:28" ht="13.2">
      <c r="A396" s="166"/>
      <c r="B396" s="162" t="s">
        <v>7</v>
      </c>
      <c r="C396" s="162" t="s">
        <v>228</v>
      </c>
      <c r="D396" s="162" t="s">
        <v>228</v>
      </c>
      <c r="E396" s="162">
        <v>207</v>
      </c>
      <c r="F396" s="163">
        <v>0</v>
      </c>
      <c r="G396" s="164">
        <v>0</v>
      </c>
      <c r="H396" s="164">
        <v>0</v>
      </c>
      <c r="I396" s="164">
        <v>0</v>
      </c>
      <c r="J396" s="164">
        <v>0</v>
      </c>
      <c r="K396" s="164">
        <v>0</v>
      </c>
      <c r="L396" s="164">
        <v>0</v>
      </c>
      <c r="M396" s="164">
        <v>0</v>
      </c>
      <c r="N396" s="164">
        <v>0</v>
      </c>
      <c r="O396" s="164">
        <v>0</v>
      </c>
      <c r="P396" s="164">
        <v>2425.35373</v>
      </c>
      <c r="Q396" s="164">
        <v>0</v>
      </c>
      <c r="R396" s="165">
        <v>2425.35373</v>
      </c>
      <c r="S396" s="7"/>
      <c r="T396" s="7"/>
      <c r="U396" s="7"/>
      <c r="V396" s="7"/>
      <c r="W396" s="7"/>
      <c r="X396" s="7"/>
      <c r="Y396" s="7"/>
      <c r="Z396" s="7"/>
      <c r="AA396" s="7"/>
      <c r="AB396" s="7"/>
    </row>
    <row r="397" spans="1:28" ht="13.2">
      <c r="A397" s="166"/>
      <c r="B397" s="166"/>
      <c r="C397" s="162" t="s">
        <v>7</v>
      </c>
      <c r="D397" s="162" t="s">
        <v>7</v>
      </c>
      <c r="E397" s="162">
        <v>8</v>
      </c>
      <c r="F397" s="163">
        <v>0</v>
      </c>
      <c r="G397" s="164">
        <v>0</v>
      </c>
      <c r="H397" s="164">
        <v>0</v>
      </c>
      <c r="I397" s="164">
        <v>0</v>
      </c>
      <c r="J397" s="164">
        <v>0</v>
      </c>
      <c r="K397" s="164">
        <v>0</v>
      </c>
      <c r="L397" s="164">
        <v>0</v>
      </c>
      <c r="M397" s="164">
        <v>0</v>
      </c>
      <c r="N397" s="164">
        <v>0</v>
      </c>
      <c r="O397" s="164">
        <v>0</v>
      </c>
      <c r="P397" s="164">
        <v>7184.2739</v>
      </c>
      <c r="Q397" s="164">
        <v>0</v>
      </c>
      <c r="R397" s="165">
        <v>7184.2739</v>
      </c>
      <c r="S397" s="7"/>
      <c r="T397" s="7"/>
      <c r="U397" s="7"/>
      <c r="V397" s="7"/>
      <c r="W397" s="7"/>
      <c r="X397" s="7"/>
      <c r="Y397" s="7"/>
      <c r="Z397" s="7"/>
      <c r="AA397" s="7"/>
      <c r="AB397" s="7"/>
    </row>
    <row r="398" spans="1:28" ht="13.2">
      <c r="A398" s="166"/>
      <c r="B398" s="166"/>
      <c r="C398" s="166"/>
      <c r="D398" s="166"/>
      <c r="E398" s="167">
        <v>36</v>
      </c>
      <c r="F398" s="168">
        <v>0</v>
      </c>
      <c r="G398" s="120">
        <v>0</v>
      </c>
      <c r="H398" s="120">
        <v>0</v>
      </c>
      <c r="I398" s="120">
        <v>0</v>
      </c>
      <c r="J398" s="120">
        <v>0</v>
      </c>
      <c r="K398" s="120">
        <v>0</v>
      </c>
      <c r="L398" s="120">
        <v>0</v>
      </c>
      <c r="M398" s="120">
        <v>0</v>
      </c>
      <c r="N398" s="120">
        <v>0</v>
      </c>
      <c r="O398" s="120">
        <v>0</v>
      </c>
      <c r="P398" s="120">
        <v>3219.74309</v>
      </c>
      <c r="Q398" s="120">
        <v>0</v>
      </c>
      <c r="R398" s="169">
        <v>3219.74309</v>
      </c>
      <c r="S398" s="7"/>
      <c r="T398" s="7"/>
      <c r="U398" s="7"/>
      <c r="V398" s="7"/>
      <c r="W398" s="7"/>
      <c r="X398" s="7"/>
      <c r="Y398" s="7"/>
      <c r="Z398" s="7"/>
      <c r="AA398" s="7"/>
      <c r="AB398" s="7"/>
    </row>
    <row r="399" spans="1:28" ht="13.2">
      <c r="A399" s="166"/>
      <c r="B399" s="166"/>
      <c r="C399" s="166"/>
      <c r="D399" s="166"/>
      <c r="E399" s="167">
        <v>79</v>
      </c>
      <c r="F399" s="168">
        <v>0</v>
      </c>
      <c r="G399" s="120">
        <v>0</v>
      </c>
      <c r="H399" s="120">
        <v>0</v>
      </c>
      <c r="I399" s="120">
        <v>0</v>
      </c>
      <c r="J399" s="120">
        <v>0</v>
      </c>
      <c r="K399" s="120">
        <v>0</v>
      </c>
      <c r="L399" s="120">
        <v>0</v>
      </c>
      <c r="M399" s="120">
        <v>0</v>
      </c>
      <c r="N399" s="120">
        <v>0</v>
      </c>
      <c r="O399" s="120">
        <v>0</v>
      </c>
      <c r="P399" s="120">
        <v>3401.346</v>
      </c>
      <c r="Q399" s="120">
        <v>0</v>
      </c>
      <c r="R399" s="169">
        <v>3401.346</v>
      </c>
      <c r="S399" s="7"/>
      <c r="T399" s="7"/>
      <c r="U399" s="7"/>
      <c r="V399" s="7"/>
      <c r="W399" s="7"/>
      <c r="X399" s="7"/>
      <c r="Y399" s="7"/>
      <c r="Z399" s="7"/>
      <c r="AA399" s="7"/>
      <c r="AB399" s="7"/>
    </row>
    <row r="400" spans="1:28" ht="13.2">
      <c r="A400" s="166"/>
      <c r="B400" s="166"/>
      <c r="C400" s="166"/>
      <c r="D400" s="166"/>
      <c r="E400" s="167">
        <v>80</v>
      </c>
      <c r="F400" s="168">
        <v>0</v>
      </c>
      <c r="G400" s="120">
        <v>0</v>
      </c>
      <c r="H400" s="120">
        <v>0</v>
      </c>
      <c r="I400" s="120">
        <v>0</v>
      </c>
      <c r="J400" s="120">
        <v>0</v>
      </c>
      <c r="K400" s="120">
        <v>0</v>
      </c>
      <c r="L400" s="120">
        <v>0</v>
      </c>
      <c r="M400" s="120">
        <v>0</v>
      </c>
      <c r="N400" s="120">
        <v>0</v>
      </c>
      <c r="O400" s="120">
        <v>0</v>
      </c>
      <c r="P400" s="120">
        <v>3456.05702</v>
      </c>
      <c r="Q400" s="120">
        <v>0</v>
      </c>
      <c r="R400" s="169">
        <v>3456.05702</v>
      </c>
      <c r="S400" s="7"/>
      <c r="T400" s="7"/>
      <c r="U400" s="7"/>
      <c r="V400" s="7"/>
      <c r="W400" s="7"/>
      <c r="X400" s="7"/>
      <c r="Y400" s="7"/>
      <c r="Z400" s="7"/>
      <c r="AA400" s="7"/>
      <c r="AB400" s="7"/>
    </row>
    <row r="401" spans="1:28" ht="13.2">
      <c r="A401" s="166"/>
      <c r="B401" s="166"/>
      <c r="C401" s="166"/>
      <c r="D401" s="166"/>
      <c r="E401" s="167">
        <v>102</v>
      </c>
      <c r="F401" s="168">
        <v>0</v>
      </c>
      <c r="G401" s="120">
        <v>0</v>
      </c>
      <c r="H401" s="120">
        <v>0</v>
      </c>
      <c r="I401" s="120">
        <v>0</v>
      </c>
      <c r="J401" s="120">
        <v>0</v>
      </c>
      <c r="K401" s="120">
        <v>0</v>
      </c>
      <c r="L401" s="120">
        <v>0</v>
      </c>
      <c r="M401" s="120">
        <v>0</v>
      </c>
      <c r="N401" s="120">
        <v>0</v>
      </c>
      <c r="O401" s="120">
        <v>0</v>
      </c>
      <c r="P401" s="120">
        <v>2884.32297</v>
      </c>
      <c r="Q401" s="120">
        <v>0</v>
      </c>
      <c r="R401" s="169">
        <v>2884.32297</v>
      </c>
      <c r="S401" s="7"/>
      <c r="T401" s="7"/>
      <c r="U401" s="7"/>
      <c r="V401" s="7"/>
      <c r="W401" s="7"/>
      <c r="X401" s="7"/>
      <c r="Y401" s="7"/>
      <c r="Z401" s="7"/>
      <c r="AA401" s="7"/>
      <c r="AB401" s="7"/>
    </row>
    <row r="402" spans="1:28" ht="13.2">
      <c r="A402" s="166"/>
      <c r="B402" s="166"/>
      <c r="C402" s="162" t="s">
        <v>231</v>
      </c>
      <c r="D402" s="162" t="s">
        <v>232</v>
      </c>
      <c r="E402" s="162">
        <v>203</v>
      </c>
      <c r="F402" s="163">
        <v>0</v>
      </c>
      <c r="G402" s="164">
        <v>0</v>
      </c>
      <c r="H402" s="164">
        <v>0</v>
      </c>
      <c r="I402" s="164">
        <v>0</v>
      </c>
      <c r="J402" s="164">
        <v>0</v>
      </c>
      <c r="K402" s="164">
        <v>0</v>
      </c>
      <c r="L402" s="164">
        <v>0</v>
      </c>
      <c r="M402" s="164">
        <v>0</v>
      </c>
      <c r="N402" s="164">
        <v>0</v>
      </c>
      <c r="O402" s="164">
        <v>0</v>
      </c>
      <c r="P402" s="164">
        <v>1567.84297</v>
      </c>
      <c r="Q402" s="164">
        <v>0</v>
      </c>
      <c r="R402" s="165">
        <v>1567.84297</v>
      </c>
      <c r="S402" s="7"/>
      <c r="T402" s="7"/>
      <c r="U402" s="7"/>
      <c r="V402" s="7"/>
      <c r="W402" s="7"/>
      <c r="X402" s="7"/>
      <c r="Y402" s="7"/>
      <c r="Z402" s="7"/>
      <c r="AA402" s="7"/>
      <c r="AB402" s="7"/>
    </row>
    <row r="403" spans="1:28" ht="13.2">
      <c r="A403" s="166"/>
      <c r="B403" s="166"/>
      <c r="C403" s="162" t="s">
        <v>115</v>
      </c>
      <c r="D403" s="162" t="s">
        <v>115</v>
      </c>
      <c r="E403" s="162">
        <v>7</v>
      </c>
      <c r="F403" s="163">
        <v>0</v>
      </c>
      <c r="G403" s="164">
        <v>0</v>
      </c>
      <c r="H403" s="164">
        <v>0</v>
      </c>
      <c r="I403" s="164">
        <v>0.10013</v>
      </c>
      <c r="J403" s="164">
        <v>0</v>
      </c>
      <c r="K403" s="164">
        <v>0.10013</v>
      </c>
      <c r="L403" s="164">
        <v>0</v>
      </c>
      <c r="M403" s="164">
        <v>0</v>
      </c>
      <c r="N403" s="164">
        <v>0</v>
      </c>
      <c r="O403" s="164">
        <v>0.10013</v>
      </c>
      <c r="P403" s="164">
        <v>12094.274220000001</v>
      </c>
      <c r="Q403" s="164">
        <v>0</v>
      </c>
      <c r="R403" s="165">
        <v>12094.274220000001</v>
      </c>
      <c r="S403" s="7"/>
      <c r="T403" s="7"/>
      <c r="U403" s="7"/>
      <c r="V403" s="7"/>
      <c r="W403" s="7"/>
      <c r="X403" s="7"/>
      <c r="Y403" s="7"/>
      <c r="Z403" s="7"/>
      <c r="AA403" s="7"/>
      <c r="AB403" s="7"/>
    </row>
    <row r="404" spans="1:28" ht="13.2">
      <c r="A404" s="166"/>
      <c r="B404" s="166"/>
      <c r="C404" s="166"/>
      <c r="D404" s="166"/>
      <c r="E404" s="167">
        <v>81</v>
      </c>
      <c r="F404" s="168">
        <v>0</v>
      </c>
      <c r="G404" s="120">
        <v>0</v>
      </c>
      <c r="H404" s="120">
        <v>0</v>
      </c>
      <c r="I404" s="120">
        <v>0</v>
      </c>
      <c r="J404" s="120">
        <v>0</v>
      </c>
      <c r="K404" s="120">
        <v>0</v>
      </c>
      <c r="L404" s="120">
        <v>0</v>
      </c>
      <c r="M404" s="120">
        <v>0</v>
      </c>
      <c r="N404" s="120">
        <v>0</v>
      </c>
      <c r="O404" s="120">
        <v>0</v>
      </c>
      <c r="P404" s="120">
        <v>7435.708799999999</v>
      </c>
      <c r="Q404" s="120">
        <v>0</v>
      </c>
      <c r="R404" s="169">
        <v>7435.708799999999</v>
      </c>
      <c r="S404" s="7"/>
      <c r="T404" s="7"/>
      <c r="U404" s="7"/>
      <c r="V404" s="7"/>
      <c r="W404" s="7"/>
      <c r="X404" s="7"/>
      <c r="Y404" s="7"/>
      <c r="Z404" s="7"/>
      <c r="AA404" s="7"/>
      <c r="AB404" s="7"/>
    </row>
    <row r="405" spans="1:28" ht="13.2">
      <c r="A405" s="166"/>
      <c r="B405" s="166"/>
      <c r="C405" s="166"/>
      <c r="D405" s="166"/>
      <c r="E405" s="167">
        <v>105</v>
      </c>
      <c r="F405" s="168">
        <v>0</v>
      </c>
      <c r="G405" s="120">
        <v>0</v>
      </c>
      <c r="H405" s="120">
        <v>0</v>
      </c>
      <c r="I405" s="120">
        <v>0</v>
      </c>
      <c r="J405" s="120">
        <v>0</v>
      </c>
      <c r="K405" s="120">
        <v>0</v>
      </c>
      <c r="L405" s="120">
        <v>0</v>
      </c>
      <c r="M405" s="120">
        <v>0</v>
      </c>
      <c r="N405" s="120">
        <v>0</v>
      </c>
      <c r="O405" s="120">
        <v>0</v>
      </c>
      <c r="P405" s="120">
        <v>4907.0249699999995</v>
      </c>
      <c r="Q405" s="120">
        <v>0</v>
      </c>
      <c r="R405" s="169">
        <v>4907.0249699999995</v>
      </c>
      <c r="S405" s="7"/>
      <c r="T405" s="7"/>
      <c r="U405" s="7"/>
      <c r="V405" s="7"/>
      <c r="W405" s="7"/>
      <c r="X405" s="7"/>
      <c r="Y405" s="7"/>
      <c r="Z405" s="7"/>
      <c r="AA405" s="7"/>
      <c r="AB405" s="7"/>
    </row>
    <row r="406" spans="1:28" ht="13.2">
      <c r="A406" s="166"/>
      <c r="B406" s="162" t="s">
        <v>8</v>
      </c>
      <c r="C406" s="162" t="s">
        <v>116</v>
      </c>
      <c r="D406" s="162" t="s">
        <v>8</v>
      </c>
      <c r="E406" s="162">
        <v>172</v>
      </c>
      <c r="F406" s="163">
        <v>0</v>
      </c>
      <c r="G406" s="164">
        <v>0</v>
      </c>
      <c r="H406" s="164">
        <v>0</v>
      </c>
      <c r="I406" s="164">
        <v>0</v>
      </c>
      <c r="J406" s="164">
        <v>0</v>
      </c>
      <c r="K406" s="164">
        <v>0</v>
      </c>
      <c r="L406" s="164">
        <v>0</v>
      </c>
      <c r="M406" s="164">
        <v>0</v>
      </c>
      <c r="N406" s="164">
        <v>0</v>
      </c>
      <c r="O406" s="164">
        <v>0</v>
      </c>
      <c r="P406" s="164">
        <v>3867.9751499999998</v>
      </c>
      <c r="Q406" s="164">
        <v>0</v>
      </c>
      <c r="R406" s="165">
        <v>3867.9751499999998</v>
      </c>
      <c r="S406" s="7"/>
      <c r="T406" s="7"/>
      <c r="U406" s="7"/>
      <c r="V406" s="7"/>
      <c r="W406" s="7"/>
      <c r="X406" s="7"/>
      <c r="Y406" s="7"/>
      <c r="Z406" s="7"/>
      <c r="AA406" s="7"/>
      <c r="AB406" s="7"/>
    </row>
    <row r="407" spans="1:28" ht="13.2">
      <c r="A407" s="166"/>
      <c r="B407" s="166"/>
      <c r="C407" s="166"/>
      <c r="D407" s="162" t="s">
        <v>117</v>
      </c>
      <c r="E407" s="162">
        <v>55</v>
      </c>
      <c r="F407" s="163">
        <v>0</v>
      </c>
      <c r="G407" s="164">
        <v>0</v>
      </c>
      <c r="H407" s="164">
        <v>0</v>
      </c>
      <c r="I407" s="164">
        <v>22.77056</v>
      </c>
      <c r="J407" s="164">
        <v>0</v>
      </c>
      <c r="K407" s="164">
        <v>22.77056</v>
      </c>
      <c r="L407" s="164">
        <v>0</v>
      </c>
      <c r="M407" s="164">
        <v>0</v>
      </c>
      <c r="N407" s="164">
        <v>0</v>
      </c>
      <c r="O407" s="164">
        <v>22.77056</v>
      </c>
      <c r="P407" s="164">
        <v>4310.73141</v>
      </c>
      <c r="Q407" s="164">
        <v>0</v>
      </c>
      <c r="R407" s="165">
        <v>4310.73141</v>
      </c>
      <c r="S407" s="7"/>
      <c r="T407" s="7"/>
      <c r="U407" s="7"/>
      <c r="V407" s="7"/>
      <c r="W407" s="7"/>
      <c r="X407" s="7"/>
      <c r="Y407" s="7"/>
      <c r="Z407" s="7"/>
      <c r="AA407" s="7"/>
      <c r="AB407" s="7"/>
    </row>
    <row r="408" spans="1:28" ht="13.2">
      <c r="A408" s="166"/>
      <c r="B408" s="162" t="s">
        <v>9</v>
      </c>
      <c r="C408" s="162" t="s">
        <v>9</v>
      </c>
      <c r="D408" s="162" t="s">
        <v>9</v>
      </c>
      <c r="E408" s="162">
        <v>9</v>
      </c>
      <c r="F408" s="163">
        <v>0</v>
      </c>
      <c r="G408" s="164">
        <v>0</v>
      </c>
      <c r="H408" s="164">
        <v>0</v>
      </c>
      <c r="I408" s="164">
        <v>0.0035299999999999997</v>
      </c>
      <c r="J408" s="164">
        <v>0</v>
      </c>
      <c r="K408" s="164">
        <v>0.0035299999999999997</v>
      </c>
      <c r="L408" s="164">
        <v>0</v>
      </c>
      <c r="M408" s="164">
        <v>0</v>
      </c>
      <c r="N408" s="164">
        <v>0</v>
      </c>
      <c r="O408" s="164">
        <v>0.0035299999999999997</v>
      </c>
      <c r="P408" s="164">
        <v>5190.81023</v>
      </c>
      <c r="Q408" s="164">
        <v>0</v>
      </c>
      <c r="R408" s="165">
        <v>5190.81023</v>
      </c>
      <c r="S408" s="7"/>
      <c r="T408" s="7"/>
      <c r="U408" s="7"/>
      <c r="V408" s="7"/>
      <c r="W408" s="7"/>
      <c r="X408" s="7"/>
      <c r="Y408" s="7"/>
      <c r="Z408" s="7"/>
      <c r="AA408" s="7"/>
      <c r="AB408" s="7"/>
    </row>
    <row r="409" spans="1:28" ht="13.2">
      <c r="A409" s="166"/>
      <c r="B409" s="166"/>
      <c r="C409" s="166"/>
      <c r="D409" s="166"/>
      <c r="E409" s="167">
        <v>82</v>
      </c>
      <c r="F409" s="168">
        <v>0</v>
      </c>
      <c r="G409" s="120">
        <v>0</v>
      </c>
      <c r="H409" s="120">
        <v>0</v>
      </c>
      <c r="I409" s="120">
        <v>0</v>
      </c>
      <c r="J409" s="120">
        <v>0</v>
      </c>
      <c r="K409" s="120">
        <v>0</v>
      </c>
      <c r="L409" s="120">
        <v>0</v>
      </c>
      <c r="M409" s="120">
        <v>0</v>
      </c>
      <c r="N409" s="120">
        <v>0</v>
      </c>
      <c r="O409" s="120">
        <v>0</v>
      </c>
      <c r="P409" s="120">
        <v>3522.17054</v>
      </c>
      <c r="Q409" s="120">
        <v>0</v>
      </c>
      <c r="R409" s="169">
        <v>3522.17054</v>
      </c>
      <c r="S409" s="7"/>
      <c r="T409" s="7"/>
      <c r="U409" s="7"/>
      <c r="V409" s="7"/>
      <c r="W409" s="7"/>
      <c r="X409" s="7"/>
      <c r="Y409" s="7"/>
      <c r="Z409" s="7"/>
      <c r="AA409" s="7"/>
      <c r="AB409" s="7"/>
    </row>
    <row r="410" spans="1:28" ht="13.2">
      <c r="A410" s="166"/>
      <c r="B410" s="166"/>
      <c r="C410" s="162" t="s">
        <v>286</v>
      </c>
      <c r="D410" s="162" t="s">
        <v>287</v>
      </c>
      <c r="E410" s="162">
        <v>71</v>
      </c>
      <c r="F410" s="163">
        <v>0</v>
      </c>
      <c r="G410" s="164">
        <v>0</v>
      </c>
      <c r="H410" s="164">
        <v>0</v>
      </c>
      <c r="I410" s="164">
        <v>0</v>
      </c>
      <c r="J410" s="164">
        <v>0</v>
      </c>
      <c r="K410" s="164">
        <v>0</v>
      </c>
      <c r="L410" s="164">
        <v>0</v>
      </c>
      <c r="M410" s="164">
        <v>0</v>
      </c>
      <c r="N410" s="164">
        <v>0</v>
      </c>
      <c r="O410" s="164">
        <v>0</v>
      </c>
      <c r="P410" s="164">
        <v>2275.6289500000003</v>
      </c>
      <c r="Q410" s="164">
        <v>0</v>
      </c>
      <c r="R410" s="165">
        <v>2275.6289500000003</v>
      </c>
      <c r="S410" s="7"/>
      <c r="T410" s="7"/>
      <c r="U410" s="7"/>
      <c r="V410" s="7"/>
      <c r="W410" s="7"/>
      <c r="X410" s="7"/>
      <c r="Y410" s="7"/>
      <c r="Z410" s="7"/>
      <c r="AA410" s="7"/>
      <c r="AB410" s="7"/>
    </row>
    <row r="411" spans="1:28" ht="13.2">
      <c r="A411" s="166"/>
      <c r="B411" s="166"/>
      <c r="C411" s="166"/>
      <c r="D411" s="166"/>
      <c r="E411" s="167">
        <v>123</v>
      </c>
      <c r="F411" s="168">
        <v>0</v>
      </c>
      <c r="G411" s="120">
        <v>0</v>
      </c>
      <c r="H411" s="120">
        <v>0</v>
      </c>
      <c r="I411" s="120">
        <v>0</v>
      </c>
      <c r="J411" s="120">
        <v>0</v>
      </c>
      <c r="K411" s="120">
        <v>0</v>
      </c>
      <c r="L411" s="120">
        <v>0</v>
      </c>
      <c r="M411" s="120">
        <v>0</v>
      </c>
      <c r="N411" s="120">
        <v>0</v>
      </c>
      <c r="O411" s="120">
        <v>0</v>
      </c>
      <c r="P411" s="120">
        <v>1702.2045500000002</v>
      </c>
      <c r="Q411" s="120">
        <v>0</v>
      </c>
      <c r="R411" s="169">
        <v>1702.2045500000002</v>
      </c>
      <c r="S411" s="7"/>
      <c r="T411" s="7"/>
      <c r="U411" s="7"/>
      <c r="V411" s="7"/>
      <c r="W411" s="7"/>
      <c r="X411" s="7"/>
      <c r="Y411" s="7"/>
      <c r="Z411" s="7"/>
      <c r="AA411" s="7"/>
      <c r="AB411" s="7"/>
    </row>
    <row r="412" spans="1:28" ht="13.2">
      <c r="A412" s="166"/>
      <c r="B412" s="162" t="s">
        <v>10</v>
      </c>
      <c r="C412" s="162" t="s">
        <v>10</v>
      </c>
      <c r="D412" s="162" t="s">
        <v>10</v>
      </c>
      <c r="E412" s="162">
        <v>176</v>
      </c>
      <c r="F412" s="163">
        <v>0</v>
      </c>
      <c r="G412" s="164">
        <v>0</v>
      </c>
      <c r="H412" s="164">
        <v>0</v>
      </c>
      <c r="I412" s="164">
        <v>0</v>
      </c>
      <c r="J412" s="164">
        <v>0</v>
      </c>
      <c r="K412" s="164">
        <v>0</v>
      </c>
      <c r="L412" s="164">
        <v>0</v>
      </c>
      <c r="M412" s="164">
        <v>0</v>
      </c>
      <c r="N412" s="164">
        <v>0</v>
      </c>
      <c r="O412" s="164">
        <v>0</v>
      </c>
      <c r="P412" s="164">
        <v>2319.09456</v>
      </c>
      <c r="Q412" s="164">
        <v>0</v>
      </c>
      <c r="R412" s="165">
        <v>2319.09456</v>
      </c>
      <c r="S412" s="7"/>
      <c r="T412" s="7"/>
      <c r="U412" s="7"/>
      <c r="V412" s="7"/>
      <c r="W412" s="7"/>
      <c r="X412" s="7"/>
      <c r="Y412" s="7"/>
      <c r="Z412" s="7"/>
      <c r="AA412" s="7"/>
      <c r="AB412" s="7"/>
    </row>
    <row r="413" spans="1:28" ht="13.2">
      <c r="A413" s="166"/>
      <c r="B413" s="162" t="s">
        <v>118</v>
      </c>
      <c r="C413" s="162" t="s">
        <v>118</v>
      </c>
      <c r="D413" s="162" t="s">
        <v>118</v>
      </c>
      <c r="E413" s="162">
        <v>10</v>
      </c>
      <c r="F413" s="163">
        <v>0</v>
      </c>
      <c r="G413" s="164">
        <v>0</v>
      </c>
      <c r="H413" s="164">
        <v>0</v>
      </c>
      <c r="I413" s="164">
        <v>0</v>
      </c>
      <c r="J413" s="164">
        <v>0</v>
      </c>
      <c r="K413" s="164">
        <v>0</v>
      </c>
      <c r="L413" s="164">
        <v>0</v>
      </c>
      <c r="M413" s="164">
        <v>0</v>
      </c>
      <c r="N413" s="164">
        <v>0</v>
      </c>
      <c r="O413" s="164">
        <v>0</v>
      </c>
      <c r="P413" s="164">
        <v>7667.16242</v>
      </c>
      <c r="Q413" s="164">
        <v>0</v>
      </c>
      <c r="R413" s="165">
        <v>7667.16242</v>
      </c>
      <c r="S413" s="7"/>
      <c r="T413" s="7"/>
      <c r="U413" s="7"/>
      <c r="V413" s="7"/>
      <c r="W413" s="7"/>
      <c r="X413" s="7"/>
      <c r="Y413" s="7"/>
      <c r="Z413" s="7"/>
      <c r="AA413" s="7"/>
      <c r="AB413" s="7"/>
    </row>
    <row r="414" spans="1:28" ht="13.2">
      <c r="A414" s="166"/>
      <c r="B414" s="166"/>
      <c r="C414" s="166"/>
      <c r="D414" s="166"/>
      <c r="E414" s="167">
        <v>85</v>
      </c>
      <c r="F414" s="168">
        <v>0</v>
      </c>
      <c r="G414" s="120">
        <v>0</v>
      </c>
      <c r="H414" s="120">
        <v>0</v>
      </c>
      <c r="I414" s="120">
        <v>0</v>
      </c>
      <c r="J414" s="120">
        <v>0</v>
      </c>
      <c r="K414" s="120">
        <v>0</v>
      </c>
      <c r="L414" s="120">
        <v>0</v>
      </c>
      <c r="M414" s="120">
        <v>0</v>
      </c>
      <c r="N414" s="120">
        <v>0</v>
      </c>
      <c r="O414" s="120">
        <v>0</v>
      </c>
      <c r="P414" s="120">
        <v>4405.82821</v>
      </c>
      <c r="Q414" s="120">
        <v>0</v>
      </c>
      <c r="R414" s="169">
        <v>4405.82821</v>
      </c>
      <c r="S414" s="7"/>
      <c r="T414" s="7"/>
      <c r="U414" s="7"/>
      <c r="V414" s="7"/>
      <c r="W414" s="7"/>
      <c r="X414" s="7"/>
      <c r="Y414" s="7"/>
      <c r="Z414" s="7"/>
      <c r="AA414" s="7"/>
      <c r="AB414" s="7"/>
    </row>
    <row r="415" spans="1:28" ht="13.2">
      <c r="A415" s="166"/>
      <c r="B415" s="166"/>
      <c r="C415" s="166"/>
      <c r="D415" s="166"/>
      <c r="E415" s="167">
        <v>86</v>
      </c>
      <c r="F415" s="168">
        <v>0</v>
      </c>
      <c r="G415" s="120">
        <v>0</v>
      </c>
      <c r="H415" s="120">
        <v>0</v>
      </c>
      <c r="I415" s="120">
        <v>0</v>
      </c>
      <c r="J415" s="120">
        <v>0</v>
      </c>
      <c r="K415" s="120">
        <v>0</v>
      </c>
      <c r="L415" s="120">
        <v>0</v>
      </c>
      <c r="M415" s="120">
        <v>0</v>
      </c>
      <c r="N415" s="120">
        <v>0</v>
      </c>
      <c r="O415" s="120">
        <v>0</v>
      </c>
      <c r="P415" s="120">
        <v>4535.12096</v>
      </c>
      <c r="Q415" s="120">
        <v>0</v>
      </c>
      <c r="R415" s="169">
        <v>4535.12096</v>
      </c>
      <c r="S415" s="7"/>
      <c r="T415" s="7"/>
      <c r="U415" s="7"/>
      <c r="V415" s="7"/>
      <c r="W415" s="7"/>
      <c r="X415" s="7"/>
      <c r="Y415" s="7"/>
      <c r="Z415" s="7"/>
      <c r="AA415" s="7"/>
      <c r="AB415" s="7"/>
    </row>
    <row r="416" spans="1:28" ht="13.2">
      <c r="A416" s="166"/>
      <c r="B416" s="166"/>
      <c r="C416" s="166"/>
      <c r="D416" s="166"/>
      <c r="E416" s="167">
        <v>193</v>
      </c>
      <c r="F416" s="168">
        <v>0</v>
      </c>
      <c r="G416" s="120">
        <v>0</v>
      </c>
      <c r="H416" s="120">
        <v>0</v>
      </c>
      <c r="I416" s="120">
        <v>0</v>
      </c>
      <c r="J416" s="120">
        <v>0</v>
      </c>
      <c r="K416" s="120">
        <v>0</v>
      </c>
      <c r="L416" s="120">
        <v>0</v>
      </c>
      <c r="M416" s="120">
        <v>0</v>
      </c>
      <c r="N416" s="120">
        <v>0</v>
      </c>
      <c r="O416" s="120">
        <v>0</v>
      </c>
      <c r="P416" s="120">
        <v>1266.8111299999998</v>
      </c>
      <c r="Q416" s="120">
        <v>0</v>
      </c>
      <c r="R416" s="169">
        <v>1266.8111299999998</v>
      </c>
      <c r="S416" s="7"/>
      <c r="T416" s="7"/>
      <c r="U416" s="7"/>
      <c r="V416" s="7"/>
      <c r="W416" s="7"/>
      <c r="X416" s="7"/>
      <c r="Y416" s="7"/>
      <c r="Z416" s="7"/>
      <c r="AA416" s="7"/>
      <c r="AB416" s="7"/>
    </row>
    <row r="417" spans="1:28" ht="13.2">
      <c r="A417" s="166"/>
      <c r="B417" s="166"/>
      <c r="C417" s="162" t="s">
        <v>119</v>
      </c>
      <c r="D417" s="162" t="s">
        <v>120</v>
      </c>
      <c r="E417" s="162">
        <v>25</v>
      </c>
      <c r="F417" s="163">
        <v>0</v>
      </c>
      <c r="G417" s="164">
        <v>0</v>
      </c>
      <c r="H417" s="164">
        <v>0</v>
      </c>
      <c r="I417" s="164">
        <v>0</v>
      </c>
      <c r="J417" s="164">
        <v>0</v>
      </c>
      <c r="K417" s="164">
        <v>0</v>
      </c>
      <c r="L417" s="164">
        <v>0</v>
      </c>
      <c r="M417" s="164">
        <v>0</v>
      </c>
      <c r="N417" s="164">
        <v>0</v>
      </c>
      <c r="O417" s="164">
        <v>0</v>
      </c>
      <c r="P417" s="164">
        <v>3218.11992</v>
      </c>
      <c r="Q417" s="164">
        <v>0</v>
      </c>
      <c r="R417" s="165">
        <v>3218.11992</v>
      </c>
      <c r="S417" s="7"/>
      <c r="T417" s="7"/>
      <c r="U417" s="7"/>
      <c r="V417" s="7"/>
      <c r="W417" s="7"/>
      <c r="X417" s="7"/>
      <c r="Y417" s="7"/>
      <c r="Z417" s="7"/>
      <c r="AA417" s="7"/>
      <c r="AB417" s="7"/>
    </row>
    <row r="418" spans="1:28" ht="13.2">
      <c r="A418" s="166"/>
      <c r="B418" s="166"/>
      <c r="C418" s="166"/>
      <c r="D418" s="166"/>
      <c r="E418" s="167">
        <v>124</v>
      </c>
      <c r="F418" s="168">
        <v>0</v>
      </c>
      <c r="G418" s="120">
        <v>0</v>
      </c>
      <c r="H418" s="120">
        <v>0</v>
      </c>
      <c r="I418" s="120">
        <v>0</v>
      </c>
      <c r="J418" s="120">
        <v>0</v>
      </c>
      <c r="K418" s="120">
        <v>0</v>
      </c>
      <c r="L418" s="120">
        <v>0</v>
      </c>
      <c r="M418" s="120">
        <v>0</v>
      </c>
      <c r="N418" s="120">
        <v>0</v>
      </c>
      <c r="O418" s="120">
        <v>0</v>
      </c>
      <c r="P418" s="120">
        <v>2825.2745299999997</v>
      </c>
      <c r="Q418" s="120">
        <v>0</v>
      </c>
      <c r="R418" s="169">
        <v>2825.2745299999997</v>
      </c>
      <c r="S418" s="7"/>
      <c r="T418" s="7"/>
      <c r="U418" s="7"/>
      <c r="V418" s="7"/>
      <c r="W418" s="7"/>
      <c r="X418" s="7"/>
      <c r="Y418" s="7"/>
      <c r="Z418" s="7"/>
      <c r="AA418" s="7"/>
      <c r="AB418" s="7"/>
    </row>
    <row r="419" spans="1:28" ht="13.2">
      <c r="A419" s="166"/>
      <c r="B419" s="162" t="s">
        <v>12</v>
      </c>
      <c r="C419" s="162" t="s">
        <v>121</v>
      </c>
      <c r="D419" s="162" t="s">
        <v>122</v>
      </c>
      <c r="E419" s="162">
        <v>11</v>
      </c>
      <c r="F419" s="163">
        <v>0</v>
      </c>
      <c r="G419" s="164">
        <v>0</v>
      </c>
      <c r="H419" s="164">
        <v>0</v>
      </c>
      <c r="I419" s="164">
        <v>0.05052</v>
      </c>
      <c r="J419" s="164">
        <v>0</v>
      </c>
      <c r="K419" s="164">
        <v>0.05052</v>
      </c>
      <c r="L419" s="164">
        <v>0</v>
      </c>
      <c r="M419" s="164">
        <v>0</v>
      </c>
      <c r="N419" s="164">
        <v>0</v>
      </c>
      <c r="O419" s="164">
        <v>0.05052</v>
      </c>
      <c r="P419" s="164">
        <v>5359.772190000001</v>
      </c>
      <c r="Q419" s="164">
        <v>0</v>
      </c>
      <c r="R419" s="165">
        <v>5359.772190000001</v>
      </c>
      <c r="S419" s="7"/>
      <c r="T419" s="7"/>
      <c r="U419" s="7"/>
      <c r="V419" s="7"/>
      <c r="W419" s="7"/>
      <c r="X419" s="7"/>
      <c r="Y419" s="7"/>
      <c r="Z419" s="7"/>
      <c r="AA419" s="7"/>
      <c r="AB419" s="7"/>
    </row>
    <row r="420" spans="1:28" ht="13.2">
      <c r="A420" s="166"/>
      <c r="B420" s="166"/>
      <c r="C420" s="166"/>
      <c r="D420" s="166"/>
      <c r="E420" s="167">
        <v>89</v>
      </c>
      <c r="F420" s="168">
        <v>0</v>
      </c>
      <c r="G420" s="120">
        <v>0</v>
      </c>
      <c r="H420" s="120">
        <v>0</v>
      </c>
      <c r="I420" s="120">
        <v>0</v>
      </c>
      <c r="J420" s="120">
        <v>0</v>
      </c>
      <c r="K420" s="120">
        <v>0</v>
      </c>
      <c r="L420" s="120">
        <v>0</v>
      </c>
      <c r="M420" s="120">
        <v>0</v>
      </c>
      <c r="N420" s="120">
        <v>0</v>
      </c>
      <c r="O420" s="120">
        <v>0</v>
      </c>
      <c r="P420" s="120">
        <v>2829.85899</v>
      </c>
      <c r="Q420" s="120">
        <v>0</v>
      </c>
      <c r="R420" s="169">
        <v>2829.85899</v>
      </c>
      <c r="S420" s="7"/>
      <c r="T420" s="7"/>
      <c r="U420" s="7"/>
      <c r="V420" s="7"/>
      <c r="W420" s="7"/>
      <c r="X420" s="7"/>
      <c r="Y420" s="7"/>
      <c r="Z420" s="7"/>
      <c r="AA420" s="7"/>
      <c r="AB420" s="7"/>
    </row>
    <row r="421" spans="1:28" ht="13.2">
      <c r="A421" s="166"/>
      <c r="B421" s="166"/>
      <c r="C421" s="166"/>
      <c r="D421" s="166"/>
      <c r="E421" s="167">
        <v>90</v>
      </c>
      <c r="F421" s="168">
        <v>0</v>
      </c>
      <c r="G421" s="120">
        <v>0</v>
      </c>
      <c r="H421" s="120">
        <v>0</v>
      </c>
      <c r="I421" s="120">
        <v>0</v>
      </c>
      <c r="J421" s="120">
        <v>0</v>
      </c>
      <c r="K421" s="120">
        <v>0</v>
      </c>
      <c r="L421" s="120">
        <v>0</v>
      </c>
      <c r="M421" s="120">
        <v>0</v>
      </c>
      <c r="N421" s="120">
        <v>0</v>
      </c>
      <c r="O421" s="120">
        <v>0</v>
      </c>
      <c r="P421" s="120">
        <v>3202.63112</v>
      </c>
      <c r="Q421" s="120">
        <v>0</v>
      </c>
      <c r="R421" s="169">
        <v>3202.63112</v>
      </c>
      <c r="S421" s="7"/>
      <c r="T421" s="7"/>
      <c r="U421" s="7"/>
      <c r="V421" s="7"/>
      <c r="W421" s="7"/>
      <c r="X421" s="7"/>
      <c r="Y421" s="7"/>
      <c r="Z421" s="7"/>
      <c r="AA421" s="7"/>
      <c r="AB421" s="7"/>
    </row>
    <row r="422" spans="1:28" ht="13.2">
      <c r="A422" s="166"/>
      <c r="B422" s="166"/>
      <c r="C422" s="162" t="s">
        <v>12</v>
      </c>
      <c r="D422" s="162" t="s">
        <v>12</v>
      </c>
      <c r="E422" s="162">
        <v>12</v>
      </c>
      <c r="F422" s="163">
        <v>0</v>
      </c>
      <c r="G422" s="164">
        <v>0</v>
      </c>
      <c r="H422" s="164">
        <v>0</v>
      </c>
      <c r="I422" s="164">
        <v>0</v>
      </c>
      <c r="J422" s="164">
        <v>0</v>
      </c>
      <c r="K422" s="164">
        <v>0</v>
      </c>
      <c r="L422" s="164">
        <v>0</v>
      </c>
      <c r="M422" s="164">
        <v>0</v>
      </c>
      <c r="N422" s="164">
        <v>0</v>
      </c>
      <c r="O422" s="164">
        <v>0</v>
      </c>
      <c r="P422" s="164">
        <v>12978.440970000001</v>
      </c>
      <c r="Q422" s="164">
        <v>0</v>
      </c>
      <c r="R422" s="165">
        <v>12978.440970000001</v>
      </c>
      <c r="S422" s="7"/>
      <c r="T422" s="7"/>
      <c r="U422" s="7"/>
      <c r="V422" s="7"/>
      <c r="W422" s="7"/>
      <c r="X422" s="7"/>
      <c r="Y422" s="7"/>
      <c r="Z422" s="7"/>
      <c r="AA422" s="7"/>
      <c r="AB422" s="7"/>
    </row>
    <row r="423" spans="1:28" ht="13.2">
      <c r="A423" s="166"/>
      <c r="B423" s="166"/>
      <c r="C423" s="166"/>
      <c r="D423" s="166"/>
      <c r="E423" s="167">
        <v>87</v>
      </c>
      <c r="F423" s="168">
        <v>0</v>
      </c>
      <c r="G423" s="120">
        <v>0</v>
      </c>
      <c r="H423" s="120">
        <v>0</v>
      </c>
      <c r="I423" s="120">
        <v>0</v>
      </c>
      <c r="J423" s="120">
        <v>0</v>
      </c>
      <c r="K423" s="120">
        <v>0</v>
      </c>
      <c r="L423" s="120">
        <v>0</v>
      </c>
      <c r="M423" s="120">
        <v>0</v>
      </c>
      <c r="N423" s="120">
        <v>0</v>
      </c>
      <c r="O423" s="120">
        <v>0</v>
      </c>
      <c r="P423" s="120">
        <v>4200.37602</v>
      </c>
      <c r="Q423" s="120">
        <v>0</v>
      </c>
      <c r="R423" s="169">
        <v>4200.37602</v>
      </c>
      <c r="S423" s="7"/>
      <c r="T423" s="7"/>
      <c r="U423" s="7"/>
      <c r="V423" s="7"/>
      <c r="W423" s="7"/>
      <c r="X423" s="7"/>
      <c r="Y423" s="7"/>
      <c r="Z423" s="7"/>
      <c r="AA423" s="7"/>
      <c r="AB423" s="7"/>
    </row>
    <row r="424" spans="1:28" ht="13.2">
      <c r="A424" s="166"/>
      <c r="B424" s="166"/>
      <c r="C424" s="162" t="s">
        <v>123</v>
      </c>
      <c r="D424" s="162" t="s">
        <v>123</v>
      </c>
      <c r="E424" s="162">
        <v>38</v>
      </c>
      <c r="F424" s="163">
        <v>0</v>
      </c>
      <c r="G424" s="164">
        <v>0</v>
      </c>
      <c r="H424" s="164">
        <v>0</v>
      </c>
      <c r="I424" s="164">
        <v>0</v>
      </c>
      <c r="J424" s="164">
        <v>0</v>
      </c>
      <c r="K424" s="164">
        <v>0</v>
      </c>
      <c r="L424" s="164">
        <v>0</v>
      </c>
      <c r="M424" s="164">
        <v>0</v>
      </c>
      <c r="N424" s="164">
        <v>0</v>
      </c>
      <c r="O424" s="164">
        <v>0</v>
      </c>
      <c r="P424" s="164">
        <v>3655.57602</v>
      </c>
      <c r="Q424" s="164">
        <v>0</v>
      </c>
      <c r="R424" s="165">
        <v>3655.57602</v>
      </c>
      <c r="S424" s="7"/>
      <c r="T424" s="7"/>
      <c r="U424" s="7"/>
      <c r="V424" s="7"/>
      <c r="W424" s="7"/>
      <c r="X424" s="7"/>
      <c r="Y424" s="7"/>
      <c r="Z424" s="7"/>
      <c r="AA424" s="7"/>
      <c r="AB424" s="7"/>
    </row>
    <row r="425" spans="1:28" ht="13.2">
      <c r="A425" s="166"/>
      <c r="B425" s="166"/>
      <c r="C425" s="166"/>
      <c r="D425" s="166"/>
      <c r="E425" s="167">
        <v>126</v>
      </c>
      <c r="F425" s="168">
        <v>0</v>
      </c>
      <c r="G425" s="120">
        <v>0</v>
      </c>
      <c r="H425" s="120">
        <v>0</v>
      </c>
      <c r="I425" s="120">
        <v>0</v>
      </c>
      <c r="J425" s="120">
        <v>0</v>
      </c>
      <c r="K425" s="120">
        <v>0</v>
      </c>
      <c r="L425" s="120">
        <v>0</v>
      </c>
      <c r="M425" s="120">
        <v>0</v>
      </c>
      <c r="N425" s="120">
        <v>0</v>
      </c>
      <c r="O425" s="120">
        <v>0</v>
      </c>
      <c r="P425" s="120">
        <v>1995.09654</v>
      </c>
      <c r="Q425" s="120">
        <v>0</v>
      </c>
      <c r="R425" s="169">
        <v>1995.09654</v>
      </c>
      <c r="S425" s="7"/>
      <c r="T425" s="7"/>
      <c r="U425" s="7"/>
      <c r="V425" s="7"/>
      <c r="W425" s="7"/>
      <c r="X425" s="7"/>
      <c r="Y425" s="7"/>
      <c r="Z425" s="7"/>
      <c r="AA425" s="7"/>
      <c r="AB425" s="7"/>
    </row>
    <row r="426" spans="1:28" ht="13.2">
      <c r="A426" s="166"/>
      <c r="B426" s="166"/>
      <c r="C426" s="162" t="s">
        <v>124</v>
      </c>
      <c r="D426" s="162" t="s">
        <v>124</v>
      </c>
      <c r="E426" s="162">
        <v>20</v>
      </c>
      <c r="F426" s="163">
        <v>0</v>
      </c>
      <c r="G426" s="164">
        <v>0</v>
      </c>
      <c r="H426" s="164">
        <v>0</v>
      </c>
      <c r="I426" s="164">
        <v>0</v>
      </c>
      <c r="J426" s="164">
        <v>0</v>
      </c>
      <c r="K426" s="164">
        <v>0</v>
      </c>
      <c r="L426" s="164">
        <v>0</v>
      </c>
      <c r="M426" s="164">
        <v>0</v>
      </c>
      <c r="N426" s="164">
        <v>0</v>
      </c>
      <c r="O426" s="164">
        <v>0</v>
      </c>
      <c r="P426" s="164">
        <v>4035.9527000000003</v>
      </c>
      <c r="Q426" s="164">
        <v>0</v>
      </c>
      <c r="R426" s="165">
        <v>4035.9527000000003</v>
      </c>
      <c r="S426" s="7"/>
      <c r="T426" s="7"/>
      <c r="U426" s="7"/>
      <c r="V426" s="7"/>
      <c r="W426" s="7"/>
      <c r="X426" s="7"/>
      <c r="Y426" s="7"/>
      <c r="Z426" s="7"/>
      <c r="AA426" s="7"/>
      <c r="AB426" s="7"/>
    </row>
    <row r="427" spans="1:28" ht="13.2">
      <c r="A427" s="166"/>
      <c r="B427" s="166"/>
      <c r="C427" s="166"/>
      <c r="D427" s="166"/>
      <c r="E427" s="167">
        <v>125</v>
      </c>
      <c r="F427" s="168">
        <v>0</v>
      </c>
      <c r="G427" s="120">
        <v>0</v>
      </c>
      <c r="H427" s="120">
        <v>0</v>
      </c>
      <c r="I427" s="120">
        <v>0</v>
      </c>
      <c r="J427" s="120">
        <v>0</v>
      </c>
      <c r="K427" s="120">
        <v>0</v>
      </c>
      <c r="L427" s="120">
        <v>0</v>
      </c>
      <c r="M427" s="120">
        <v>0</v>
      </c>
      <c r="N427" s="120">
        <v>0</v>
      </c>
      <c r="O427" s="120">
        <v>0</v>
      </c>
      <c r="P427" s="120">
        <v>1655.4179199999999</v>
      </c>
      <c r="Q427" s="120">
        <v>0</v>
      </c>
      <c r="R427" s="169">
        <v>1655.4179199999999</v>
      </c>
      <c r="S427" s="7"/>
      <c r="T427" s="7"/>
      <c r="U427" s="7"/>
      <c r="V427" s="7"/>
      <c r="W427" s="7"/>
      <c r="X427" s="7"/>
      <c r="Y427" s="7"/>
      <c r="Z427" s="7"/>
      <c r="AA427" s="7"/>
      <c r="AB427" s="7"/>
    </row>
    <row r="428" spans="1:28" ht="13.2">
      <c r="A428" s="166"/>
      <c r="B428" s="162" t="s">
        <v>125</v>
      </c>
      <c r="C428" s="162" t="s">
        <v>126</v>
      </c>
      <c r="D428" s="162" t="s">
        <v>126</v>
      </c>
      <c r="E428" s="162">
        <v>26</v>
      </c>
      <c r="F428" s="163">
        <v>0</v>
      </c>
      <c r="G428" s="164">
        <v>0</v>
      </c>
      <c r="H428" s="164">
        <v>0</v>
      </c>
      <c r="I428" s="164">
        <v>0</v>
      </c>
      <c r="J428" s="164">
        <v>0</v>
      </c>
      <c r="K428" s="164">
        <v>0</v>
      </c>
      <c r="L428" s="164">
        <v>0</v>
      </c>
      <c r="M428" s="164">
        <v>0</v>
      </c>
      <c r="N428" s="164">
        <v>0</v>
      </c>
      <c r="O428" s="164">
        <v>0</v>
      </c>
      <c r="P428" s="164">
        <v>2893.01334</v>
      </c>
      <c r="Q428" s="164">
        <v>0</v>
      </c>
      <c r="R428" s="165">
        <v>2893.01334</v>
      </c>
      <c r="S428" s="7"/>
      <c r="T428" s="7"/>
      <c r="U428" s="7"/>
      <c r="V428" s="7"/>
      <c r="W428" s="7"/>
      <c r="X428" s="7"/>
      <c r="Y428" s="7"/>
      <c r="Z428" s="7"/>
      <c r="AA428" s="7"/>
      <c r="AB428" s="7"/>
    </row>
    <row r="429" spans="1:28" ht="13.2">
      <c r="A429" s="166"/>
      <c r="B429" s="166"/>
      <c r="C429" s="166"/>
      <c r="D429" s="166"/>
      <c r="E429" s="167">
        <v>129</v>
      </c>
      <c r="F429" s="168">
        <v>0</v>
      </c>
      <c r="G429" s="120">
        <v>0</v>
      </c>
      <c r="H429" s="120">
        <v>0</v>
      </c>
      <c r="I429" s="120">
        <v>0</v>
      </c>
      <c r="J429" s="120">
        <v>0</v>
      </c>
      <c r="K429" s="120">
        <v>0</v>
      </c>
      <c r="L429" s="120">
        <v>0</v>
      </c>
      <c r="M429" s="120">
        <v>0</v>
      </c>
      <c r="N429" s="120">
        <v>0</v>
      </c>
      <c r="O429" s="120">
        <v>0</v>
      </c>
      <c r="P429" s="120">
        <v>1844.1486499999999</v>
      </c>
      <c r="Q429" s="120">
        <v>0</v>
      </c>
      <c r="R429" s="169">
        <v>1844.1486499999999</v>
      </c>
      <c r="S429" s="7"/>
      <c r="T429" s="7"/>
      <c r="U429" s="7"/>
      <c r="V429" s="7"/>
      <c r="W429" s="7"/>
      <c r="X429" s="7"/>
      <c r="Y429" s="7"/>
      <c r="Z429" s="7"/>
      <c r="AA429" s="7"/>
      <c r="AB429" s="7"/>
    </row>
    <row r="430" spans="1:28" ht="13.2">
      <c r="A430" s="166"/>
      <c r="B430" s="166"/>
      <c r="C430" s="166"/>
      <c r="D430" s="162" t="s">
        <v>127</v>
      </c>
      <c r="E430" s="162">
        <v>226</v>
      </c>
      <c r="F430" s="163">
        <v>0</v>
      </c>
      <c r="G430" s="164">
        <v>0</v>
      </c>
      <c r="H430" s="164">
        <v>0</v>
      </c>
      <c r="I430" s="164">
        <v>0</v>
      </c>
      <c r="J430" s="164">
        <v>0</v>
      </c>
      <c r="K430" s="164">
        <v>0</v>
      </c>
      <c r="L430" s="164">
        <v>0</v>
      </c>
      <c r="M430" s="164">
        <v>0</v>
      </c>
      <c r="N430" s="164">
        <v>0</v>
      </c>
      <c r="O430" s="164">
        <v>0</v>
      </c>
      <c r="P430" s="164">
        <v>1716.1168799999998</v>
      </c>
      <c r="Q430" s="164">
        <v>0</v>
      </c>
      <c r="R430" s="165">
        <v>1716.1168799999998</v>
      </c>
      <c r="S430" s="7"/>
      <c r="T430" s="7"/>
      <c r="U430" s="7"/>
      <c r="V430" s="7"/>
      <c r="W430" s="7"/>
      <c r="X430" s="7"/>
      <c r="Y430" s="7"/>
      <c r="Z430" s="7"/>
      <c r="AA430" s="7"/>
      <c r="AB430" s="7"/>
    </row>
    <row r="431" spans="1:28" ht="13.2">
      <c r="A431" s="166"/>
      <c r="B431" s="166"/>
      <c r="C431" s="162" t="s">
        <v>128</v>
      </c>
      <c r="D431" s="162" t="s">
        <v>128</v>
      </c>
      <c r="E431" s="162">
        <v>13</v>
      </c>
      <c r="F431" s="163">
        <v>0</v>
      </c>
      <c r="G431" s="164">
        <v>0</v>
      </c>
      <c r="H431" s="164">
        <v>0</v>
      </c>
      <c r="I431" s="164">
        <v>15.391219999999999</v>
      </c>
      <c r="J431" s="164">
        <v>0</v>
      </c>
      <c r="K431" s="164">
        <v>15.391219999999999</v>
      </c>
      <c r="L431" s="164">
        <v>0</v>
      </c>
      <c r="M431" s="164">
        <v>0</v>
      </c>
      <c r="N431" s="164">
        <v>0</v>
      </c>
      <c r="O431" s="164">
        <v>15.391219999999999</v>
      </c>
      <c r="P431" s="164">
        <v>4308.60017</v>
      </c>
      <c r="Q431" s="164">
        <v>0</v>
      </c>
      <c r="R431" s="165">
        <v>4308.60017</v>
      </c>
      <c r="S431" s="7"/>
      <c r="T431" s="7"/>
      <c r="U431" s="7"/>
      <c r="V431" s="7"/>
      <c r="W431" s="7"/>
      <c r="X431" s="7"/>
      <c r="Y431" s="7"/>
      <c r="Z431" s="7"/>
      <c r="AA431" s="7"/>
      <c r="AB431" s="7"/>
    </row>
    <row r="432" spans="1:28" ht="13.2">
      <c r="A432" s="166"/>
      <c r="B432" s="166"/>
      <c r="C432" s="166"/>
      <c r="D432" s="166"/>
      <c r="E432" s="167">
        <v>34</v>
      </c>
      <c r="F432" s="168">
        <v>0</v>
      </c>
      <c r="G432" s="120">
        <v>0</v>
      </c>
      <c r="H432" s="120">
        <v>0</v>
      </c>
      <c r="I432" s="120">
        <v>0</v>
      </c>
      <c r="J432" s="120">
        <v>0</v>
      </c>
      <c r="K432" s="120">
        <v>0</v>
      </c>
      <c r="L432" s="120">
        <v>0</v>
      </c>
      <c r="M432" s="120">
        <v>0</v>
      </c>
      <c r="N432" s="120">
        <v>0</v>
      </c>
      <c r="O432" s="120">
        <v>0</v>
      </c>
      <c r="P432" s="120">
        <v>3735.93373</v>
      </c>
      <c r="Q432" s="120">
        <v>0</v>
      </c>
      <c r="R432" s="169">
        <v>3735.93373</v>
      </c>
      <c r="S432" s="7"/>
      <c r="T432" s="7"/>
      <c r="U432" s="7"/>
      <c r="V432" s="7"/>
      <c r="W432" s="7"/>
      <c r="X432" s="7"/>
      <c r="Y432" s="7"/>
      <c r="Z432" s="7"/>
      <c r="AA432" s="7"/>
      <c r="AB432" s="7"/>
    </row>
    <row r="433" spans="1:28" ht="13.2">
      <c r="A433" s="166"/>
      <c r="B433" s="166"/>
      <c r="C433" s="166"/>
      <c r="D433" s="166"/>
      <c r="E433" s="167">
        <v>83</v>
      </c>
      <c r="F433" s="168">
        <v>0</v>
      </c>
      <c r="G433" s="120">
        <v>0</v>
      </c>
      <c r="H433" s="120">
        <v>0</v>
      </c>
      <c r="I433" s="120">
        <v>0</v>
      </c>
      <c r="J433" s="120">
        <v>0</v>
      </c>
      <c r="K433" s="120">
        <v>0</v>
      </c>
      <c r="L433" s="120">
        <v>0</v>
      </c>
      <c r="M433" s="120">
        <v>0</v>
      </c>
      <c r="N433" s="120">
        <v>0</v>
      </c>
      <c r="O433" s="120">
        <v>0</v>
      </c>
      <c r="P433" s="120">
        <v>2032.23583</v>
      </c>
      <c r="Q433" s="120">
        <v>0</v>
      </c>
      <c r="R433" s="169">
        <v>2032.23583</v>
      </c>
      <c r="S433" s="7"/>
      <c r="T433" s="7"/>
      <c r="U433" s="7"/>
      <c r="V433" s="7"/>
      <c r="W433" s="7"/>
      <c r="X433" s="7"/>
      <c r="Y433" s="7"/>
      <c r="Z433" s="7"/>
      <c r="AA433" s="7"/>
      <c r="AB433" s="7"/>
    </row>
    <row r="434" spans="1:28" ht="13.2">
      <c r="A434" s="166"/>
      <c r="B434" s="166"/>
      <c r="C434" s="166"/>
      <c r="D434" s="166"/>
      <c r="E434" s="167">
        <v>84</v>
      </c>
      <c r="F434" s="168">
        <v>0</v>
      </c>
      <c r="G434" s="120">
        <v>0</v>
      </c>
      <c r="H434" s="120">
        <v>0</v>
      </c>
      <c r="I434" s="120">
        <v>0</v>
      </c>
      <c r="J434" s="120">
        <v>0</v>
      </c>
      <c r="K434" s="120">
        <v>0</v>
      </c>
      <c r="L434" s="120">
        <v>0</v>
      </c>
      <c r="M434" s="120">
        <v>0</v>
      </c>
      <c r="N434" s="120">
        <v>0</v>
      </c>
      <c r="O434" s="120">
        <v>0</v>
      </c>
      <c r="P434" s="120">
        <v>9923.21141</v>
      </c>
      <c r="Q434" s="120">
        <v>0</v>
      </c>
      <c r="R434" s="169">
        <v>9923.21141</v>
      </c>
      <c r="S434" s="7"/>
      <c r="T434" s="7"/>
      <c r="U434" s="7"/>
      <c r="V434" s="7"/>
      <c r="W434" s="7"/>
      <c r="X434" s="7"/>
      <c r="Y434" s="7"/>
      <c r="Z434" s="7"/>
      <c r="AA434" s="7"/>
      <c r="AB434" s="7"/>
    </row>
    <row r="435" spans="1:28" ht="13.2">
      <c r="A435" s="166"/>
      <c r="B435" s="166"/>
      <c r="C435" s="166"/>
      <c r="D435" s="166"/>
      <c r="E435" s="167">
        <v>228</v>
      </c>
      <c r="F435" s="168">
        <v>0</v>
      </c>
      <c r="G435" s="120">
        <v>0</v>
      </c>
      <c r="H435" s="120">
        <v>0</v>
      </c>
      <c r="I435" s="120">
        <v>0</v>
      </c>
      <c r="J435" s="120">
        <v>0</v>
      </c>
      <c r="K435" s="120">
        <v>0</v>
      </c>
      <c r="L435" s="120">
        <v>0</v>
      </c>
      <c r="M435" s="120">
        <v>0</v>
      </c>
      <c r="N435" s="120">
        <v>0</v>
      </c>
      <c r="O435" s="120">
        <v>0</v>
      </c>
      <c r="P435" s="120">
        <v>423.34063000000003</v>
      </c>
      <c r="Q435" s="120">
        <v>0</v>
      </c>
      <c r="R435" s="169">
        <v>423.34063000000003</v>
      </c>
      <c r="S435" s="7"/>
      <c r="T435" s="7"/>
      <c r="U435" s="7"/>
      <c r="V435" s="7"/>
      <c r="W435" s="7"/>
      <c r="X435" s="7"/>
      <c r="Y435" s="7"/>
      <c r="Z435" s="7"/>
      <c r="AA435" s="7"/>
      <c r="AB435" s="7"/>
    </row>
    <row r="436" spans="1:28" ht="13.2">
      <c r="A436" s="166"/>
      <c r="B436" s="166"/>
      <c r="C436" s="162" t="s">
        <v>254</v>
      </c>
      <c r="D436" s="162" t="s">
        <v>254</v>
      </c>
      <c r="E436" s="162">
        <v>130</v>
      </c>
      <c r="F436" s="163">
        <v>0</v>
      </c>
      <c r="G436" s="164">
        <v>0</v>
      </c>
      <c r="H436" s="164">
        <v>0</v>
      </c>
      <c r="I436" s="164">
        <v>0</v>
      </c>
      <c r="J436" s="164">
        <v>0</v>
      </c>
      <c r="K436" s="164">
        <v>0</v>
      </c>
      <c r="L436" s="164">
        <v>0</v>
      </c>
      <c r="M436" s="164">
        <v>0</v>
      </c>
      <c r="N436" s="164">
        <v>0</v>
      </c>
      <c r="O436" s="164">
        <v>0</v>
      </c>
      <c r="P436" s="164">
        <v>2886.48769</v>
      </c>
      <c r="Q436" s="164">
        <v>0</v>
      </c>
      <c r="R436" s="165">
        <v>2886.48769</v>
      </c>
      <c r="S436" s="7"/>
      <c r="T436" s="7"/>
      <c r="U436" s="7"/>
      <c r="V436" s="7"/>
      <c r="W436" s="7"/>
      <c r="X436" s="7"/>
      <c r="Y436" s="7"/>
      <c r="Z436" s="7"/>
      <c r="AA436" s="7"/>
      <c r="AB436" s="7"/>
    </row>
    <row r="437" spans="1:28" ht="13.2">
      <c r="A437" s="166"/>
      <c r="B437" s="166"/>
      <c r="C437" s="162" t="s">
        <v>256</v>
      </c>
      <c r="D437" s="162" t="s">
        <v>256</v>
      </c>
      <c r="E437" s="162">
        <v>14</v>
      </c>
      <c r="F437" s="163">
        <v>0</v>
      </c>
      <c r="G437" s="164">
        <v>0</v>
      </c>
      <c r="H437" s="164">
        <v>0</v>
      </c>
      <c r="I437" s="164">
        <v>0</v>
      </c>
      <c r="J437" s="164">
        <v>0</v>
      </c>
      <c r="K437" s="164">
        <v>0</v>
      </c>
      <c r="L437" s="164">
        <v>0</v>
      </c>
      <c r="M437" s="164">
        <v>0</v>
      </c>
      <c r="N437" s="164">
        <v>0</v>
      </c>
      <c r="O437" s="164">
        <v>0</v>
      </c>
      <c r="P437" s="164">
        <v>1736.2533700000001</v>
      </c>
      <c r="Q437" s="164">
        <v>0</v>
      </c>
      <c r="R437" s="165">
        <v>1736.2533700000001</v>
      </c>
      <c r="S437" s="7"/>
      <c r="T437" s="7"/>
      <c r="U437" s="7"/>
      <c r="V437" s="7"/>
      <c r="W437" s="7"/>
      <c r="X437" s="7"/>
      <c r="Y437" s="7"/>
      <c r="Z437" s="7"/>
      <c r="AA437" s="7"/>
      <c r="AB437" s="7"/>
    </row>
    <row r="438" spans="1:28" ht="13.2">
      <c r="A438" s="166"/>
      <c r="B438" s="166"/>
      <c r="C438" s="166"/>
      <c r="D438" s="166"/>
      <c r="E438" s="167">
        <v>128</v>
      </c>
      <c r="F438" s="168">
        <v>0</v>
      </c>
      <c r="G438" s="120">
        <v>0</v>
      </c>
      <c r="H438" s="120">
        <v>0</v>
      </c>
      <c r="I438" s="120">
        <v>0</v>
      </c>
      <c r="J438" s="120">
        <v>0</v>
      </c>
      <c r="K438" s="120">
        <v>0</v>
      </c>
      <c r="L438" s="120">
        <v>0</v>
      </c>
      <c r="M438" s="120">
        <v>0</v>
      </c>
      <c r="N438" s="120">
        <v>0</v>
      </c>
      <c r="O438" s="120">
        <v>0</v>
      </c>
      <c r="P438" s="120">
        <v>1051.51861</v>
      </c>
      <c r="Q438" s="120">
        <v>0</v>
      </c>
      <c r="R438" s="169">
        <v>1051.51861</v>
      </c>
      <c r="S438" s="7"/>
      <c r="T438" s="7"/>
      <c r="U438" s="7"/>
      <c r="V438" s="7"/>
      <c r="W438" s="7"/>
      <c r="X438" s="7"/>
      <c r="Y438" s="7"/>
      <c r="Z438" s="7"/>
      <c r="AA438" s="7"/>
      <c r="AB438" s="7"/>
    </row>
    <row r="439" spans="1:28" ht="13.2">
      <c r="A439" s="166"/>
      <c r="B439" s="162" t="s">
        <v>14</v>
      </c>
      <c r="C439" s="162" t="s">
        <v>132</v>
      </c>
      <c r="D439" s="162" t="s">
        <v>132</v>
      </c>
      <c r="E439" s="162">
        <v>39</v>
      </c>
      <c r="F439" s="163">
        <v>0</v>
      </c>
      <c r="G439" s="164">
        <v>0</v>
      </c>
      <c r="H439" s="164">
        <v>0</v>
      </c>
      <c r="I439" s="164">
        <v>0</v>
      </c>
      <c r="J439" s="164">
        <v>0</v>
      </c>
      <c r="K439" s="164">
        <v>0</v>
      </c>
      <c r="L439" s="164">
        <v>0</v>
      </c>
      <c r="M439" s="164">
        <v>0</v>
      </c>
      <c r="N439" s="164">
        <v>0</v>
      </c>
      <c r="O439" s="164">
        <v>0</v>
      </c>
      <c r="P439" s="164">
        <v>8609.0588</v>
      </c>
      <c r="Q439" s="164">
        <v>0</v>
      </c>
      <c r="R439" s="165">
        <v>8609.0588</v>
      </c>
      <c r="S439" s="7"/>
      <c r="T439" s="7"/>
      <c r="U439" s="7"/>
      <c r="V439" s="7"/>
      <c r="W439" s="7"/>
      <c r="X439" s="7"/>
      <c r="Y439" s="7"/>
      <c r="Z439" s="7"/>
      <c r="AA439" s="7"/>
      <c r="AB439" s="7"/>
    </row>
    <row r="440" spans="1:28" ht="13.2">
      <c r="A440" s="166"/>
      <c r="B440" s="166"/>
      <c r="C440" s="166"/>
      <c r="D440" s="166"/>
      <c r="E440" s="167">
        <v>133</v>
      </c>
      <c r="F440" s="168">
        <v>0</v>
      </c>
      <c r="G440" s="120">
        <v>0</v>
      </c>
      <c r="H440" s="120">
        <v>0</v>
      </c>
      <c r="I440" s="120">
        <v>0</v>
      </c>
      <c r="J440" s="120">
        <v>0</v>
      </c>
      <c r="K440" s="120">
        <v>0</v>
      </c>
      <c r="L440" s="120">
        <v>0</v>
      </c>
      <c r="M440" s="120">
        <v>0</v>
      </c>
      <c r="N440" s="120">
        <v>0</v>
      </c>
      <c r="O440" s="120">
        <v>0</v>
      </c>
      <c r="P440" s="120">
        <v>5488.172509999999</v>
      </c>
      <c r="Q440" s="120">
        <v>0</v>
      </c>
      <c r="R440" s="169">
        <v>5488.172509999999</v>
      </c>
      <c r="S440" s="7"/>
      <c r="T440" s="7"/>
      <c r="U440" s="7"/>
      <c r="V440" s="7"/>
      <c r="W440" s="7"/>
      <c r="X440" s="7"/>
      <c r="Y440" s="7"/>
      <c r="Z440" s="7"/>
      <c r="AA440" s="7"/>
      <c r="AB440" s="7"/>
    </row>
    <row r="441" spans="1:28" ht="13.2">
      <c r="A441" s="166"/>
      <c r="B441" s="166"/>
      <c r="C441" s="162" t="s">
        <v>204</v>
      </c>
      <c r="D441" s="162" t="s">
        <v>205</v>
      </c>
      <c r="E441" s="162">
        <v>72</v>
      </c>
      <c r="F441" s="163">
        <v>0</v>
      </c>
      <c r="G441" s="164">
        <v>0</v>
      </c>
      <c r="H441" s="164">
        <v>0</v>
      </c>
      <c r="I441" s="164">
        <v>0</v>
      </c>
      <c r="J441" s="164">
        <v>0</v>
      </c>
      <c r="K441" s="164">
        <v>0</v>
      </c>
      <c r="L441" s="164">
        <v>0</v>
      </c>
      <c r="M441" s="164">
        <v>0</v>
      </c>
      <c r="N441" s="164">
        <v>0</v>
      </c>
      <c r="O441" s="164">
        <v>0</v>
      </c>
      <c r="P441" s="164">
        <v>1179.24457</v>
      </c>
      <c r="Q441" s="164">
        <v>0</v>
      </c>
      <c r="R441" s="165">
        <v>1179.24457</v>
      </c>
      <c r="S441" s="7"/>
      <c r="T441" s="7"/>
      <c r="U441" s="7"/>
      <c r="V441" s="7"/>
      <c r="W441" s="7"/>
      <c r="X441" s="7"/>
      <c r="Y441" s="7"/>
      <c r="Z441" s="7"/>
      <c r="AA441" s="7"/>
      <c r="AB441" s="7"/>
    </row>
    <row r="442" spans="1:28" ht="13.2">
      <c r="A442" s="166"/>
      <c r="B442" s="166"/>
      <c r="C442" s="166"/>
      <c r="D442" s="166"/>
      <c r="E442" s="167">
        <v>132</v>
      </c>
      <c r="F442" s="168">
        <v>0</v>
      </c>
      <c r="G442" s="120">
        <v>0</v>
      </c>
      <c r="H442" s="120">
        <v>0</v>
      </c>
      <c r="I442" s="120">
        <v>0</v>
      </c>
      <c r="J442" s="120">
        <v>0</v>
      </c>
      <c r="K442" s="120">
        <v>0</v>
      </c>
      <c r="L442" s="120">
        <v>0</v>
      </c>
      <c r="M442" s="120">
        <v>0</v>
      </c>
      <c r="N442" s="120">
        <v>0</v>
      </c>
      <c r="O442" s="120">
        <v>0</v>
      </c>
      <c r="P442" s="120">
        <v>750.36123</v>
      </c>
      <c r="Q442" s="120">
        <v>0</v>
      </c>
      <c r="R442" s="169">
        <v>750.36123</v>
      </c>
      <c r="S442" s="7"/>
      <c r="T442" s="7"/>
      <c r="U442" s="7"/>
      <c r="V442" s="7"/>
      <c r="W442" s="7"/>
      <c r="X442" s="7"/>
      <c r="Y442" s="7"/>
      <c r="Z442" s="7"/>
      <c r="AA442" s="7"/>
      <c r="AB442" s="7"/>
    </row>
    <row r="443" spans="1:28" ht="13.2">
      <c r="A443" s="166"/>
      <c r="B443" s="166"/>
      <c r="C443" s="162" t="s">
        <v>133</v>
      </c>
      <c r="D443" s="162" t="s">
        <v>134</v>
      </c>
      <c r="E443" s="162">
        <v>35</v>
      </c>
      <c r="F443" s="163">
        <v>0</v>
      </c>
      <c r="G443" s="164">
        <v>0</v>
      </c>
      <c r="H443" s="164">
        <v>0</v>
      </c>
      <c r="I443" s="164">
        <v>0</v>
      </c>
      <c r="J443" s="164">
        <v>0</v>
      </c>
      <c r="K443" s="164">
        <v>0</v>
      </c>
      <c r="L443" s="164">
        <v>0</v>
      </c>
      <c r="M443" s="164">
        <v>0</v>
      </c>
      <c r="N443" s="164">
        <v>0</v>
      </c>
      <c r="O443" s="164">
        <v>0</v>
      </c>
      <c r="P443" s="164">
        <v>4441.298269999999</v>
      </c>
      <c r="Q443" s="164">
        <v>0</v>
      </c>
      <c r="R443" s="165">
        <v>4441.298269999999</v>
      </c>
      <c r="S443" s="7"/>
      <c r="T443" s="7"/>
      <c r="U443" s="7"/>
      <c r="V443" s="7"/>
      <c r="W443" s="7"/>
      <c r="X443" s="7"/>
      <c r="Y443" s="7"/>
      <c r="Z443" s="7"/>
      <c r="AA443" s="7"/>
      <c r="AB443" s="7"/>
    </row>
    <row r="444" spans="1:28" ht="13.2">
      <c r="A444" s="166"/>
      <c r="B444" s="166"/>
      <c r="C444" s="166"/>
      <c r="D444" s="166"/>
      <c r="E444" s="167">
        <v>93</v>
      </c>
      <c r="F444" s="168">
        <v>0</v>
      </c>
      <c r="G444" s="120">
        <v>0</v>
      </c>
      <c r="H444" s="120">
        <v>0</v>
      </c>
      <c r="I444" s="120">
        <v>0</v>
      </c>
      <c r="J444" s="120">
        <v>0</v>
      </c>
      <c r="K444" s="120">
        <v>0</v>
      </c>
      <c r="L444" s="120">
        <v>0</v>
      </c>
      <c r="M444" s="120">
        <v>0</v>
      </c>
      <c r="N444" s="120">
        <v>0</v>
      </c>
      <c r="O444" s="120">
        <v>0</v>
      </c>
      <c r="P444" s="120">
        <v>4576.29914</v>
      </c>
      <c r="Q444" s="120">
        <v>0</v>
      </c>
      <c r="R444" s="169">
        <v>4576.29914</v>
      </c>
      <c r="S444" s="7"/>
      <c r="T444" s="7"/>
      <c r="U444" s="7"/>
      <c r="V444" s="7"/>
      <c r="W444" s="7"/>
      <c r="X444" s="7"/>
      <c r="Y444" s="7"/>
      <c r="Z444" s="7"/>
      <c r="AA444" s="7"/>
      <c r="AB444" s="7"/>
    </row>
    <row r="445" spans="1:28" ht="13.2">
      <c r="A445" s="166"/>
      <c r="B445" s="166"/>
      <c r="C445" s="166"/>
      <c r="D445" s="162" t="s">
        <v>133</v>
      </c>
      <c r="E445" s="162">
        <v>15</v>
      </c>
      <c r="F445" s="163">
        <v>0</v>
      </c>
      <c r="G445" s="164">
        <v>0</v>
      </c>
      <c r="H445" s="164">
        <v>0</v>
      </c>
      <c r="I445" s="164">
        <v>0.29975</v>
      </c>
      <c r="J445" s="164">
        <v>0</v>
      </c>
      <c r="K445" s="164">
        <v>0.29975</v>
      </c>
      <c r="L445" s="164">
        <v>0</v>
      </c>
      <c r="M445" s="164">
        <v>0</v>
      </c>
      <c r="N445" s="164">
        <v>0</v>
      </c>
      <c r="O445" s="164">
        <v>0.29975</v>
      </c>
      <c r="P445" s="164">
        <v>15634.353050000002</v>
      </c>
      <c r="Q445" s="164">
        <v>0</v>
      </c>
      <c r="R445" s="165">
        <v>15634.353050000002</v>
      </c>
      <c r="S445" s="7"/>
      <c r="T445" s="7"/>
      <c r="U445" s="7"/>
      <c r="V445" s="7"/>
      <c r="W445" s="7"/>
      <c r="X445" s="7"/>
      <c r="Y445" s="7"/>
      <c r="Z445" s="7"/>
      <c r="AA445" s="7"/>
      <c r="AB445" s="7"/>
    </row>
    <row r="446" spans="1:28" ht="13.2">
      <c r="A446" s="166"/>
      <c r="B446" s="166"/>
      <c r="C446" s="166"/>
      <c r="D446" s="166"/>
      <c r="E446" s="167">
        <v>91</v>
      </c>
      <c r="F446" s="168">
        <v>0</v>
      </c>
      <c r="G446" s="120">
        <v>0</v>
      </c>
      <c r="H446" s="120">
        <v>0</v>
      </c>
      <c r="I446" s="120">
        <v>0</v>
      </c>
      <c r="J446" s="120">
        <v>0</v>
      </c>
      <c r="K446" s="120">
        <v>0</v>
      </c>
      <c r="L446" s="120">
        <v>0</v>
      </c>
      <c r="M446" s="120">
        <v>0</v>
      </c>
      <c r="N446" s="120">
        <v>0</v>
      </c>
      <c r="O446" s="120">
        <v>0</v>
      </c>
      <c r="P446" s="120">
        <v>18340.889010000003</v>
      </c>
      <c r="Q446" s="120">
        <v>0</v>
      </c>
      <c r="R446" s="169">
        <v>18340.889010000003</v>
      </c>
      <c r="S446" s="7"/>
      <c r="T446" s="7"/>
      <c r="U446" s="7"/>
      <c r="V446" s="7"/>
      <c r="W446" s="7"/>
      <c r="X446" s="7"/>
      <c r="Y446" s="7"/>
      <c r="Z446" s="7"/>
      <c r="AA446" s="7"/>
      <c r="AB446" s="7"/>
    </row>
    <row r="447" spans="1:28" ht="13.2">
      <c r="A447" s="166"/>
      <c r="B447" s="166"/>
      <c r="C447" s="166"/>
      <c r="D447" s="162" t="s">
        <v>288</v>
      </c>
      <c r="E447" s="162">
        <v>111</v>
      </c>
      <c r="F447" s="163">
        <v>0</v>
      </c>
      <c r="G447" s="164">
        <v>0</v>
      </c>
      <c r="H447" s="164">
        <v>0</v>
      </c>
      <c r="I447" s="164">
        <v>0</v>
      </c>
      <c r="J447" s="164">
        <v>0</v>
      </c>
      <c r="K447" s="164">
        <v>0</v>
      </c>
      <c r="L447" s="164">
        <v>0</v>
      </c>
      <c r="M447" s="164">
        <v>0</v>
      </c>
      <c r="N447" s="164">
        <v>0</v>
      </c>
      <c r="O447" s="164">
        <v>0</v>
      </c>
      <c r="P447" s="164">
        <v>3831.2583999999997</v>
      </c>
      <c r="Q447" s="164">
        <v>0</v>
      </c>
      <c r="R447" s="165">
        <v>3831.2583999999997</v>
      </c>
      <c r="S447" s="7"/>
      <c r="T447" s="7"/>
      <c r="U447" s="7"/>
      <c r="V447" s="7"/>
      <c r="W447" s="7"/>
      <c r="X447" s="7"/>
      <c r="Y447" s="7"/>
      <c r="Z447" s="7"/>
      <c r="AA447" s="7"/>
      <c r="AB447" s="7"/>
    </row>
    <row r="448" spans="1:28" ht="13.2">
      <c r="A448" s="166"/>
      <c r="B448" s="166"/>
      <c r="C448" s="162" t="s">
        <v>135</v>
      </c>
      <c r="D448" s="162" t="s">
        <v>135</v>
      </c>
      <c r="E448" s="162">
        <v>131</v>
      </c>
      <c r="F448" s="163">
        <v>0</v>
      </c>
      <c r="G448" s="164">
        <v>0</v>
      </c>
      <c r="H448" s="164">
        <v>0</v>
      </c>
      <c r="I448" s="164">
        <v>0</v>
      </c>
      <c r="J448" s="164">
        <v>0</v>
      </c>
      <c r="K448" s="164">
        <v>0</v>
      </c>
      <c r="L448" s="164">
        <v>0</v>
      </c>
      <c r="M448" s="164">
        <v>0</v>
      </c>
      <c r="N448" s="164">
        <v>0</v>
      </c>
      <c r="O448" s="164">
        <v>0</v>
      </c>
      <c r="P448" s="164">
        <v>4022.3479300000004</v>
      </c>
      <c r="Q448" s="164">
        <v>0</v>
      </c>
      <c r="R448" s="165">
        <v>4022.3479300000004</v>
      </c>
      <c r="S448" s="7"/>
      <c r="T448" s="7"/>
      <c r="U448" s="7"/>
      <c r="V448" s="7"/>
      <c r="W448" s="7"/>
      <c r="X448" s="7"/>
      <c r="Y448" s="7"/>
      <c r="Z448" s="7"/>
      <c r="AA448" s="7"/>
      <c r="AB448" s="7"/>
    </row>
    <row r="449" spans="1:28" ht="13.2">
      <c r="A449" s="166"/>
      <c r="B449" s="166"/>
      <c r="C449" s="162" t="s">
        <v>289</v>
      </c>
      <c r="D449" s="162" t="s">
        <v>289</v>
      </c>
      <c r="E449" s="162">
        <v>134</v>
      </c>
      <c r="F449" s="163">
        <v>0</v>
      </c>
      <c r="G449" s="164">
        <v>0</v>
      </c>
      <c r="H449" s="164">
        <v>0</v>
      </c>
      <c r="I449" s="164">
        <v>0</v>
      </c>
      <c r="J449" s="164">
        <v>0</v>
      </c>
      <c r="K449" s="164">
        <v>0</v>
      </c>
      <c r="L449" s="164">
        <v>0</v>
      </c>
      <c r="M449" s="164">
        <v>0</v>
      </c>
      <c r="N449" s="164">
        <v>0</v>
      </c>
      <c r="O449" s="164">
        <v>0</v>
      </c>
      <c r="P449" s="164">
        <v>3202.9310499999997</v>
      </c>
      <c r="Q449" s="164">
        <v>0</v>
      </c>
      <c r="R449" s="165">
        <v>3202.9310499999997</v>
      </c>
      <c r="S449" s="7"/>
      <c r="T449" s="7"/>
      <c r="U449" s="7"/>
      <c r="V449" s="7"/>
      <c r="W449" s="7"/>
      <c r="X449" s="7"/>
      <c r="Y449" s="7"/>
      <c r="Z449" s="7"/>
      <c r="AA449" s="7"/>
      <c r="AB449" s="7"/>
    </row>
    <row r="450" spans="1:28" ht="13.2">
      <c r="A450" s="166"/>
      <c r="B450" s="162" t="s">
        <v>15</v>
      </c>
      <c r="C450" s="162" t="s">
        <v>136</v>
      </c>
      <c r="D450" s="162" t="s">
        <v>136</v>
      </c>
      <c r="E450" s="162">
        <v>30</v>
      </c>
      <c r="F450" s="163">
        <v>0</v>
      </c>
      <c r="G450" s="164">
        <v>0</v>
      </c>
      <c r="H450" s="164">
        <v>0</v>
      </c>
      <c r="I450" s="164">
        <v>61.32857</v>
      </c>
      <c r="J450" s="164">
        <v>0</v>
      </c>
      <c r="K450" s="164">
        <v>61.32857</v>
      </c>
      <c r="L450" s="164">
        <v>0</v>
      </c>
      <c r="M450" s="164">
        <v>0</v>
      </c>
      <c r="N450" s="164">
        <v>0</v>
      </c>
      <c r="O450" s="164">
        <v>61.32857</v>
      </c>
      <c r="P450" s="164">
        <v>2752.82631</v>
      </c>
      <c r="Q450" s="164">
        <v>0</v>
      </c>
      <c r="R450" s="165">
        <v>2752.82631</v>
      </c>
      <c r="S450" s="7"/>
      <c r="T450" s="7"/>
      <c r="U450" s="7"/>
      <c r="V450" s="7"/>
      <c r="W450" s="7"/>
      <c r="X450" s="7"/>
      <c r="Y450" s="7"/>
      <c r="Z450" s="7"/>
      <c r="AA450" s="7"/>
      <c r="AB450" s="7"/>
    </row>
    <row r="451" spans="1:28" ht="13.2">
      <c r="A451" s="166"/>
      <c r="B451" s="166"/>
      <c r="C451" s="166"/>
      <c r="D451" s="166"/>
      <c r="E451" s="167">
        <v>94</v>
      </c>
      <c r="F451" s="168">
        <v>0</v>
      </c>
      <c r="G451" s="120">
        <v>0</v>
      </c>
      <c r="H451" s="120">
        <v>0</v>
      </c>
      <c r="I451" s="120">
        <v>0</v>
      </c>
      <c r="J451" s="120">
        <v>0</v>
      </c>
      <c r="K451" s="120">
        <v>0</v>
      </c>
      <c r="L451" s="120">
        <v>0</v>
      </c>
      <c r="M451" s="120">
        <v>0</v>
      </c>
      <c r="N451" s="120">
        <v>0</v>
      </c>
      <c r="O451" s="120">
        <v>0</v>
      </c>
      <c r="P451" s="120">
        <v>8887.66113</v>
      </c>
      <c r="Q451" s="120">
        <v>0</v>
      </c>
      <c r="R451" s="169">
        <v>8887.66113</v>
      </c>
      <c r="S451" s="7"/>
      <c r="T451" s="7"/>
      <c r="U451" s="7"/>
      <c r="V451" s="7"/>
      <c r="W451" s="7"/>
      <c r="X451" s="7"/>
      <c r="Y451" s="7"/>
      <c r="Z451" s="7"/>
      <c r="AA451" s="7"/>
      <c r="AB451" s="7"/>
    </row>
    <row r="452" spans="1:28" ht="13.2">
      <c r="A452" s="166"/>
      <c r="B452" s="166"/>
      <c r="C452" s="166"/>
      <c r="D452" s="166"/>
      <c r="E452" s="167">
        <v>118</v>
      </c>
      <c r="F452" s="168">
        <v>0</v>
      </c>
      <c r="G452" s="120">
        <v>0</v>
      </c>
      <c r="H452" s="120">
        <v>0</v>
      </c>
      <c r="I452" s="120">
        <v>0</v>
      </c>
      <c r="J452" s="120">
        <v>0</v>
      </c>
      <c r="K452" s="120">
        <v>0</v>
      </c>
      <c r="L452" s="120">
        <v>0</v>
      </c>
      <c r="M452" s="120">
        <v>0</v>
      </c>
      <c r="N452" s="120">
        <v>0</v>
      </c>
      <c r="O452" s="120">
        <v>0</v>
      </c>
      <c r="P452" s="120">
        <v>2359.95485</v>
      </c>
      <c r="Q452" s="120">
        <v>0</v>
      </c>
      <c r="R452" s="169">
        <v>2359.95485</v>
      </c>
      <c r="S452" s="7"/>
      <c r="T452" s="7"/>
      <c r="U452" s="7"/>
      <c r="V452" s="7"/>
      <c r="W452" s="7"/>
      <c r="X452" s="7"/>
      <c r="Y452" s="7"/>
      <c r="Z452" s="7"/>
      <c r="AA452" s="7"/>
      <c r="AB452" s="7"/>
    </row>
    <row r="453" spans="1:28" ht="13.2">
      <c r="A453" s="166"/>
      <c r="B453" s="166"/>
      <c r="C453" s="166"/>
      <c r="D453" s="166"/>
      <c r="E453" s="167">
        <v>214</v>
      </c>
      <c r="F453" s="168">
        <v>0</v>
      </c>
      <c r="G453" s="120">
        <v>0</v>
      </c>
      <c r="H453" s="120">
        <v>0</v>
      </c>
      <c r="I453" s="120">
        <v>0</v>
      </c>
      <c r="J453" s="120">
        <v>0</v>
      </c>
      <c r="K453" s="120">
        <v>0</v>
      </c>
      <c r="L453" s="120">
        <v>0</v>
      </c>
      <c r="M453" s="120">
        <v>0</v>
      </c>
      <c r="N453" s="120">
        <v>0</v>
      </c>
      <c r="O453" s="120">
        <v>0</v>
      </c>
      <c r="P453" s="120">
        <v>2933.39146</v>
      </c>
      <c r="Q453" s="120">
        <v>0</v>
      </c>
      <c r="R453" s="169">
        <v>2933.39146</v>
      </c>
      <c r="S453" s="7"/>
      <c r="T453" s="7"/>
      <c r="U453" s="7"/>
      <c r="V453" s="7"/>
      <c r="W453" s="7"/>
      <c r="X453" s="7"/>
      <c r="Y453" s="7"/>
      <c r="Z453" s="7"/>
      <c r="AA453" s="7"/>
      <c r="AB453" s="7"/>
    </row>
    <row r="454" spans="1:28" ht="13.2">
      <c r="A454" s="166"/>
      <c r="B454" s="166"/>
      <c r="C454" s="166"/>
      <c r="D454" s="166"/>
      <c r="E454" s="167">
        <v>230</v>
      </c>
      <c r="F454" s="168">
        <v>0</v>
      </c>
      <c r="G454" s="120">
        <v>0</v>
      </c>
      <c r="H454" s="120">
        <v>0</v>
      </c>
      <c r="I454" s="120">
        <v>0.03839</v>
      </c>
      <c r="J454" s="120">
        <v>0</v>
      </c>
      <c r="K454" s="120">
        <v>0.03839</v>
      </c>
      <c r="L454" s="120">
        <v>0</v>
      </c>
      <c r="M454" s="120">
        <v>0</v>
      </c>
      <c r="N454" s="120">
        <v>0</v>
      </c>
      <c r="O454" s="120">
        <v>0.03839</v>
      </c>
      <c r="P454" s="120">
        <v>28912.192039999998</v>
      </c>
      <c r="Q454" s="120">
        <v>0</v>
      </c>
      <c r="R454" s="169">
        <v>28912.192039999998</v>
      </c>
      <c r="S454" s="7"/>
      <c r="T454" s="7"/>
      <c r="U454" s="7"/>
      <c r="V454" s="7"/>
      <c r="W454" s="7"/>
      <c r="X454" s="7"/>
      <c r="Y454" s="7"/>
      <c r="Z454" s="7"/>
      <c r="AA454" s="7"/>
      <c r="AB454" s="7"/>
    </row>
    <row r="455" spans="1:28" ht="13.2">
      <c r="A455" s="166"/>
      <c r="B455" s="166"/>
      <c r="C455" s="166"/>
      <c r="D455" s="166"/>
      <c r="E455" s="167">
        <v>241</v>
      </c>
      <c r="F455" s="168">
        <v>0</v>
      </c>
      <c r="G455" s="120">
        <v>0</v>
      </c>
      <c r="H455" s="120">
        <v>0</v>
      </c>
      <c r="I455" s="120">
        <v>0</v>
      </c>
      <c r="J455" s="120">
        <v>0</v>
      </c>
      <c r="K455" s="120">
        <v>0</v>
      </c>
      <c r="L455" s="120">
        <v>0</v>
      </c>
      <c r="M455" s="120">
        <v>0</v>
      </c>
      <c r="N455" s="120">
        <v>0</v>
      </c>
      <c r="O455" s="120">
        <v>0</v>
      </c>
      <c r="P455" s="120">
        <v>1355.65029</v>
      </c>
      <c r="Q455" s="120">
        <v>0</v>
      </c>
      <c r="R455" s="169">
        <v>1355.65029</v>
      </c>
      <c r="S455" s="7"/>
      <c r="T455" s="7"/>
      <c r="U455" s="7"/>
      <c r="V455" s="7"/>
      <c r="W455" s="7"/>
      <c r="X455" s="7"/>
      <c r="Y455" s="7"/>
      <c r="Z455" s="7"/>
      <c r="AA455" s="7"/>
      <c r="AB455" s="7"/>
    </row>
    <row r="456" spans="1:28" ht="13.2">
      <c r="A456" s="166"/>
      <c r="B456" s="166"/>
      <c r="C456" s="162" t="s">
        <v>15</v>
      </c>
      <c r="D456" s="162" t="s">
        <v>15</v>
      </c>
      <c r="E456" s="162">
        <v>135</v>
      </c>
      <c r="F456" s="163">
        <v>0</v>
      </c>
      <c r="G456" s="164">
        <v>0</v>
      </c>
      <c r="H456" s="164">
        <v>0</v>
      </c>
      <c r="I456" s="164">
        <v>0</v>
      </c>
      <c r="J456" s="164">
        <v>0</v>
      </c>
      <c r="K456" s="164">
        <v>0</v>
      </c>
      <c r="L456" s="164">
        <v>0</v>
      </c>
      <c r="M456" s="164">
        <v>0</v>
      </c>
      <c r="N456" s="164">
        <v>0</v>
      </c>
      <c r="O456" s="164">
        <v>0</v>
      </c>
      <c r="P456" s="164">
        <v>10555.40907</v>
      </c>
      <c r="Q456" s="164">
        <v>0</v>
      </c>
      <c r="R456" s="165">
        <v>10555.40907</v>
      </c>
      <c r="S456" s="7"/>
      <c r="T456" s="7"/>
      <c r="U456" s="7"/>
      <c r="V456" s="7"/>
      <c r="W456" s="7"/>
      <c r="X456" s="7"/>
      <c r="Y456" s="7"/>
      <c r="Z456" s="7"/>
      <c r="AA456" s="7"/>
      <c r="AB456" s="7"/>
    </row>
    <row r="457" spans="1:28" ht="13.2">
      <c r="A457" s="166"/>
      <c r="B457" s="166"/>
      <c r="C457" s="166"/>
      <c r="D457" s="162" t="s">
        <v>290</v>
      </c>
      <c r="E457" s="162">
        <v>68</v>
      </c>
      <c r="F457" s="163">
        <v>0</v>
      </c>
      <c r="G457" s="164">
        <v>0</v>
      </c>
      <c r="H457" s="164">
        <v>0</v>
      </c>
      <c r="I457" s="164">
        <v>0</v>
      </c>
      <c r="J457" s="164">
        <v>0</v>
      </c>
      <c r="K457" s="164">
        <v>0</v>
      </c>
      <c r="L457" s="164">
        <v>0</v>
      </c>
      <c r="M457" s="164">
        <v>0</v>
      </c>
      <c r="N457" s="164">
        <v>0</v>
      </c>
      <c r="O457" s="164">
        <v>0</v>
      </c>
      <c r="P457" s="164">
        <v>1767.67171</v>
      </c>
      <c r="Q457" s="164">
        <v>0</v>
      </c>
      <c r="R457" s="165">
        <v>1767.67171</v>
      </c>
      <c r="S457" s="7"/>
      <c r="T457" s="7"/>
      <c r="U457" s="7"/>
      <c r="V457" s="7"/>
      <c r="W457" s="7"/>
      <c r="X457" s="7"/>
      <c r="Y457" s="7"/>
      <c r="Z457" s="7"/>
      <c r="AA457" s="7"/>
      <c r="AB457" s="7"/>
    </row>
    <row r="458" spans="1:28" ht="13.2">
      <c r="A458" s="166"/>
      <c r="B458" s="166"/>
      <c r="C458" s="162" t="s">
        <v>208</v>
      </c>
      <c r="D458" s="162" t="s">
        <v>291</v>
      </c>
      <c r="E458" s="162">
        <v>136</v>
      </c>
      <c r="F458" s="163">
        <v>0</v>
      </c>
      <c r="G458" s="164">
        <v>0</v>
      </c>
      <c r="H458" s="164">
        <v>0</v>
      </c>
      <c r="I458" s="164">
        <v>0</v>
      </c>
      <c r="J458" s="164">
        <v>0</v>
      </c>
      <c r="K458" s="164">
        <v>0</v>
      </c>
      <c r="L458" s="164">
        <v>0</v>
      </c>
      <c r="M458" s="164">
        <v>0</v>
      </c>
      <c r="N458" s="164">
        <v>0</v>
      </c>
      <c r="O458" s="164">
        <v>0</v>
      </c>
      <c r="P458" s="164">
        <v>4216.91403</v>
      </c>
      <c r="Q458" s="164">
        <v>0</v>
      </c>
      <c r="R458" s="165">
        <v>4216.91403</v>
      </c>
      <c r="S458" s="7"/>
      <c r="T458" s="7"/>
      <c r="U458" s="7"/>
      <c r="V458" s="7"/>
      <c r="W458" s="7"/>
      <c r="X458" s="7"/>
      <c r="Y458" s="7"/>
      <c r="Z458" s="7"/>
      <c r="AA458" s="7"/>
      <c r="AB458" s="7"/>
    </row>
    <row r="459" spans="1:28" ht="13.2">
      <c r="A459" s="166"/>
      <c r="B459" s="162" t="s">
        <v>16</v>
      </c>
      <c r="C459" s="162" t="s">
        <v>138</v>
      </c>
      <c r="D459" s="162" t="s">
        <v>138</v>
      </c>
      <c r="E459" s="162">
        <v>146</v>
      </c>
      <c r="F459" s="163">
        <v>0</v>
      </c>
      <c r="G459" s="164">
        <v>0</v>
      </c>
      <c r="H459" s="164">
        <v>0</v>
      </c>
      <c r="I459" s="164">
        <v>0</v>
      </c>
      <c r="J459" s="164">
        <v>0</v>
      </c>
      <c r="K459" s="164">
        <v>0</v>
      </c>
      <c r="L459" s="164">
        <v>0</v>
      </c>
      <c r="M459" s="164">
        <v>0</v>
      </c>
      <c r="N459" s="164">
        <v>0</v>
      </c>
      <c r="O459" s="164">
        <v>0</v>
      </c>
      <c r="P459" s="164">
        <v>3205.2041600000002</v>
      </c>
      <c r="Q459" s="164">
        <v>0</v>
      </c>
      <c r="R459" s="165">
        <v>3205.2041600000002</v>
      </c>
      <c r="S459" s="7"/>
      <c r="T459" s="7"/>
      <c r="U459" s="7"/>
      <c r="V459" s="7"/>
      <c r="W459" s="7"/>
      <c r="X459" s="7"/>
      <c r="Y459" s="7"/>
      <c r="Z459" s="7"/>
      <c r="AA459" s="7"/>
      <c r="AB459" s="7"/>
    </row>
    <row r="460" spans="1:28" ht="13.2">
      <c r="A460" s="166"/>
      <c r="B460" s="166"/>
      <c r="C460" s="166"/>
      <c r="D460" s="166"/>
      <c r="E460" s="167">
        <v>186</v>
      </c>
      <c r="F460" s="168">
        <v>0</v>
      </c>
      <c r="G460" s="120">
        <v>0</v>
      </c>
      <c r="H460" s="120">
        <v>0</v>
      </c>
      <c r="I460" s="120">
        <v>0</v>
      </c>
      <c r="J460" s="120">
        <v>0</v>
      </c>
      <c r="K460" s="120">
        <v>0</v>
      </c>
      <c r="L460" s="120">
        <v>0</v>
      </c>
      <c r="M460" s="120">
        <v>0</v>
      </c>
      <c r="N460" s="120">
        <v>0</v>
      </c>
      <c r="O460" s="120">
        <v>0</v>
      </c>
      <c r="P460" s="120">
        <v>4370.04408</v>
      </c>
      <c r="Q460" s="120">
        <v>0</v>
      </c>
      <c r="R460" s="169">
        <v>4370.04408</v>
      </c>
      <c r="S460" s="7"/>
      <c r="T460" s="7"/>
      <c r="U460" s="7"/>
      <c r="V460" s="7"/>
      <c r="W460" s="7"/>
      <c r="X460" s="7"/>
      <c r="Y460" s="7"/>
      <c r="Z460" s="7"/>
      <c r="AA460" s="7"/>
      <c r="AB460" s="7"/>
    </row>
    <row r="461" spans="1:28" ht="13.2">
      <c r="A461" s="166"/>
      <c r="B461" s="166"/>
      <c r="C461" s="162" t="s">
        <v>139</v>
      </c>
      <c r="D461" s="162" t="s">
        <v>266</v>
      </c>
      <c r="E461" s="162">
        <v>64</v>
      </c>
      <c r="F461" s="163">
        <v>0</v>
      </c>
      <c r="G461" s="164">
        <v>0</v>
      </c>
      <c r="H461" s="164">
        <v>0</v>
      </c>
      <c r="I461" s="164">
        <v>0</v>
      </c>
      <c r="J461" s="164">
        <v>0</v>
      </c>
      <c r="K461" s="164">
        <v>0</v>
      </c>
      <c r="L461" s="164">
        <v>0</v>
      </c>
      <c r="M461" s="164">
        <v>0</v>
      </c>
      <c r="N461" s="164">
        <v>0</v>
      </c>
      <c r="O461" s="164">
        <v>0</v>
      </c>
      <c r="P461" s="164">
        <v>3310.1897999999997</v>
      </c>
      <c r="Q461" s="164">
        <v>0</v>
      </c>
      <c r="R461" s="165">
        <v>3310.1897999999997</v>
      </c>
      <c r="S461" s="7"/>
      <c r="T461" s="7"/>
      <c r="U461" s="7"/>
      <c r="V461" s="7"/>
      <c r="W461" s="7"/>
      <c r="X461" s="7"/>
      <c r="Y461" s="7"/>
      <c r="Z461" s="7"/>
      <c r="AA461" s="7"/>
      <c r="AB461" s="7"/>
    </row>
    <row r="462" spans="1:28" ht="13.2">
      <c r="A462" s="166"/>
      <c r="B462" s="166"/>
      <c r="C462" s="166"/>
      <c r="D462" s="162" t="s">
        <v>140</v>
      </c>
      <c r="E462" s="162">
        <v>148</v>
      </c>
      <c r="F462" s="163">
        <v>0</v>
      </c>
      <c r="G462" s="164">
        <v>0</v>
      </c>
      <c r="H462" s="164">
        <v>0</v>
      </c>
      <c r="I462" s="164">
        <v>0</v>
      </c>
      <c r="J462" s="164">
        <v>0</v>
      </c>
      <c r="K462" s="164">
        <v>0</v>
      </c>
      <c r="L462" s="164">
        <v>0</v>
      </c>
      <c r="M462" s="164">
        <v>0</v>
      </c>
      <c r="N462" s="164">
        <v>0</v>
      </c>
      <c r="O462" s="164">
        <v>0</v>
      </c>
      <c r="P462" s="164">
        <v>4469.972360000001</v>
      </c>
      <c r="Q462" s="164">
        <v>0</v>
      </c>
      <c r="R462" s="165">
        <v>4469.972360000001</v>
      </c>
      <c r="S462" s="7"/>
      <c r="T462" s="7"/>
      <c r="U462" s="7"/>
      <c r="V462" s="7"/>
      <c r="W462" s="7"/>
      <c r="X462" s="7"/>
      <c r="Y462" s="7"/>
      <c r="Z462" s="7"/>
      <c r="AA462" s="7"/>
      <c r="AB462" s="7"/>
    </row>
    <row r="463" spans="1:28" ht="13.2">
      <c r="A463" s="166"/>
      <c r="B463" s="166"/>
      <c r="C463" s="162" t="s">
        <v>141</v>
      </c>
      <c r="D463" s="162" t="s">
        <v>141</v>
      </c>
      <c r="E463" s="162">
        <v>44</v>
      </c>
      <c r="F463" s="163">
        <v>0</v>
      </c>
      <c r="G463" s="164">
        <v>0</v>
      </c>
      <c r="H463" s="164">
        <v>0</v>
      </c>
      <c r="I463" s="164">
        <v>0</v>
      </c>
      <c r="J463" s="164">
        <v>0</v>
      </c>
      <c r="K463" s="164">
        <v>0</v>
      </c>
      <c r="L463" s="164">
        <v>0</v>
      </c>
      <c r="M463" s="164">
        <v>0</v>
      </c>
      <c r="N463" s="164">
        <v>0</v>
      </c>
      <c r="O463" s="164">
        <v>0</v>
      </c>
      <c r="P463" s="164">
        <v>5557.80697</v>
      </c>
      <c r="Q463" s="164">
        <v>0</v>
      </c>
      <c r="R463" s="165">
        <v>5557.80697</v>
      </c>
      <c r="S463" s="7"/>
      <c r="T463" s="7"/>
      <c r="U463" s="7"/>
      <c r="V463" s="7"/>
      <c r="W463" s="7"/>
      <c r="X463" s="7"/>
      <c r="Y463" s="7"/>
      <c r="Z463" s="7"/>
      <c r="AA463" s="7"/>
      <c r="AB463" s="7"/>
    </row>
    <row r="464" spans="1:28" ht="13.2">
      <c r="A464" s="166"/>
      <c r="B464" s="166"/>
      <c r="C464" s="166"/>
      <c r="D464" s="166"/>
      <c r="E464" s="167">
        <v>147</v>
      </c>
      <c r="F464" s="168">
        <v>0</v>
      </c>
      <c r="G464" s="120">
        <v>0</v>
      </c>
      <c r="H464" s="120">
        <v>0</v>
      </c>
      <c r="I464" s="120">
        <v>0</v>
      </c>
      <c r="J464" s="120">
        <v>0</v>
      </c>
      <c r="K464" s="120">
        <v>0</v>
      </c>
      <c r="L464" s="120">
        <v>0</v>
      </c>
      <c r="M464" s="120">
        <v>0</v>
      </c>
      <c r="N464" s="120">
        <v>0</v>
      </c>
      <c r="O464" s="120">
        <v>0</v>
      </c>
      <c r="P464" s="120">
        <v>5328.22884</v>
      </c>
      <c r="Q464" s="120">
        <v>0</v>
      </c>
      <c r="R464" s="169">
        <v>5328.22884</v>
      </c>
      <c r="S464" s="7"/>
      <c r="T464" s="7"/>
      <c r="U464" s="7"/>
      <c r="V464" s="7"/>
      <c r="W464" s="7"/>
      <c r="X464" s="7"/>
      <c r="Y464" s="7"/>
      <c r="Z464" s="7"/>
      <c r="AA464" s="7"/>
      <c r="AB464" s="7"/>
    </row>
    <row r="465" spans="1:28" ht="13.2">
      <c r="A465" s="166"/>
      <c r="B465" s="166"/>
      <c r="C465" s="162" t="s">
        <v>142</v>
      </c>
      <c r="D465" s="162" t="s">
        <v>143</v>
      </c>
      <c r="E465" s="162">
        <v>41</v>
      </c>
      <c r="F465" s="163">
        <v>0</v>
      </c>
      <c r="G465" s="164">
        <v>0</v>
      </c>
      <c r="H465" s="164">
        <v>0</v>
      </c>
      <c r="I465" s="164">
        <v>0</v>
      </c>
      <c r="J465" s="164">
        <v>0</v>
      </c>
      <c r="K465" s="164">
        <v>0</v>
      </c>
      <c r="L465" s="164">
        <v>0</v>
      </c>
      <c r="M465" s="164">
        <v>0</v>
      </c>
      <c r="N465" s="164">
        <v>0</v>
      </c>
      <c r="O465" s="164">
        <v>0</v>
      </c>
      <c r="P465" s="164">
        <v>5980.051509999999</v>
      </c>
      <c r="Q465" s="164">
        <v>0</v>
      </c>
      <c r="R465" s="165">
        <v>5980.051509999999</v>
      </c>
      <c r="S465" s="7"/>
      <c r="T465" s="7"/>
      <c r="U465" s="7"/>
      <c r="V465" s="7"/>
      <c r="W465" s="7"/>
      <c r="X465" s="7"/>
      <c r="Y465" s="7"/>
      <c r="Z465" s="7"/>
      <c r="AA465" s="7"/>
      <c r="AB465" s="7"/>
    </row>
    <row r="466" spans="1:28" ht="13.2">
      <c r="A466" s="166"/>
      <c r="B466" s="166"/>
      <c r="C466" s="166"/>
      <c r="D466" s="166"/>
      <c r="E466" s="167">
        <v>145</v>
      </c>
      <c r="F466" s="168">
        <v>0</v>
      </c>
      <c r="G466" s="120">
        <v>0</v>
      </c>
      <c r="H466" s="120">
        <v>0</v>
      </c>
      <c r="I466" s="120">
        <v>0</v>
      </c>
      <c r="J466" s="120">
        <v>0</v>
      </c>
      <c r="K466" s="120">
        <v>0</v>
      </c>
      <c r="L466" s="120">
        <v>0</v>
      </c>
      <c r="M466" s="120">
        <v>0</v>
      </c>
      <c r="N466" s="120">
        <v>0</v>
      </c>
      <c r="O466" s="120">
        <v>0</v>
      </c>
      <c r="P466" s="120">
        <v>5445.0257</v>
      </c>
      <c r="Q466" s="120">
        <v>0</v>
      </c>
      <c r="R466" s="169">
        <v>5445.0257</v>
      </c>
      <c r="S466" s="7"/>
      <c r="T466" s="7"/>
      <c r="U466" s="7"/>
      <c r="V466" s="7"/>
      <c r="W466" s="7"/>
      <c r="X466" s="7"/>
      <c r="Y466" s="7"/>
      <c r="Z466" s="7"/>
      <c r="AA466" s="7"/>
      <c r="AB466" s="7"/>
    </row>
    <row r="467" spans="1:28" ht="13.2">
      <c r="A467" s="166"/>
      <c r="B467" s="166"/>
      <c r="C467" s="162" t="s">
        <v>16</v>
      </c>
      <c r="D467" s="162" t="s">
        <v>144</v>
      </c>
      <c r="E467" s="162">
        <v>59</v>
      </c>
      <c r="F467" s="163">
        <v>0</v>
      </c>
      <c r="G467" s="164">
        <v>0</v>
      </c>
      <c r="H467" s="164">
        <v>0</v>
      </c>
      <c r="I467" s="164">
        <v>0</v>
      </c>
      <c r="J467" s="164">
        <v>0</v>
      </c>
      <c r="K467" s="164">
        <v>0</v>
      </c>
      <c r="L467" s="164">
        <v>0</v>
      </c>
      <c r="M467" s="164">
        <v>0</v>
      </c>
      <c r="N467" s="164">
        <v>0</v>
      </c>
      <c r="O467" s="164">
        <v>0</v>
      </c>
      <c r="P467" s="164">
        <v>2608.7517599999996</v>
      </c>
      <c r="Q467" s="164">
        <v>0</v>
      </c>
      <c r="R467" s="165">
        <v>2608.7517599999996</v>
      </c>
      <c r="S467" s="7"/>
      <c r="T467" s="7"/>
      <c r="U467" s="7"/>
      <c r="V467" s="7"/>
      <c r="W467" s="7"/>
      <c r="X467" s="7"/>
      <c r="Y467" s="7"/>
      <c r="Z467" s="7"/>
      <c r="AA467" s="7"/>
      <c r="AB467" s="7"/>
    </row>
    <row r="468" spans="1:28" ht="13.2">
      <c r="A468" s="166"/>
      <c r="B468" s="166"/>
      <c r="C468" s="166"/>
      <c r="D468" s="166"/>
      <c r="E468" s="167">
        <v>137</v>
      </c>
      <c r="F468" s="168">
        <v>0</v>
      </c>
      <c r="G468" s="120">
        <v>0</v>
      </c>
      <c r="H468" s="120">
        <v>0</v>
      </c>
      <c r="I468" s="120">
        <v>0</v>
      </c>
      <c r="J468" s="120">
        <v>0</v>
      </c>
      <c r="K468" s="120">
        <v>0</v>
      </c>
      <c r="L468" s="120">
        <v>0</v>
      </c>
      <c r="M468" s="120">
        <v>0</v>
      </c>
      <c r="N468" s="120">
        <v>0</v>
      </c>
      <c r="O468" s="120">
        <v>0</v>
      </c>
      <c r="P468" s="120">
        <v>1766.72255</v>
      </c>
      <c r="Q468" s="120">
        <v>0</v>
      </c>
      <c r="R468" s="169">
        <v>1766.72255</v>
      </c>
      <c r="S468" s="7"/>
      <c r="T468" s="7"/>
      <c r="U468" s="7"/>
      <c r="V468" s="7"/>
      <c r="W468" s="7"/>
      <c r="X468" s="7"/>
      <c r="Y468" s="7"/>
      <c r="Z468" s="7"/>
      <c r="AA468" s="7"/>
      <c r="AB468" s="7"/>
    </row>
    <row r="469" spans="1:28" ht="13.2">
      <c r="A469" s="166"/>
      <c r="B469" s="166"/>
      <c r="C469" s="166"/>
      <c r="D469" s="166"/>
      <c r="E469" s="167">
        <v>138</v>
      </c>
      <c r="F469" s="168">
        <v>0</v>
      </c>
      <c r="G469" s="120">
        <v>0</v>
      </c>
      <c r="H469" s="120">
        <v>0</v>
      </c>
      <c r="I469" s="120">
        <v>0</v>
      </c>
      <c r="J469" s="120">
        <v>0</v>
      </c>
      <c r="K469" s="120">
        <v>0</v>
      </c>
      <c r="L469" s="120">
        <v>0</v>
      </c>
      <c r="M469" s="120">
        <v>0</v>
      </c>
      <c r="N469" s="120">
        <v>0</v>
      </c>
      <c r="O469" s="120">
        <v>0</v>
      </c>
      <c r="P469" s="120">
        <v>11431.21608</v>
      </c>
      <c r="Q469" s="120">
        <v>0</v>
      </c>
      <c r="R469" s="169">
        <v>11431.21608</v>
      </c>
      <c r="S469" s="7"/>
      <c r="T469" s="7"/>
      <c r="U469" s="7"/>
      <c r="V469" s="7"/>
      <c r="W469" s="7"/>
      <c r="X469" s="7"/>
      <c r="Y469" s="7"/>
      <c r="Z469" s="7"/>
      <c r="AA469" s="7"/>
      <c r="AB469" s="7"/>
    </row>
    <row r="470" spans="1:28" ht="13.2">
      <c r="A470" s="166"/>
      <c r="B470" s="166"/>
      <c r="C470" s="166"/>
      <c r="D470" s="166"/>
      <c r="E470" s="167">
        <v>232</v>
      </c>
      <c r="F470" s="168">
        <v>0</v>
      </c>
      <c r="G470" s="120">
        <v>0</v>
      </c>
      <c r="H470" s="120">
        <v>0</v>
      </c>
      <c r="I470" s="120">
        <v>0</v>
      </c>
      <c r="J470" s="120">
        <v>0</v>
      </c>
      <c r="K470" s="120">
        <v>0</v>
      </c>
      <c r="L470" s="120">
        <v>0</v>
      </c>
      <c r="M470" s="120">
        <v>0</v>
      </c>
      <c r="N470" s="120">
        <v>0</v>
      </c>
      <c r="O470" s="120">
        <v>0</v>
      </c>
      <c r="P470" s="120">
        <v>1988.6306100000002</v>
      </c>
      <c r="Q470" s="120">
        <v>0</v>
      </c>
      <c r="R470" s="169">
        <v>1988.6306100000002</v>
      </c>
      <c r="S470" s="7"/>
      <c r="T470" s="7"/>
      <c r="U470" s="7"/>
      <c r="V470" s="7"/>
      <c r="W470" s="7"/>
      <c r="X470" s="7"/>
      <c r="Y470" s="7"/>
      <c r="Z470" s="7"/>
      <c r="AA470" s="7"/>
      <c r="AB470" s="7"/>
    </row>
    <row r="471" spans="1:28" ht="13.2">
      <c r="A471" s="166"/>
      <c r="B471" s="166"/>
      <c r="C471" s="166"/>
      <c r="D471" s="166"/>
      <c r="E471" s="167">
        <v>234</v>
      </c>
      <c r="F471" s="168">
        <v>0</v>
      </c>
      <c r="G471" s="120">
        <v>0</v>
      </c>
      <c r="H471" s="120">
        <v>0</v>
      </c>
      <c r="I471" s="120">
        <v>0</v>
      </c>
      <c r="J471" s="120">
        <v>0</v>
      </c>
      <c r="K471" s="120">
        <v>0</v>
      </c>
      <c r="L471" s="120">
        <v>0</v>
      </c>
      <c r="M471" s="120">
        <v>0</v>
      </c>
      <c r="N471" s="120">
        <v>0</v>
      </c>
      <c r="O471" s="120">
        <v>0</v>
      </c>
      <c r="P471" s="120">
        <v>1353.88957</v>
      </c>
      <c r="Q471" s="120">
        <v>0</v>
      </c>
      <c r="R471" s="169">
        <v>1353.88957</v>
      </c>
      <c r="S471" s="7"/>
      <c r="T471" s="7"/>
      <c r="U471" s="7"/>
      <c r="V471" s="7"/>
      <c r="W471" s="7"/>
      <c r="X471" s="7"/>
      <c r="Y471" s="7"/>
      <c r="Z471" s="7"/>
      <c r="AA471" s="7"/>
      <c r="AB471" s="7"/>
    </row>
    <row r="472" spans="1:28" ht="13.2">
      <c r="A472" s="166"/>
      <c r="B472" s="166"/>
      <c r="C472" s="166"/>
      <c r="D472" s="162" t="s">
        <v>145</v>
      </c>
      <c r="E472" s="162">
        <v>66</v>
      </c>
      <c r="F472" s="163">
        <v>0</v>
      </c>
      <c r="G472" s="164">
        <v>0</v>
      </c>
      <c r="H472" s="164">
        <v>0</v>
      </c>
      <c r="I472" s="164">
        <v>0</v>
      </c>
      <c r="J472" s="164">
        <v>0</v>
      </c>
      <c r="K472" s="164">
        <v>0</v>
      </c>
      <c r="L472" s="164">
        <v>0</v>
      </c>
      <c r="M472" s="164">
        <v>0</v>
      </c>
      <c r="N472" s="164">
        <v>0</v>
      </c>
      <c r="O472" s="164">
        <v>0</v>
      </c>
      <c r="P472" s="164">
        <v>5367.95655</v>
      </c>
      <c r="Q472" s="164">
        <v>0</v>
      </c>
      <c r="R472" s="165">
        <v>5367.95655</v>
      </c>
      <c r="S472" s="7"/>
      <c r="T472" s="7"/>
      <c r="U472" s="7"/>
      <c r="V472" s="7"/>
      <c r="W472" s="7"/>
      <c r="X472" s="7"/>
      <c r="Y472" s="7"/>
      <c r="Z472" s="7"/>
      <c r="AA472" s="7"/>
      <c r="AB472" s="7"/>
    </row>
    <row r="473" spans="1:28" ht="13.2">
      <c r="A473" s="166"/>
      <c r="B473" s="166"/>
      <c r="C473" s="166"/>
      <c r="D473" s="162" t="s">
        <v>146</v>
      </c>
      <c r="E473" s="162">
        <v>140</v>
      </c>
      <c r="F473" s="163">
        <v>0</v>
      </c>
      <c r="G473" s="164">
        <v>0</v>
      </c>
      <c r="H473" s="164">
        <v>0</v>
      </c>
      <c r="I473" s="164">
        <v>0</v>
      </c>
      <c r="J473" s="164">
        <v>0</v>
      </c>
      <c r="K473" s="164">
        <v>0</v>
      </c>
      <c r="L473" s="164">
        <v>0</v>
      </c>
      <c r="M473" s="164">
        <v>0</v>
      </c>
      <c r="N473" s="164">
        <v>0</v>
      </c>
      <c r="O473" s="164">
        <v>0</v>
      </c>
      <c r="P473" s="164">
        <v>3130.9177400000003</v>
      </c>
      <c r="Q473" s="164">
        <v>0</v>
      </c>
      <c r="R473" s="165">
        <v>3130.9177400000003</v>
      </c>
      <c r="S473" s="7"/>
      <c r="T473" s="7"/>
      <c r="U473" s="7"/>
      <c r="V473" s="7"/>
      <c r="W473" s="7"/>
      <c r="X473" s="7"/>
      <c r="Y473" s="7"/>
      <c r="Z473" s="7"/>
      <c r="AA473" s="7"/>
      <c r="AB473" s="7"/>
    </row>
    <row r="474" spans="1:28" ht="13.2">
      <c r="A474" s="166"/>
      <c r="B474" s="166"/>
      <c r="C474" s="166"/>
      <c r="D474" s="162" t="s">
        <v>149</v>
      </c>
      <c r="E474" s="162">
        <v>174</v>
      </c>
      <c r="F474" s="163">
        <v>0</v>
      </c>
      <c r="G474" s="164">
        <v>0</v>
      </c>
      <c r="H474" s="164">
        <v>0</v>
      </c>
      <c r="I474" s="164">
        <v>0</v>
      </c>
      <c r="J474" s="164">
        <v>0</v>
      </c>
      <c r="K474" s="164">
        <v>0</v>
      </c>
      <c r="L474" s="164">
        <v>0</v>
      </c>
      <c r="M474" s="164">
        <v>0</v>
      </c>
      <c r="N474" s="164">
        <v>0</v>
      </c>
      <c r="O474" s="164">
        <v>0</v>
      </c>
      <c r="P474" s="164">
        <v>5570.86155</v>
      </c>
      <c r="Q474" s="164">
        <v>0</v>
      </c>
      <c r="R474" s="165">
        <v>5570.86155</v>
      </c>
      <c r="S474" s="7"/>
      <c r="T474" s="7"/>
      <c r="U474" s="7"/>
      <c r="V474" s="7"/>
      <c r="W474" s="7"/>
      <c r="X474" s="7"/>
      <c r="Y474" s="7"/>
      <c r="Z474" s="7"/>
      <c r="AA474" s="7"/>
      <c r="AB474" s="7"/>
    </row>
    <row r="475" spans="1:28" ht="13.2">
      <c r="A475" s="166"/>
      <c r="B475" s="166"/>
      <c r="C475" s="166"/>
      <c r="D475" s="162" t="s">
        <v>150</v>
      </c>
      <c r="E475" s="162">
        <v>169</v>
      </c>
      <c r="F475" s="163">
        <v>0</v>
      </c>
      <c r="G475" s="164">
        <v>0</v>
      </c>
      <c r="H475" s="164">
        <v>0</v>
      </c>
      <c r="I475" s="164">
        <v>0</v>
      </c>
      <c r="J475" s="164">
        <v>0</v>
      </c>
      <c r="K475" s="164">
        <v>0</v>
      </c>
      <c r="L475" s="164">
        <v>0</v>
      </c>
      <c r="M475" s="164">
        <v>0</v>
      </c>
      <c r="N475" s="164">
        <v>0</v>
      </c>
      <c r="O475" s="164">
        <v>0</v>
      </c>
      <c r="P475" s="164">
        <v>2955.90755</v>
      </c>
      <c r="Q475" s="164">
        <v>0</v>
      </c>
      <c r="R475" s="165">
        <v>2955.90755</v>
      </c>
      <c r="S475" s="7"/>
      <c r="T475" s="7"/>
      <c r="U475" s="7"/>
      <c r="V475" s="7"/>
      <c r="W475" s="7"/>
      <c r="X475" s="7"/>
      <c r="Y475" s="7"/>
      <c r="Z475" s="7"/>
      <c r="AA475" s="7"/>
      <c r="AB475" s="7"/>
    </row>
    <row r="476" spans="1:28" ht="13.2">
      <c r="A476" s="166"/>
      <c r="B476" s="166"/>
      <c r="C476" s="166"/>
      <c r="D476" s="166"/>
      <c r="E476" s="167">
        <v>190</v>
      </c>
      <c r="F476" s="168">
        <v>0</v>
      </c>
      <c r="G476" s="120">
        <v>0</v>
      </c>
      <c r="H476" s="120">
        <v>0</v>
      </c>
      <c r="I476" s="120">
        <v>0</v>
      </c>
      <c r="J476" s="120">
        <v>0</v>
      </c>
      <c r="K476" s="120">
        <v>0</v>
      </c>
      <c r="L476" s="120">
        <v>0</v>
      </c>
      <c r="M476" s="120">
        <v>0</v>
      </c>
      <c r="N476" s="120">
        <v>0</v>
      </c>
      <c r="O476" s="120">
        <v>0</v>
      </c>
      <c r="P476" s="120">
        <v>1833.39201</v>
      </c>
      <c r="Q476" s="120">
        <v>0</v>
      </c>
      <c r="R476" s="169">
        <v>1833.39201</v>
      </c>
      <c r="S476" s="7"/>
      <c r="T476" s="7"/>
      <c r="U476" s="7"/>
      <c r="V476" s="7"/>
      <c r="W476" s="7"/>
      <c r="X476" s="7"/>
      <c r="Y476" s="7"/>
      <c r="Z476" s="7"/>
      <c r="AA476" s="7"/>
      <c r="AB476" s="7"/>
    </row>
    <row r="477" spans="1:28" ht="13.2">
      <c r="A477" s="166"/>
      <c r="B477" s="166"/>
      <c r="C477" s="166"/>
      <c r="D477" s="162" t="s">
        <v>151</v>
      </c>
      <c r="E477" s="162">
        <v>139</v>
      </c>
      <c r="F477" s="163">
        <v>0</v>
      </c>
      <c r="G477" s="164">
        <v>0</v>
      </c>
      <c r="H477" s="164">
        <v>0</v>
      </c>
      <c r="I477" s="164">
        <v>0</v>
      </c>
      <c r="J477" s="164">
        <v>0</v>
      </c>
      <c r="K477" s="164">
        <v>0</v>
      </c>
      <c r="L477" s="164">
        <v>0</v>
      </c>
      <c r="M477" s="164">
        <v>0</v>
      </c>
      <c r="N477" s="164">
        <v>0</v>
      </c>
      <c r="O477" s="164">
        <v>0</v>
      </c>
      <c r="P477" s="164">
        <v>3025.3809100000003</v>
      </c>
      <c r="Q477" s="164">
        <v>0</v>
      </c>
      <c r="R477" s="165">
        <v>3025.3809100000003</v>
      </c>
      <c r="S477" s="7"/>
      <c r="T477" s="7"/>
      <c r="U477" s="7"/>
      <c r="V477" s="7"/>
      <c r="W477" s="7"/>
      <c r="X477" s="7"/>
      <c r="Y477" s="7"/>
      <c r="Z477" s="7"/>
      <c r="AA477" s="7"/>
      <c r="AB477" s="7"/>
    </row>
    <row r="478" spans="1:28" ht="13.2">
      <c r="A478" s="166"/>
      <c r="B478" s="166"/>
      <c r="C478" s="166"/>
      <c r="D478" s="162" t="s">
        <v>152</v>
      </c>
      <c r="E478" s="162">
        <v>249</v>
      </c>
      <c r="F478" s="163">
        <v>0</v>
      </c>
      <c r="G478" s="164">
        <v>0</v>
      </c>
      <c r="H478" s="164">
        <v>0</v>
      </c>
      <c r="I478" s="164">
        <v>0</v>
      </c>
      <c r="J478" s="164">
        <v>0</v>
      </c>
      <c r="K478" s="164">
        <v>0</v>
      </c>
      <c r="L478" s="164">
        <v>736.0000500000001</v>
      </c>
      <c r="M478" s="164">
        <v>0</v>
      </c>
      <c r="N478" s="164">
        <v>736.0000500000001</v>
      </c>
      <c r="O478" s="164">
        <v>736.0000500000001</v>
      </c>
      <c r="P478" s="164">
        <v>742.86415</v>
      </c>
      <c r="Q478" s="164">
        <v>0</v>
      </c>
      <c r="R478" s="165">
        <v>742.86415</v>
      </c>
      <c r="S478" s="7"/>
      <c r="T478" s="7"/>
      <c r="U478" s="7"/>
      <c r="V478" s="7"/>
      <c r="W478" s="7"/>
      <c r="X478" s="7"/>
      <c r="Y478" s="7"/>
      <c r="Z478" s="7"/>
      <c r="AA478" s="7"/>
      <c r="AB478" s="7"/>
    </row>
    <row r="479" spans="1:28" ht="13.2">
      <c r="A479" s="166"/>
      <c r="B479" s="166"/>
      <c r="C479" s="166"/>
      <c r="D479" s="162" t="s">
        <v>153</v>
      </c>
      <c r="E479" s="162">
        <v>204</v>
      </c>
      <c r="F479" s="163">
        <v>0</v>
      </c>
      <c r="G479" s="164">
        <v>0</v>
      </c>
      <c r="H479" s="164">
        <v>0</v>
      </c>
      <c r="I479" s="164">
        <v>0</v>
      </c>
      <c r="J479" s="164">
        <v>0</v>
      </c>
      <c r="K479" s="164">
        <v>0</v>
      </c>
      <c r="L479" s="164">
        <v>0</v>
      </c>
      <c r="M479" s="164">
        <v>0</v>
      </c>
      <c r="N479" s="164">
        <v>0</v>
      </c>
      <c r="O479" s="164">
        <v>0</v>
      </c>
      <c r="P479" s="164">
        <v>4160.71248</v>
      </c>
      <c r="Q479" s="164">
        <v>0</v>
      </c>
      <c r="R479" s="165">
        <v>4160.71248</v>
      </c>
      <c r="S479" s="7"/>
      <c r="T479" s="7"/>
      <c r="U479" s="7"/>
      <c r="V479" s="7"/>
      <c r="W479" s="7"/>
      <c r="X479" s="7"/>
      <c r="Y479" s="7"/>
      <c r="Z479" s="7"/>
      <c r="AA479" s="7"/>
      <c r="AB479" s="7"/>
    </row>
    <row r="480" spans="1:28" ht="13.2">
      <c r="A480" s="166"/>
      <c r="B480" s="166"/>
      <c r="C480" s="166"/>
      <c r="D480" s="162" t="s">
        <v>155</v>
      </c>
      <c r="E480" s="162">
        <v>180</v>
      </c>
      <c r="F480" s="163">
        <v>0</v>
      </c>
      <c r="G480" s="164">
        <v>0</v>
      </c>
      <c r="H480" s="164">
        <v>0</v>
      </c>
      <c r="I480" s="164">
        <v>0</v>
      </c>
      <c r="J480" s="164">
        <v>0</v>
      </c>
      <c r="K480" s="164">
        <v>0</v>
      </c>
      <c r="L480" s="164">
        <v>0</v>
      </c>
      <c r="M480" s="164">
        <v>0</v>
      </c>
      <c r="N480" s="164">
        <v>0</v>
      </c>
      <c r="O480" s="164">
        <v>0</v>
      </c>
      <c r="P480" s="164">
        <v>9811.91483</v>
      </c>
      <c r="Q480" s="164">
        <v>0</v>
      </c>
      <c r="R480" s="165">
        <v>9811.91483</v>
      </c>
      <c r="S480" s="7"/>
      <c r="T480" s="7"/>
      <c r="U480" s="7"/>
      <c r="V480" s="7"/>
      <c r="W480" s="7"/>
      <c r="X480" s="7"/>
      <c r="Y480" s="7"/>
      <c r="Z480" s="7"/>
      <c r="AA480" s="7"/>
      <c r="AB480" s="7"/>
    </row>
    <row r="481" spans="1:28" ht="13.2">
      <c r="A481" s="166"/>
      <c r="B481" s="166"/>
      <c r="C481" s="166"/>
      <c r="D481" s="162" t="s">
        <v>156</v>
      </c>
      <c r="E481" s="162">
        <v>47</v>
      </c>
      <c r="F481" s="163">
        <v>0</v>
      </c>
      <c r="G481" s="164">
        <v>0</v>
      </c>
      <c r="H481" s="164">
        <v>0</v>
      </c>
      <c r="I481" s="164">
        <v>0</v>
      </c>
      <c r="J481" s="164">
        <v>0</v>
      </c>
      <c r="K481" s="164">
        <v>0</v>
      </c>
      <c r="L481" s="164">
        <v>0</v>
      </c>
      <c r="M481" s="164">
        <v>0</v>
      </c>
      <c r="N481" s="164">
        <v>0</v>
      </c>
      <c r="O481" s="164">
        <v>0</v>
      </c>
      <c r="P481" s="164">
        <v>14414.90966</v>
      </c>
      <c r="Q481" s="164">
        <v>0</v>
      </c>
      <c r="R481" s="165">
        <v>14414.90966</v>
      </c>
      <c r="S481" s="7"/>
      <c r="T481" s="7"/>
      <c r="U481" s="7"/>
      <c r="V481" s="7"/>
      <c r="W481" s="7"/>
      <c r="X481" s="7"/>
      <c r="Y481" s="7"/>
      <c r="Z481" s="7"/>
      <c r="AA481" s="7"/>
      <c r="AB481" s="7"/>
    </row>
    <row r="482" spans="1:28" ht="13.2">
      <c r="A482" s="166"/>
      <c r="B482" s="166"/>
      <c r="C482" s="166"/>
      <c r="D482" s="166"/>
      <c r="E482" s="167">
        <v>60</v>
      </c>
      <c r="F482" s="168">
        <v>0</v>
      </c>
      <c r="G482" s="120">
        <v>0</v>
      </c>
      <c r="H482" s="120">
        <v>0</v>
      </c>
      <c r="I482" s="120">
        <v>0</v>
      </c>
      <c r="J482" s="120">
        <v>0</v>
      </c>
      <c r="K482" s="120">
        <v>0</v>
      </c>
      <c r="L482" s="120">
        <v>0</v>
      </c>
      <c r="M482" s="120">
        <v>0</v>
      </c>
      <c r="N482" s="120">
        <v>0</v>
      </c>
      <c r="O482" s="120">
        <v>0</v>
      </c>
      <c r="P482" s="120">
        <v>7029.67904</v>
      </c>
      <c r="Q482" s="120">
        <v>0</v>
      </c>
      <c r="R482" s="169">
        <v>7029.67904</v>
      </c>
      <c r="S482" s="7"/>
      <c r="T482" s="7"/>
      <c r="U482" s="7"/>
      <c r="V482" s="7"/>
      <c r="W482" s="7"/>
      <c r="X482" s="7"/>
      <c r="Y482" s="7"/>
      <c r="Z482" s="7"/>
      <c r="AA482" s="7"/>
      <c r="AB482" s="7"/>
    </row>
    <row r="483" spans="1:28" ht="13.2">
      <c r="A483" s="166"/>
      <c r="B483" s="166"/>
      <c r="C483" s="166"/>
      <c r="D483" s="166"/>
      <c r="E483" s="167">
        <v>143</v>
      </c>
      <c r="F483" s="168">
        <v>0</v>
      </c>
      <c r="G483" s="120">
        <v>0</v>
      </c>
      <c r="H483" s="120">
        <v>0</v>
      </c>
      <c r="I483" s="120">
        <v>0</v>
      </c>
      <c r="J483" s="120">
        <v>0</v>
      </c>
      <c r="K483" s="120">
        <v>0</v>
      </c>
      <c r="L483" s="120">
        <v>0</v>
      </c>
      <c r="M483" s="120">
        <v>0</v>
      </c>
      <c r="N483" s="120">
        <v>0</v>
      </c>
      <c r="O483" s="120">
        <v>0</v>
      </c>
      <c r="P483" s="120">
        <v>2783.81694</v>
      </c>
      <c r="Q483" s="120">
        <v>0</v>
      </c>
      <c r="R483" s="169">
        <v>2783.81694</v>
      </c>
      <c r="S483" s="7"/>
      <c r="T483" s="7"/>
      <c r="U483" s="7"/>
      <c r="V483" s="7"/>
      <c r="W483" s="7"/>
      <c r="X483" s="7"/>
      <c r="Y483" s="7"/>
      <c r="Z483" s="7"/>
      <c r="AA483" s="7"/>
      <c r="AB483" s="7"/>
    </row>
    <row r="484" spans="1:28" ht="13.2">
      <c r="A484" s="166"/>
      <c r="B484" s="166"/>
      <c r="C484" s="166"/>
      <c r="D484" s="162" t="s">
        <v>157</v>
      </c>
      <c r="E484" s="162">
        <v>51</v>
      </c>
      <c r="F484" s="163">
        <v>0</v>
      </c>
      <c r="G484" s="164">
        <v>0</v>
      </c>
      <c r="H484" s="164">
        <v>0</v>
      </c>
      <c r="I484" s="164">
        <v>0</v>
      </c>
      <c r="J484" s="164">
        <v>0</v>
      </c>
      <c r="K484" s="164">
        <v>0</v>
      </c>
      <c r="L484" s="164">
        <v>0</v>
      </c>
      <c r="M484" s="164">
        <v>0</v>
      </c>
      <c r="N484" s="164">
        <v>0</v>
      </c>
      <c r="O484" s="164">
        <v>0</v>
      </c>
      <c r="P484" s="164">
        <v>8893.86443</v>
      </c>
      <c r="Q484" s="164">
        <v>0</v>
      </c>
      <c r="R484" s="165">
        <v>8893.86443</v>
      </c>
      <c r="S484" s="7"/>
      <c r="T484" s="7"/>
      <c r="U484" s="7"/>
      <c r="V484" s="7"/>
      <c r="W484" s="7"/>
      <c r="X484" s="7"/>
      <c r="Y484" s="7"/>
      <c r="Z484" s="7"/>
      <c r="AA484" s="7"/>
      <c r="AB484" s="7"/>
    </row>
    <row r="485" spans="1:28" ht="13.2">
      <c r="A485" s="166"/>
      <c r="B485" s="166"/>
      <c r="C485" s="166"/>
      <c r="D485" s="166"/>
      <c r="E485" s="167">
        <v>141</v>
      </c>
      <c r="F485" s="168">
        <v>0</v>
      </c>
      <c r="G485" s="120">
        <v>0</v>
      </c>
      <c r="H485" s="120">
        <v>0</v>
      </c>
      <c r="I485" s="120">
        <v>0</v>
      </c>
      <c r="J485" s="120">
        <v>0</v>
      </c>
      <c r="K485" s="120">
        <v>0</v>
      </c>
      <c r="L485" s="120">
        <v>0</v>
      </c>
      <c r="M485" s="120">
        <v>0</v>
      </c>
      <c r="N485" s="120">
        <v>0</v>
      </c>
      <c r="O485" s="120">
        <v>0</v>
      </c>
      <c r="P485" s="120">
        <v>3092.53055</v>
      </c>
      <c r="Q485" s="120">
        <v>0</v>
      </c>
      <c r="R485" s="169">
        <v>3092.53055</v>
      </c>
      <c r="S485" s="7"/>
      <c r="T485" s="7"/>
      <c r="U485" s="7"/>
      <c r="V485" s="7"/>
      <c r="W485" s="7"/>
      <c r="X485" s="7"/>
      <c r="Y485" s="7"/>
      <c r="Z485" s="7"/>
      <c r="AA485" s="7"/>
      <c r="AB485" s="7"/>
    </row>
    <row r="486" spans="1:28" ht="13.2">
      <c r="A486" s="166"/>
      <c r="B486" s="166"/>
      <c r="C486" s="166"/>
      <c r="D486" s="166"/>
      <c r="E486" s="167">
        <v>229</v>
      </c>
      <c r="F486" s="168">
        <v>0</v>
      </c>
      <c r="G486" s="120">
        <v>0</v>
      </c>
      <c r="H486" s="120">
        <v>0</v>
      </c>
      <c r="I486" s="120">
        <v>0</v>
      </c>
      <c r="J486" s="120">
        <v>0</v>
      </c>
      <c r="K486" s="120">
        <v>0</v>
      </c>
      <c r="L486" s="120">
        <v>0</v>
      </c>
      <c r="M486" s="120">
        <v>0</v>
      </c>
      <c r="N486" s="120">
        <v>0</v>
      </c>
      <c r="O486" s="120">
        <v>0</v>
      </c>
      <c r="P486" s="120">
        <v>2154.10147</v>
      </c>
      <c r="Q486" s="120">
        <v>0</v>
      </c>
      <c r="R486" s="169">
        <v>2154.10147</v>
      </c>
      <c r="S486" s="7"/>
      <c r="T486" s="7"/>
      <c r="U486" s="7"/>
      <c r="V486" s="7"/>
      <c r="W486" s="7"/>
      <c r="X486" s="7"/>
      <c r="Y486" s="7"/>
      <c r="Z486" s="7"/>
      <c r="AA486" s="7"/>
      <c r="AB486" s="7"/>
    </row>
    <row r="487" spans="1:28" ht="13.2">
      <c r="A487" s="166"/>
      <c r="B487" s="166"/>
      <c r="C487" s="166"/>
      <c r="D487" s="162" t="s">
        <v>158</v>
      </c>
      <c r="E487" s="162">
        <v>54</v>
      </c>
      <c r="F487" s="163">
        <v>0</v>
      </c>
      <c r="G487" s="164">
        <v>0</v>
      </c>
      <c r="H487" s="164">
        <v>0</v>
      </c>
      <c r="I487" s="164">
        <v>0</v>
      </c>
      <c r="J487" s="164">
        <v>0</v>
      </c>
      <c r="K487" s="164">
        <v>0</v>
      </c>
      <c r="L487" s="164">
        <v>0</v>
      </c>
      <c r="M487" s="164">
        <v>0</v>
      </c>
      <c r="N487" s="164">
        <v>0</v>
      </c>
      <c r="O487" s="164">
        <v>0</v>
      </c>
      <c r="P487" s="164">
        <v>6065.24039</v>
      </c>
      <c r="Q487" s="164">
        <v>0</v>
      </c>
      <c r="R487" s="165">
        <v>6065.24039</v>
      </c>
      <c r="S487" s="7"/>
      <c r="T487" s="7"/>
      <c r="U487" s="7"/>
      <c r="V487" s="7"/>
      <c r="W487" s="7"/>
      <c r="X487" s="7"/>
      <c r="Y487" s="7"/>
      <c r="Z487" s="7"/>
      <c r="AA487" s="7"/>
      <c r="AB487" s="7"/>
    </row>
    <row r="488" spans="1:28" ht="13.2">
      <c r="A488" s="166"/>
      <c r="B488" s="166"/>
      <c r="C488" s="166"/>
      <c r="D488" s="162" t="s">
        <v>159</v>
      </c>
      <c r="E488" s="162">
        <v>236</v>
      </c>
      <c r="F488" s="163">
        <v>0</v>
      </c>
      <c r="G488" s="164">
        <v>0</v>
      </c>
      <c r="H488" s="164">
        <v>0</v>
      </c>
      <c r="I488" s="164">
        <v>0</v>
      </c>
      <c r="J488" s="164">
        <v>0</v>
      </c>
      <c r="K488" s="164">
        <v>0</v>
      </c>
      <c r="L488" s="164">
        <v>0</v>
      </c>
      <c r="M488" s="164">
        <v>0</v>
      </c>
      <c r="N488" s="164">
        <v>0</v>
      </c>
      <c r="O488" s="164">
        <v>0</v>
      </c>
      <c r="P488" s="164">
        <v>5107.21784</v>
      </c>
      <c r="Q488" s="164">
        <v>0</v>
      </c>
      <c r="R488" s="165">
        <v>5107.21784</v>
      </c>
      <c r="S488" s="7"/>
      <c r="T488" s="7"/>
      <c r="U488" s="7"/>
      <c r="V488" s="7"/>
      <c r="W488" s="7"/>
      <c r="X488" s="7"/>
      <c r="Y488" s="7"/>
      <c r="Z488" s="7"/>
      <c r="AA488" s="7"/>
      <c r="AB488" s="7"/>
    </row>
    <row r="489" spans="1:28" ht="13.2">
      <c r="A489" s="166"/>
      <c r="B489" s="166"/>
      <c r="C489" s="166"/>
      <c r="D489" s="162" t="s">
        <v>160</v>
      </c>
      <c r="E489" s="162">
        <v>242</v>
      </c>
      <c r="F489" s="163">
        <v>0</v>
      </c>
      <c r="G489" s="164">
        <v>0</v>
      </c>
      <c r="H489" s="164">
        <v>0</v>
      </c>
      <c r="I489" s="164">
        <v>0</v>
      </c>
      <c r="J489" s="164">
        <v>0</v>
      </c>
      <c r="K489" s="164">
        <v>0</v>
      </c>
      <c r="L489" s="164">
        <v>0</v>
      </c>
      <c r="M489" s="164">
        <v>0</v>
      </c>
      <c r="N489" s="164">
        <v>0</v>
      </c>
      <c r="O489" s="164">
        <v>0</v>
      </c>
      <c r="P489" s="164">
        <v>2155.41995</v>
      </c>
      <c r="Q489" s="164">
        <v>0</v>
      </c>
      <c r="R489" s="165">
        <v>2155.41995</v>
      </c>
      <c r="S489" s="7"/>
      <c r="T489" s="7"/>
      <c r="U489" s="7"/>
      <c r="V489" s="7"/>
      <c r="W489" s="7"/>
      <c r="X489" s="7"/>
      <c r="Y489" s="7"/>
      <c r="Z489" s="7"/>
      <c r="AA489" s="7"/>
      <c r="AB489" s="7"/>
    </row>
    <row r="490" spans="1:28" ht="13.2">
      <c r="A490" s="166"/>
      <c r="B490" s="166"/>
      <c r="C490" s="166"/>
      <c r="D490" s="162" t="s">
        <v>161</v>
      </c>
      <c r="E490" s="162">
        <v>1</v>
      </c>
      <c r="F490" s="163">
        <v>0</v>
      </c>
      <c r="G490" s="164">
        <v>0</v>
      </c>
      <c r="H490" s="164">
        <v>0</v>
      </c>
      <c r="I490" s="164">
        <v>4294.559</v>
      </c>
      <c r="J490" s="164">
        <v>0</v>
      </c>
      <c r="K490" s="164">
        <v>4294.559</v>
      </c>
      <c r="L490" s="164">
        <v>513266.60674</v>
      </c>
      <c r="M490" s="164">
        <v>0</v>
      </c>
      <c r="N490" s="164">
        <v>513266.60674</v>
      </c>
      <c r="O490" s="164">
        <v>517561.16574</v>
      </c>
      <c r="P490" s="164">
        <v>374742.2374</v>
      </c>
      <c r="Q490" s="164">
        <v>56.1135</v>
      </c>
      <c r="R490" s="165">
        <v>374798.35089999996</v>
      </c>
      <c r="S490" s="7"/>
      <c r="T490" s="7"/>
      <c r="U490" s="7"/>
      <c r="V490" s="7"/>
      <c r="W490" s="7"/>
      <c r="X490" s="7"/>
      <c r="Y490" s="7"/>
      <c r="Z490" s="7"/>
      <c r="AA490" s="7"/>
      <c r="AB490" s="7"/>
    </row>
    <row r="491" spans="1:28" ht="13.2">
      <c r="A491" s="166"/>
      <c r="B491" s="166"/>
      <c r="C491" s="166"/>
      <c r="D491" s="162" t="s">
        <v>162</v>
      </c>
      <c r="E491" s="162">
        <v>57</v>
      </c>
      <c r="F491" s="163">
        <v>0</v>
      </c>
      <c r="G491" s="164">
        <v>0</v>
      </c>
      <c r="H491" s="164">
        <v>0</v>
      </c>
      <c r="I491" s="164">
        <v>0</v>
      </c>
      <c r="J491" s="164">
        <v>0</v>
      </c>
      <c r="K491" s="164">
        <v>0</v>
      </c>
      <c r="L491" s="164">
        <v>0</v>
      </c>
      <c r="M491" s="164">
        <v>0</v>
      </c>
      <c r="N491" s="164">
        <v>0</v>
      </c>
      <c r="O491" s="164">
        <v>0</v>
      </c>
      <c r="P491" s="164">
        <v>4169.93348</v>
      </c>
      <c r="Q491" s="164">
        <v>0</v>
      </c>
      <c r="R491" s="165">
        <v>4169.93348</v>
      </c>
      <c r="S491" s="7"/>
      <c r="T491" s="7"/>
      <c r="U491" s="7"/>
      <c r="V491" s="7"/>
      <c r="W491" s="7"/>
      <c r="X491" s="7"/>
      <c r="Y491" s="7"/>
      <c r="Z491" s="7"/>
      <c r="AA491" s="7"/>
      <c r="AB491" s="7"/>
    </row>
    <row r="492" spans="1:28" ht="13.2">
      <c r="A492" s="166"/>
      <c r="B492" s="166"/>
      <c r="C492" s="166"/>
      <c r="D492" s="166"/>
      <c r="E492" s="167">
        <v>142</v>
      </c>
      <c r="F492" s="168">
        <v>0</v>
      </c>
      <c r="G492" s="120">
        <v>0</v>
      </c>
      <c r="H492" s="120">
        <v>0</v>
      </c>
      <c r="I492" s="120">
        <v>0</v>
      </c>
      <c r="J492" s="120">
        <v>0</v>
      </c>
      <c r="K492" s="120">
        <v>0</v>
      </c>
      <c r="L492" s="120">
        <v>0</v>
      </c>
      <c r="M492" s="120">
        <v>0</v>
      </c>
      <c r="N492" s="120">
        <v>0</v>
      </c>
      <c r="O492" s="120">
        <v>0</v>
      </c>
      <c r="P492" s="120">
        <v>2468.03674</v>
      </c>
      <c r="Q492" s="120">
        <v>0</v>
      </c>
      <c r="R492" s="169">
        <v>2468.03674</v>
      </c>
      <c r="S492" s="7"/>
      <c r="T492" s="7"/>
      <c r="U492" s="7"/>
      <c r="V492" s="7"/>
      <c r="W492" s="7"/>
      <c r="X492" s="7"/>
      <c r="Y492" s="7"/>
      <c r="Z492" s="7"/>
      <c r="AA492" s="7"/>
      <c r="AB492" s="7"/>
    </row>
    <row r="493" spans="1:28" ht="13.2">
      <c r="A493" s="166"/>
      <c r="B493" s="166"/>
      <c r="C493" s="166"/>
      <c r="D493" s="162" t="s">
        <v>163</v>
      </c>
      <c r="E493" s="162">
        <v>42</v>
      </c>
      <c r="F493" s="163">
        <v>0</v>
      </c>
      <c r="G493" s="164">
        <v>0</v>
      </c>
      <c r="H493" s="164">
        <v>0</v>
      </c>
      <c r="I493" s="164">
        <v>0</v>
      </c>
      <c r="J493" s="164">
        <v>0</v>
      </c>
      <c r="K493" s="164">
        <v>0</v>
      </c>
      <c r="L493" s="164">
        <v>0</v>
      </c>
      <c r="M493" s="164">
        <v>0</v>
      </c>
      <c r="N493" s="164">
        <v>0</v>
      </c>
      <c r="O493" s="164">
        <v>0</v>
      </c>
      <c r="P493" s="164">
        <v>4248.88513</v>
      </c>
      <c r="Q493" s="164">
        <v>0</v>
      </c>
      <c r="R493" s="165">
        <v>4248.88513</v>
      </c>
      <c r="S493" s="7"/>
      <c r="T493" s="7"/>
      <c r="U493" s="7"/>
      <c r="V493" s="7"/>
      <c r="W493" s="7"/>
      <c r="X493" s="7"/>
      <c r="Y493" s="7"/>
      <c r="Z493" s="7"/>
      <c r="AA493" s="7"/>
      <c r="AB493" s="7"/>
    </row>
    <row r="494" spans="1:28" ht="13.2">
      <c r="A494" s="166"/>
      <c r="B494" s="166"/>
      <c r="C494" s="166"/>
      <c r="D494" s="166"/>
      <c r="E494" s="167">
        <v>144</v>
      </c>
      <c r="F494" s="168">
        <v>0</v>
      </c>
      <c r="G494" s="120">
        <v>0</v>
      </c>
      <c r="H494" s="120">
        <v>0</v>
      </c>
      <c r="I494" s="120">
        <v>0</v>
      </c>
      <c r="J494" s="120">
        <v>0</v>
      </c>
      <c r="K494" s="120">
        <v>0</v>
      </c>
      <c r="L494" s="120">
        <v>0</v>
      </c>
      <c r="M494" s="120">
        <v>0</v>
      </c>
      <c r="N494" s="120">
        <v>0</v>
      </c>
      <c r="O494" s="120">
        <v>0</v>
      </c>
      <c r="P494" s="120">
        <v>2017.67241</v>
      </c>
      <c r="Q494" s="120">
        <v>0</v>
      </c>
      <c r="R494" s="169">
        <v>2017.67241</v>
      </c>
      <c r="S494" s="7"/>
      <c r="T494" s="7"/>
      <c r="U494" s="7"/>
      <c r="V494" s="7"/>
      <c r="W494" s="7"/>
      <c r="X494" s="7"/>
      <c r="Y494" s="7"/>
      <c r="Z494" s="7"/>
      <c r="AA494" s="7"/>
      <c r="AB494" s="7"/>
    </row>
    <row r="495" spans="1:28" ht="13.2">
      <c r="A495" s="166"/>
      <c r="B495" s="166"/>
      <c r="C495" s="166"/>
      <c r="D495" s="162" t="s">
        <v>164</v>
      </c>
      <c r="E495" s="162">
        <v>233</v>
      </c>
      <c r="F495" s="163">
        <v>0</v>
      </c>
      <c r="G495" s="164">
        <v>0</v>
      </c>
      <c r="H495" s="164">
        <v>0</v>
      </c>
      <c r="I495" s="164">
        <v>0</v>
      </c>
      <c r="J495" s="164">
        <v>0</v>
      </c>
      <c r="K495" s="164">
        <v>0</v>
      </c>
      <c r="L495" s="164">
        <v>0</v>
      </c>
      <c r="M495" s="164">
        <v>0</v>
      </c>
      <c r="N495" s="164">
        <v>0</v>
      </c>
      <c r="O495" s="164">
        <v>0</v>
      </c>
      <c r="P495" s="164">
        <v>3370.51472</v>
      </c>
      <c r="Q495" s="164">
        <v>0</v>
      </c>
      <c r="R495" s="165">
        <v>3370.51472</v>
      </c>
      <c r="S495" s="7"/>
      <c r="T495" s="7"/>
      <c r="U495" s="7"/>
      <c r="V495" s="7"/>
      <c r="W495" s="7"/>
      <c r="X495" s="7"/>
      <c r="Y495" s="7"/>
      <c r="Z495" s="7"/>
      <c r="AA495" s="7"/>
      <c r="AB495" s="7"/>
    </row>
    <row r="496" spans="1:28" ht="13.2">
      <c r="A496" s="166"/>
      <c r="B496" s="166"/>
      <c r="C496" s="166"/>
      <c r="D496" s="166"/>
      <c r="E496" s="167">
        <v>247</v>
      </c>
      <c r="F496" s="168">
        <v>0</v>
      </c>
      <c r="G496" s="120">
        <v>0</v>
      </c>
      <c r="H496" s="120">
        <v>0</v>
      </c>
      <c r="I496" s="120">
        <v>0</v>
      </c>
      <c r="J496" s="120">
        <v>0</v>
      </c>
      <c r="K496" s="120">
        <v>0</v>
      </c>
      <c r="L496" s="120">
        <v>0</v>
      </c>
      <c r="M496" s="120">
        <v>0</v>
      </c>
      <c r="N496" s="120">
        <v>0</v>
      </c>
      <c r="O496" s="120">
        <v>0</v>
      </c>
      <c r="P496" s="120">
        <v>1023.59187</v>
      </c>
      <c r="Q496" s="120">
        <v>0</v>
      </c>
      <c r="R496" s="169">
        <v>1023.59187</v>
      </c>
      <c r="S496" s="7"/>
      <c r="T496" s="7"/>
      <c r="U496" s="7"/>
      <c r="V496" s="7"/>
      <c r="W496" s="7"/>
      <c r="X496" s="7"/>
      <c r="Y496" s="7"/>
      <c r="Z496" s="7"/>
      <c r="AA496" s="7"/>
      <c r="AB496" s="7"/>
    </row>
    <row r="497" spans="1:28" ht="13.2">
      <c r="A497" s="166"/>
      <c r="B497" s="166"/>
      <c r="C497" s="166"/>
      <c r="D497" s="162" t="s">
        <v>165</v>
      </c>
      <c r="E497" s="162">
        <v>173</v>
      </c>
      <c r="F497" s="163">
        <v>0</v>
      </c>
      <c r="G497" s="164">
        <v>0</v>
      </c>
      <c r="H497" s="164">
        <v>0</v>
      </c>
      <c r="I497" s="164">
        <v>0</v>
      </c>
      <c r="J497" s="164">
        <v>0</v>
      </c>
      <c r="K497" s="164">
        <v>0</v>
      </c>
      <c r="L497" s="164">
        <v>0</v>
      </c>
      <c r="M497" s="164">
        <v>0</v>
      </c>
      <c r="N497" s="164">
        <v>0</v>
      </c>
      <c r="O497" s="164">
        <v>0</v>
      </c>
      <c r="P497" s="164">
        <v>3854.4000499999997</v>
      </c>
      <c r="Q497" s="164">
        <v>0</v>
      </c>
      <c r="R497" s="165">
        <v>3854.4000499999997</v>
      </c>
      <c r="S497" s="7"/>
      <c r="T497" s="7"/>
      <c r="U497" s="7"/>
      <c r="V497" s="7"/>
      <c r="W497" s="7"/>
      <c r="X497" s="7"/>
      <c r="Y497" s="7"/>
      <c r="Z497" s="7"/>
      <c r="AA497" s="7"/>
      <c r="AB497" s="7"/>
    </row>
    <row r="498" spans="1:28" ht="13.2">
      <c r="A498" s="166"/>
      <c r="B498" s="166"/>
      <c r="C498" s="166"/>
      <c r="D498" s="166"/>
      <c r="E498" s="167">
        <v>245</v>
      </c>
      <c r="F498" s="168">
        <v>0</v>
      </c>
      <c r="G498" s="120">
        <v>0</v>
      </c>
      <c r="H498" s="120">
        <v>0</v>
      </c>
      <c r="I498" s="120">
        <v>0</v>
      </c>
      <c r="J498" s="120">
        <v>0</v>
      </c>
      <c r="K498" s="120">
        <v>0</v>
      </c>
      <c r="L498" s="120">
        <v>0</v>
      </c>
      <c r="M498" s="120">
        <v>0</v>
      </c>
      <c r="N498" s="120">
        <v>0</v>
      </c>
      <c r="O498" s="120">
        <v>0</v>
      </c>
      <c r="P498" s="120">
        <v>1319.2766399999998</v>
      </c>
      <c r="Q498" s="120">
        <v>0</v>
      </c>
      <c r="R498" s="169">
        <v>1319.2766399999998</v>
      </c>
      <c r="S498" s="7"/>
      <c r="T498" s="7"/>
      <c r="U498" s="7"/>
      <c r="V498" s="7"/>
      <c r="W498" s="7"/>
      <c r="X498" s="7"/>
      <c r="Y498" s="7"/>
      <c r="Z498" s="7"/>
      <c r="AA498" s="7"/>
      <c r="AB498" s="7"/>
    </row>
    <row r="499" spans="1:28" ht="13.2">
      <c r="A499" s="166"/>
      <c r="B499" s="166"/>
      <c r="C499" s="166"/>
      <c r="D499" s="162" t="s">
        <v>167</v>
      </c>
      <c r="E499" s="162">
        <v>253</v>
      </c>
      <c r="F499" s="163">
        <v>0</v>
      </c>
      <c r="G499" s="164">
        <v>0</v>
      </c>
      <c r="H499" s="164">
        <v>0</v>
      </c>
      <c r="I499" s="164">
        <v>0</v>
      </c>
      <c r="J499" s="164">
        <v>0</v>
      </c>
      <c r="K499" s="164">
        <v>0</v>
      </c>
      <c r="L499" s="164">
        <v>0</v>
      </c>
      <c r="M499" s="164">
        <v>0</v>
      </c>
      <c r="N499" s="164">
        <v>0</v>
      </c>
      <c r="O499" s="164">
        <v>0</v>
      </c>
      <c r="P499" s="164">
        <v>271.24206</v>
      </c>
      <c r="Q499" s="164">
        <v>0</v>
      </c>
      <c r="R499" s="165">
        <v>271.24206</v>
      </c>
      <c r="S499" s="7"/>
      <c r="T499" s="7"/>
      <c r="U499" s="7"/>
      <c r="V499" s="7"/>
      <c r="W499" s="7"/>
      <c r="X499" s="7"/>
      <c r="Y499" s="7"/>
      <c r="Z499" s="7"/>
      <c r="AA499" s="7"/>
      <c r="AB499" s="7"/>
    </row>
    <row r="500" spans="1:28" ht="13.2">
      <c r="A500" s="166"/>
      <c r="B500" s="162" t="s">
        <v>17</v>
      </c>
      <c r="C500" s="162" t="s">
        <v>168</v>
      </c>
      <c r="D500" s="162" t="s">
        <v>169</v>
      </c>
      <c r="E500" s="162">
        <v>22</v>
      </c>
      <c r="F500" s="163">
        <v>0</v>
      </c>
      <c r="G500" s="164">
        <v>0</v>
      </c>
      <c r="H500" s="164">
        <v>0</v>
      </c>
      <c r="I500" s="164">
        <v>0</v>
      </c>
      <c r="J500" s="164">
        <v>0</v>
      </c>
      <c r="K500" s="164">
        <v>0</v>
      </c>
      <c r="L500" s="164">
        <v>0</v>
      </c>
      <c r="M500" s="164">
        <v>0</v>
      </c>
      <c r="N500" s="164">
        <v>0</v>
      </c>
      <c r="O500" s="164">
        <v>0</v>
      </c>
      <c r="P500" s="164">
        <v>7724.57651</v>
      </c>
      <c r="Q500" s="164">
        <v>0</v>
      </c>
      <c r="R500" s="165">
        <v>7724.57651</v>
      </c>
      <c r="S500" s="7"/>
      <c r="T500" s="7"/>
      <c r="U500" s="7"/>
      <c r="V500" s="7"/>
      <c r="W500" s="7"/>
      <c r="X500" s="7"/>
      <c r="Y500" s="7"/>
      <c r="Z500" s="7"/>
      <c r="AA500" s="7"/>
      <c r="AB500" s="7"/>
    </row>
    <row r="501" spans="1:28" ht="13.2">
      <c r="A501" s="166"/>
      <c r="B501" s="166"/>
      <c r="C501" s="166"/>
      <c r="D501" s="166"/>
      <c r="E501" s="167">
        <v>151</v>
      </c>
      <c r="F501" s="168">
        <v>0</v>
      </c>
      <c r="G501" s="120">
        <v>0</v>
      </c>
      <c r="H501" s="120">
        <v>0</v>
      </c>
      <c r="I501" s="120">
        <v>0</v>
      </c>
      <c r="J501" s="120">
        <v>0</v>
      </c>
      <c r="K501" s="120">
        <v>0</v>
      </c>
      <c r="L501" s="120">
        <v>0</v>
      </c>
      <c r="M501" s="120">
        <v>0</v>
      </c>
      <c r="N501" s="120">
        <v>0</v>
      </c>
      <c r="O501" s="120">
        <v>0</v>
      </c>
      <c r="P501" s="120">
        <v>7423.728889999999</v>
      </c>
      <c r="Q501" s="120">
        <v>0</v>
      </c>
      <c r="R501" s="169">
        <v>7423.728889999999</v>
      </c>
      <c r="S501" s="7"/>
      <c r="T501" s="7"/>
      <c r="U501" s="7"/>
      <c r="V501" s="7"/>
      <c r="W501" s="7"/>
      <c r="X501" s="7"/>
      <c r="Y501" s="7"/>
      <c r="Z501" s="7"/>
      <c r="AA501" s="7"/>
      <c r="AB501" s="7"/>
    </row>
    <row r="502" spans="1:28" ht="13.2">
      <c r="A502" s="166"/>
      <c r="B502" s="166"/>
      <c r="C502" s="166"/>
      <c r="D502" s="166"/>
      <c r="E502" s="167">
        <v>240</v>
      </c>
      <c r="F502" s="168">
        <v>0</v>
      </c>
      <c r="G502" s="120">
        <v>0</v>
      </c>
      <c r="H502" s="120">
        <v>0</v>
      </c>
      <c r="I502" s="120">
        <v>0</v>
      </c>
      <c r="J502" s="120">
        <v>0</v>
      </c>
      <c r="K502" s="120">
        <v>0</v>
      </c>
      <c r="L502" s="120">
        <v>0</v>
      </c>
      <c r="M502" s="120">
        <v>0</v>
      </c>
      <c r="N502" s="120">
        <v>0</v>
      </c>
      <c r="O502" s="120">
        <v>0</v>
      </c>
      <c r="P502" s="120">
        <v>3176.78546</v>
      </c>
      <c r="Q502" s="120">
        <v>0</v>
      </c>
      <c r="R502" s="169">
        <v>3176.78546</v>
      </c>
      <c r="S502" s="7"/>
      <c r="T502" s="7"/>
      <c r="U502" s="7"/>
      <c r="V502" s="7"/>
      <c r="W502" s="7"/>
      <c r="X502" s="7"/>
      <c r="Y502" s="7"/>
      <c r="Z502" s="7"/>
      <c r="AA502" s="7"/>
      <c r="AB502" s="7"/>
    </row>
    <row r="503" spans="1:28" ht="13.2">
      <c r="A503" s="166"/>
      <c r="B503" s="166"/>
      <c r="C503" s="162" t="s">
        <v>170</v>
      </c>
      <c r="D503" s="162" t="s">
        <v>171</v>
      </c>
      <c r="E503" s="162">
        <v>21</v>
      </c>
      <c r="F503" s="163">
        <v>0</v>
      </c>
      <c r="G503" s="164">
        <v>0</v>
      </c>
      <c r="H503" s="164">
        <v>0</v>
      </c>
      <c r="I503" s="164">
        <v>0.5171</v>
      </c>
      <c r="J503" s="164">
        <v>0</v>
      </c>
      <c r="K503" s="164">
        <v>0.5171</v>
      </c>
      <c r="L503" s="164">
        <v>0</v>
      </c>
      <c r="M503" s="164">
        <v>0</v>
      </c>
      <c r="N503" s="164">
        <v>0</v>
      </c>
      <c r="O503" s="164">
        <v>0.5171</v>
      </c>
      <c r="P503" s="164">
        <v>18360.14515</v>
      </c>
      <c r="Q503" s="164">
        <v>0</v>
      </c>
      <c r="R503" s="165">
        <v>18360.14515</v>
      </c>
      <c r="S503" s="7"/>
      <c r="T503" s="7"/>
      <c r="U503" s="7"/>
      <c r="V503" s="7"/>
      <c r="W503" s="7"/>
      <c r="X503" s="7"/>
      <c r="Y503" s="7"/>
      <c r="Z503" s="7"/>
      <c r="AA503" s="7"/>
      <c r="AB503" s="7"/>
    </row>
    <row r="504" spans="1:28" ht="13.2">
      <c r="A504" s="166"/>
      <c r="B504" s="166"/>
      <c r="C504" s="166"/>
      <c r="D504" s="166"/>
      <c r="E504" s="167">
        <v>149</v>
      </c>
      <c r="F504" s="168">
        <v>0</v>
      </c>
      <c r="G504" s="120">
        <v>0</v>
      </c>
      <c r="H504" s="120">
        <v>0</v>
      </c>
      <c r="I504" s="120">
        <v>0</v>
      </c>
      <c r="J504" s="120">
        <v>0</v>
      </c>
      <c r="K504" s="120">
        <v>0</v>
      </c>
      <c r="L504" s="120">
        <v>0</v>
      </c>
      <c r="M504" s="120">
        <v>0</v>
      </c>
      <c r="N504" s="120">
        <v>0</v>
      </c>
      <c r="O504" s="120">
        <v>0</v>
      </c>
      <c r="P504" s="120">
        <v>11404.72395</v>
      </c>
      <c r="Q504" s="120">
        <v>0</v>
      </c>
      <c r="R504" s="169">
        <v>11404.72395</v>
      </c>
      <c r="S504" s="7"/>
      <c r="T504" s="7"/>
      <c r="U504" s="7"/>
      <c r="V504" s="7"/>
      <c r="W504" s="7"/>
      <c r="X504" s="7"/>
      <c r="Y504" s="7"/>
      <c r="Z504" s="7"/>
      <c r="AA504" s="7"/>
      <c r="AB504" s="7"/>
    </row>
    <row r="505" spans="1:28" ht="13.2">
      <c r="A505" s="166"/>
      <c r="B505" s="166"/>
      <c r="C505" s="166"/>
      <c r="D505" s="166"/>
      <c r="E505" s="167">
        <v>244</v>
      </c>
      <c r="F505" s="168">
        <v>0</v>
      </c>
      <c r="G505" s="120">
        <v>0</v>
      </c>
      <c r="H505" s="120">
        <v>0</v>
      </c>
      <c r="I505" s="120">
        <v>0</v>
      </c>
      <c r="J505" s="120">
        <v>0</v>
      </c>
      <c r="K505" s="120">
        <v>0</v>
      </c>
      <c r="L505" s="120">
        <v>0</v>
      </c>
      <c r="M505" s="120">
        <v>0</v>
      </c>
      <c r="N505" s="120">
        <v>0</v>
      </c>
      <c r="O505" s="120">
        <v>0</v>
      </c>
      <c r="P505" s="120">
        <v>4088.76787</v>
      </c>
      <c r="Q505" s="120">
        <v>0</v>
      </c>
      <c r="R505" s="169">
        <v>4088.76787</v>
      </c>
      <c r="S505" s="7"/>
      <c r="T505" s="7"/>
      <c r="U505" s="7"/>
      <c r="V505" s="7"/>
      <c r="W505" s="7"/>
      <c r="X505" s="7"/>
      <c r="Y505" s="7"/>
      <c r="Z505" s="7"/>
      <c r="AA505" s="7"/>
      <c r="AB505" s="7"/>
    </row>
    <row r="506" spans="1:28" ht="13.2">
      <c r="A506" s="166"/>
      <c r="B506" s="166"/>
      <c r="C506" s="166"/>
      <c r="D506" s="162" t="s">
        <v>213</v>
      </c>
      <c r="E506" s="162">
        <v>65</v>
      </c>
      <c r="F506" s="163">
        <v>0</v>
      </c>
      <c r="G506" s="164">
        <v>0</v>
      </c>
      <c r="H506" s="164">
        <v>0</v>
      </c>
      <c r="I506" s="164">
        <v>0</v>
      </c>
      <c r="J506" s="164">
        <v>0</v>
      </c>
      <c r="K506" s="164">
        <v>0</v>
      </c>
      <c r="L506" s="164">
        <v>0</v>
      </c>
      <c r="M506" s="164">
        <v>0</v>
      </c>
      <c r="N506" s="164">
        <v>0</v>
      </c>
      <c r="O506" s="164">
        <v>0</v>
      </c>
      <c r="P506" s="164">
        <v>4871.06301</v>
      </c>
      <c r="Q506" s="164">
        <v>0</v>
      </c>
      <c r="R506" s="165">
        <v>4871.06301</v>
      </c>
      <c r="S506" s="7"/>
      <c r="T506" s="7"/>
      <c r="U506" s="7"/>
      <c r="V506" s="7"/>
      <c r="W506" s="7"/>
      <c r="X506" s="7"/>
      <c r="Y506" s="7"/>
      <c r="Z506" s="7"/>
      <c r="AA506" s="7"/>
      <c r="AB506" s="7"/>
    </row>
    <row r="507" spans="1:28" ht="13.2">
      <c r="A507" s="166"/>
      <c r="B507" s="166"/>
      <c r="C507" s="166"/>
      <c r="D507" s="166"/>
      <c r="E507" s="167">
        <v>115</v>
      </c>
      <c r="F507" s="168">
        <v>0</v>
      </c>
      <c r="G507" s="120">
        <v>0</v>
      </c>
      <c r="H507" s="120">
        <v>0</v>
      </c>
      <c r="I507" s="120">
        <v>0</v>
      </c>
      <c r="J507" s="120">
        <v>0</v>
      </c>
      <c r="K507" s="120">
        <v>0</v>
      </c>
      <c r="L507" s="120">
        <v>0</v>
      </c>
      <c r="M507" s="120">
        <v>0</v>
      </c>
      <c r="N507" s="120">
        <v>0</v>
      </c>
      <c r="O507" s="120">
        <v>0</v>
      </c>
      <c r="P507" s="120">
        <v>3313.80392</v>
      </c>
      <c r="Q507" s="120">
        <v>0</v>
      </c>
      <c r="R507" s="169">
        <v>3313.80392</v>
      </c>
      <c r="S507" s="7"/>
      <c r="T507" s="7"/>
      <c r="U507" s="7"/>
      <c r="V507" s="7"/>
      <c r="W507" s="7"/>
      <c r="X507" s="7"/>
      <c r="Y507" s="7"/>
      <c r="Z507" s="7"/>
      <c r="AA507" s="7"/>
      <c r="AB507" s="7"/>
    </row>
    <row r="508" spans="1:28" ht="13.2">
      <c r="A508" s="166"/>
      <c r="B508" s="162" t="s">
        <v>18</v>
      </c>
      <c r="C508" s="162" t="s">
        <v>172</v>
      </c>
      <c r="D508" s="162" t="s">
        <v>172</v>
      </c>
      <c r="E508" s="162">
        <v>40</v>
      </c>
      <c r="F508" s="163">
        <v>0</v>
      </c>
      <c r="G508" s="164">
        <v>0</v>
      </c>
      <c r="H508" s="164">
        <v>0</v>
      </c>
      <c r="I508" s="164">
        <v>0.0255</v>
      </c>
      <c r="J508" s="164">
        <v>0</v>
      </c>
      <c r="K508" s="164">
        <v>0.0255</v>
      </c>
      <c r="L508" s="164">
        <v>0</v>
      </c>
      <c r="M508" s="164">
        <v>0</v>
      </c>
      <c r="N508" s="164">
        <v>0</v>
      </c>
      <c r="O508" s="164">
        <v>0.0255</v>
      </c>
      <c r="P508" s="164">
        <v>4513.8235700000005</v>
      </c>
      <c r="Q508" s="164">
        <v>0</v>
      </c>
      <c r="R508" s="165">
        <v>4513.8235700000005</v>
      </c>
      <c r="S508" s="7"/>
      <c r="T508" s="7"/>
      <c r="U508" s="7"/>
      <c r="V508" s="7"/>
      <c r="W508" s="7"/>
      <c r="X508" s="7"/>
      <c r="Y508" s="7"/>
      <c r="Z508" s="7"/>
      <c r="AA508" s="7"/>
      <c r="AB508" s="7"/>
    </row>
    <row r="509" spans="1:28" ht="13.2">
      <c r="A509" s="166"/>
      <c r="B509" s="166"/>
      <c r="C509" s="166"/>
      <c r="D509" s="166"/>
      <c r="E509" s="167">
        <v>152</v>
      </c>
      <c r="F509" s="168">
        <v>0</v>
      </c>
      <c r="G509" s="120">
        <v>0</v>
      </c>
      <c r="H509" s="120">
        <v>0</v>
      </c>
      <c r="I509" s="120">
        <v>0</v>
      </c>
      <c r="J509" s="120">
        <v>0</v>
      </c>
      <c r="K509" s="120">
        <v>0</v>
      </c>
      <c r="L509" s="120">
        <v>0</v>
      </c>
      <c r="M509" s="120">
        <v>0</v>
      </c>
      <c r="N509" s="120">
        <v>0</v>
      </c>
      <c r="O509" s="120">
        <v>0</v>
      </c>
      <c r="P509" s="120">
        <v>5631.15573</v>
      </c>
      <c r="Q509" s="120">
        <v>0</v>
      </c>
      <c r="R509" s="169">
        <v>5631.15573</v>
      </c>
      <c r="S509" s="7"/>
      <c r="T509" s="7"/>
      <c r="U509" s="7"/>
      <c r="V509" s="7"/>
      <c r="W509" s="7"/>
      <c r="X509" s="7"/>
      <c r="Y509" s="7"/>
      <c r="Z509" s="7"/>
      <c r="AA509" s="7"/>
      <c r="AB509" s="7"/>
    </row>
    <row r="510" spans="1:28" ht="13.2">
      <c r="A510" s="166"/>
      <c r="B510" s="166"/>
      <c r="C510" s="166"/>
      <c r="D510" s="166"/>
      <c r="E510" s="167">
        <v>196</v>
      </c>
      <c r="F510" s="168">
        <v>0</v>
      </c>
      <c r="G510" s="120">
        <v>0</v>
      </c>
      <c r="H510" s="120">
        <v>0</v>
      </c>
      <c r="I510" s="120">
        <v>0</v>
      </c>
      <c r="J510" s="120">
        <v>0</v>
      </c>
      <c r="K510" s="120">
        <v>0</v>
      </c>
      <c r="L510" s="120">
        <v>0</v>
      </c>
      <c r="M510" s="120">
        <v>0</v>
      </c>
      <c r="N510" s="120">
        <v>0</v>
      </c>
      <c r="O510" s="120">
        <v>0</v>
      </c>
      <c r="P510" s="120">
        <v>3864.6290099999997</v>
      </c>
      <c r="Q510" s="120">
        <v>0</v>
      </c>
      <c r="R510" s="169">
        <v>3864.6290099999997</v>
      </c>
      <c r="S510" s="7"/>
      <c r="T510" s="7"/>
      <c r="U510" s="7"/>
      <c r="V510" s="7"/>
      <c r="W510" s="7"/>
      <c r="X510" s="7"/>
      <c r="Y510" s="7"/>
      <c r="Z510" s="7"/>
      <c r="AA510" s="7"/>
      <c r="AB510" s="7"/>
    </row>
    <row r="511" spans="1:28" ht="13.2">
      <c r="A511" s="166"/>
      <c r="B511" s="166"/>
      <c r="C511" s="166"/>
      <c r="D511" s="166"/>
      <c r="E511" s="167">
        <v>252</v>
      </c>
      <c r="F511" s="168">
        <v>0</v>
      </c>
      <c r="G511" s="120">
        <v>0</v>
      </c>
      <c r="H511" s="120">
        <v>0</v>
      </c>
      <c r="I511" s="120">
        <v>0</v>
      </c>
      <c r="J511" s="120">
        <v>0</v>
      </c>
      <c r="K511" s="120">
        <v>0</v>
      </c>
      <c r="L511" s="120">
        <v>0</v>
      </c>
      <c r="M511" s="120">
        <v>0</v>
      </c>
      <c r="N511" s="120">
        <v>0</v>
      </c>
      <c r="O511" s="120">
        <v>0</v>
      </c>
      <c r="P511" s="120">
        <v>1382.7936599999998</v>
      </c>
      <c r="Q511" s="120">
        <v>0</v>
      </c>
      <c r="R511" s="169">
        <v>1382.7936599999998</v>
      </c>
      <c r="S511" s="7"/>
      <c r="T511" s="7"/>
      <c r="U511" s="7"/>
      <c r="V511" s="7"/>
      <c r="W511" s="7"/>
      <c r="X511" s="7"/>
      <c r="Y511" s="7"/>
      <c r="Z511" s="7"/>
      <c r="AA511" s="7"/>
      <c r="AB511" s="7"/>
    </row>
    <row r="512" spans="1:28" ht="13.2">
      <c r="A512" s="166"/>
      <c r="B512" s="162" t="s">
        <v>19</v>
      </c>
      <c r="C512" s="162" t="s">
        <v>173</v>
      </c>
      <c r="D512" s="162" t="s">
        <v>173</v>
      </c>
      <c r="E512" s="162">
        <v>49</v>
      </c>
      <c r="F512" s="163">
        <v>0</v>
      </c>
      <c r="G512" s="164">
        <v>0</v>
      </c>
      <c r="H512" s="164">
        <v>0</v>
      </c>
      <c r="I512" s="164">
        <v>0</v>
      </c>
      <c r="J512" s="164">
        <v>0</v>
      </c>
      <c r="K512" s="164">
        <v>0</v>
      </c>
      <c r="L512" s="164">
        <v>0</v>
      </c>
      <c r="M512" s="164">
        <v>0</v>
      </c>
      <c r="N512" s="164">
        <v>0</v>
      </c>
      <c r="O512" s="164">
        <v>0</v>
      </c>
      <c r="P512" s="164">
        <v>2358.404</v>
      </c>
      <c r="Q512" s="164">
        <v>0</v>
      </c>
      <c r="R512" s="165">
        <v>2358.404</v>
      </c>
      <c r="S512" s="7"/>
      <c r="T512" s="7"/>
      <c r="U512" s="7"/>
      <c r="V512" s="7"/>
      <c r="W512" s="7"/>
      <c r="X512" s="7"/>
      <c r="Y512" s="7"/>
      <c r="Z512" s="7"/>
      <c r="AA512" s="7"/>
      <c r="AB512" s="7"/>
    </row>
    <row r="513" spans="1:28" ht="13.2">
      <c r="A513" s="166"/>
      <c r="B513" s="166"/>
      <c r="C513" s="162" t="s">
        <v>174</v>
      </c>
      <c r="D513" s="162" t="s">
        <v>19</v>
      </c>
      <c r="E513" s="162">
        <v>188</v>
      </c>
      <c r="F513" s="163">
        <v>0</v>
      </c>
      <c r="G513" s="164">
        <v>0</v>
      </c>
      <c r="H513" s="164">
        <v>0</v>
      </c>
      <c r="I513" s="164">
        <v>0</v>
      </c>
      <c r="J513" s="164">
        <v>0</v>
      </c>
      <c r="K513" s="164">
        <v>0</v>
      </c>
      <c r="L513" s="164">
        <v>0</v>
      </c>
      <c r="M513" s="164">
        <v>0</v>
      </c>
      <c r="N513" s="164">
        <v>0</v>
      </c>
      <c r="O513" s="164">
        <v>0</v>
      </c>
      <c r="P513" s="164">
        <v>3799.70204</v>
      </c>
      <c r="Q513" s="164">
        <v>0</v>
      </c>
      <c r="R513" s="165">
        <v>3799.70204</v>
      </c>
      <c r="S513" s="7"/>
      <c r="T513" s="7"/>
      <c r="U513" s="7"/>
      <c r="V513" s="7"/>
      <c r="W513" s="7"/>
      <c r="X513" s="7"/>
      <c r="Y513" s="7"/>
      <c r="Z513" s="7"/>
      <c r="AA513" s="7"/>
      <c r="AB513" s="7"/>
    </row>
    <row r="514" spans="1:28" ht="13.2">
      <c r="A514" s="166"/>
      <c r="B514" s="162" t="s">
        <v>20</v>
      </c>
      <c r="C514" s="162" t="s">
        <v>20</v>
      </c>
      <c r="D514" s="162" t="s">
        <v>272</v>
      </c>
      <c r="E514" s="162">
        <v>50</v>
      </c>
      <c r="F514" s="163">
        <v>0</v>
      </c>
      <c r="G514" s="164">
        <v>0</v>
      </c>
      <c r="H514" s="164">
        <v>0</v>
      </c>
      <c r="I514" s="164">
        <v>0</v>
      </c>
      <c r="J514" s="164">
        <v>0</v>
      </c>
      <c r="K514" s="164">
        <v>0</v>
      </c>
      <c r="L514" s="164">
        <v>0</v>
      </c>
      <c r="M514" s="164">
        <v>0</v>
      </c>
      <c r="N514" s="164">
        <v>0</v>
      </c>
      <c r="O514" s="164">
        <v>0</v>
      </c>
      <c r="P514" s="164">
        <v>4295.69217</v>
      </c>
      <c r="Q514" s="164">
        <v>0</v>
      </c>
      <c r="R514" s="165">
        <v>4295.69217</v>
      </c>
      <c r="S514" s="7"/>
      <c r="T514" s="7"/>
      <c r="U514" s="7"/>
      <c r="V514" s="7"/>
      <c r="W514" s="7"/>
      <c r="X514" s="7"/>
      <c r="Y514" s="7"/>
      <c r="Z514" s="7"/>
      <c r="AA514" s="7"/>
      <c r="AB514" s="7"/>
    </row>
    <row r="515" spans="1:28" ht="13.2">
      <c r="A515" s="166"/>
      <c r="B515" s="166"/>
      <c r="C515" s="166"/>
      <c r="D515" s="166"/>
      <c r="E515" s="167">
        <v>153</v>
      </c>
      <c r="F515" s="168">
        <v>0</v>
      </c>
      <c r="G515" s="120">
        <v>0</v>
      </c>
      <c r="H515" s="120">
        <v>0</v>
      </c>
      <c r="I515" s="120">
        <v>0</v>
      </c>
      <c r="J515" s="120">
        <v>0</v>
      </c>
      <c r="K515" s="120">
        <v>0</v>
      </c>
      <c r="L515" s="120">
        <v>0</v>
      </c>
      <c r="M515" s="120">
        <v>0</v>
      </c>
      <c r="N515" s="120">
        <v>0</v>
      </c>
      <c r="O515" s="120">
        <v>0</v>
      </c>
      <c r="P515" s="120">
        <v>3042.5878900000002</v>
      </c>
      <c r="Q515" s="120">
        <v>0</v>
      </c>
      <c r="R515" s="169">
        <v>3042.5878900000002</v>
      </c>
      <c r="S515" s="7"/>
      <c r="T515" s="7"/>
      <c r="U515" s="7"/>
      <c r="V515" s="7"/>
      <c r="W515" s="7"/>
      <c r="X515" s="7"/>
      <c r="Y515" s="7"/>
      <c r="Z515" s="7"/>
      <c r="AA515" s="7"/>
      <c r="AB515" s="7"/>
    </row>
    <row r="516" spans="1:28" ht="13.2">
      <c r="A516" s="166"/>
      <c r="B516" s="162" t="s">
        <v>21</v>
      </c>
      <c r="C516" s="162" t="s">
        <v>176</v>
      </c>
      <c r="D516" s="162" t="s">
        <v>177</v>
      </c>
      <c r="E516" s="162">
        <v>113</v>
      </c>
      <c r="F516" s="163">
        <v>0</v>
      </c>
      <c r="G516" s="164">
        <v>0</v>
      </c>
      <c r="H516" s="164">
        <v>0</v>
      </c>
      <c r="I516" s="164">
        <v>0</v>
      </c>
      <c r="J516" s="164">
        <v>0</v>
      </c>
      <c r="K516" s="164">
        <v>0</v>
      </c>
      <c r="L516" s="164">
        <v>0</v>
      </c>
      <c r="M516" s="164">
        <v>0</v>
      </c>
      <c r="N516" s="164">
        <v>0</v>
      </c>
      <c r="O516" s="164">
        <v>0</v>
      </c>
      <c r="P516" s="164">
        <v>3967.93619</v>
      </c>
      <c r="Q516" s="164">
        <v>0</v>
      </c>
      <c r="R516" s="165">
        <v>3967.93619</v>
      </c>
      <c r="S516" s="7"/>
      <c r="T516" s="7"/>
      <c r="U516" s="7"/>
      <c r="V516" s="7"/>
      <c r="W516" s="7"/>
      <c r="X516" s="7"/>
      <c r="Y516" s="7"/>
      <c r="Z516" s="7"/>
      <c r="AA516" s="7"/>
      <c r="AB516" s="7"/>
    </row>
    <row r="517" spans="1:28" ht="13.2">
      <c r="A517" s="166"/>
      <c r="B517" s="166"/>
      <c r="C517" s="166"/>
      <c r="D517" s="166"/>
      <c r="E517" s="167">
        <v>155</v>
      </c>
      <c r="F517" s="168">
        <v>0</v>
      </c>
      <c r="G517" s="120">
        <v>0</v>
      </c>
      <c r="H517" s="120">
        <v>0</v>
      </c>
      <c r="I517" s="120">
        <v>0</v>
      </c>
      <c r="J517" s="120">
        <v>0</v>
      </c>
      <c r="K517" s="120">
        <v>0</v>
      </c>
      <c r="L517" s="120">
        <v>0</v>
      </c>
      <c r="M517" s="120">
        <v>0</v>
      </c>
      <c r="N517" s="120">
        <v>0</v>
      </c>
      <c r="O517" s="120">
        <v>0</v>
      </c>
      <c r="P517" s="120">
        <v>3425.09901</v>
      </c>
      <c r="Q517" s="120">
        <v>0</v>
      </c>
      <c r="R517" s="169">
        <v>3425.09901</v>
      </c>
      <c r="S517" s="7"/>
      <c r="T517" s="7"/>
      <c r="U517" s="7"/>
      <c r="V517" s="7"/>
      <c r="W517" s="7"/>
      <c r="X517" s="7"/>
      <c r="Y517" s="7"/>
      <c r="Z517" s="7"/>
      <c r="AA517" s="7"/>
      <c r="AB517" s="7"/>
    </row>
    <row r="518" spans="1:28" ht="13.2">
      <c r="A518" s="166"/>
      <c r="B518" s="166"/>
      <c r="C518" s="162" t="s">
        <v>178</v>
      </c>
      <c r="D518" s="162" t="s">
        <v>178</v>
      </c>
      <c r="E518" s="162">
        <v>17</v>
      </c>
      <c r="F518" s="163">
        <v>0</v>
      </c>
      <c r="G518" s="164">
        <v>0</v>
      </c>
      <c r="H518" s="164">
        <v>0</v>
      </c>
      <c r="I518" s="164">
        <v>0</v>
      </c>
      <c r="J518" s="164">
        <v>0</v>
      </c>
      <c r="K518" s="164">
        <v>0</v>
      </c>
      <c r="L518" s="164">
        <v>0</v>
      </c>
      <c r="M518" s="164">
        <v>0</v>
      </c>
      <c r="N518" s="164">
        <v>0</v>
      </c>
      <c r="O518" s="164">
        <v>0</v>
      </c>
      <c r="P518" s="164">
        <v>5580.24364</v>
      </c>
      <c r="Q518" s="164">
        <v>0</v>
      </c>
      <c r="R518" s="165">
        <v>5580.24364</v>
      </c>
      <c r="S518" s="7"/>
      <c r="T518" s="7"/>
      <c r="U518" s="7"/>
      <c r="V518" s="7"/>
      <c r="W518" s="7"/>
      <c r="X518" s="7"/>
      <c r="Y518" s="7"/>
      <c r="Z518" s="7"/>
      <c r="AA518" s="7"/>
      <c r="AB518" s="7"/>
    </row>
    <row r="519" spans="1:28" ht="13.2">
      <c r="A519" s="166"/>
      <c r="B519" s="166"/>
      <c r="C519" s="166"/>
      <c r="D519" s="166"/>
      <c r="E519" s="167">
        <v>100</v>
      </c>
      <c r="F519" s="168">
        <v>0</v>
      </c>
      <c r="G519" s="120">
        <v>0</v>
      </c>
      <c r="H519" s="120">
        <v>0</v>
      </c>
      <c r="I519" s="120">
        <v>0</v>
      </c>
      <c r="J519" s="120">
        <v>0</v>
      </c>
      <c r="K519" s="120">
        <v>0</v>
      </c>
      <c r="L519" s="120">
        <v>0</v>
      </c>
      <c r="M519" s="120">
        <v>0</v>
      </c>
      <c r="N519" s="120">
        <v>0</v>
      </c>
      <c r="O519" s="120">
        <v>0</v>
      </c>
      <c r="P519" s="120">
        <v>4694.06312</v>
      </c>
      <c r="Q519" s="120">
        <v>0</v>
      </c>
      <c r="R519" s="169">
        <v>4694.06312</v>
      </c>
      <c r="S519" s="7"/>
      <c r="T519" s="7"/>
      <c r="U519" s="7"/>
      <c r="V519" s="7"/>
      <c r="W519" s="7"/>
      <c r="X519" s="7"/>
      <c r="Y519" s="7"/>
      <c r="Z519" s="7"/>
      <c r="AA519" s="7"/>
      <c r="AB519" s="7"/>
    </row>
    <row r="520" spans="1:28" ht="13.2">
      <c r="A520" s="166"/>
      <c r="B520" s="166"/>
      <c r="C520" s="162" t="s">
        <v>21</v>
      </c>
      <c r="D520" s="162" t="s">
        <v>179</v>
      </c>
      <c r="E520" s="162">
        <v>98</v>
      </c>
      <c r="F520" s="163">
        <v>0</v>
      </c>
      <c r="G520" s="164">
        <v>0</v>
      </c>
      <c r="H520" s="164">
        <v>0</v>
      </c>
      <c r="I520" s="164">
        <v>0</v>
      </c>
      <c r="J520" s="164">
        <v>0</v>
      </c>
      <c r="K520" s="164">
        <v>0</v>
      </c>
      <c r="L520" s="164">
        <v>0</v>
      </c>
      <c r="M520" s="164">
        <v>0</v>
      </c>
      <c r="N520" s="164">
        <v>0</v>
      </c>
      <c r="O520" s="164">
        <v>0</v>
      </c>
      <c r="P520" s="164">
        <v>11368.41519</v>
      </c>
      <c r="Q520" s="164">
        <v>0</v>
      </c>
      <c r="R520" s="165">
        <v>11368.41519</v>
      </c>
      <c r="S520" s="7"/>
      <c r="T520" s="7"/>
      <c r="U520" s="7"/>
      <c r="V520" s="7"/>
      <c r="W520" s="7"/>
      <c r="X520" s="7"/>
      <c r="Y520" s="7"/>
      <c r="Z520" s="7"/>
      <c r="AA520" s="7"/>
      <c r="AB520" s="7"/>
    </row>
    <row r="521" spans="1:28" ht="13.2">
      <c r="A521" s="166"/>
      <c r="B521" s="166"/>
      <c r="C521" s="166"/>
      <c r="D521" s="162" t="s">
        <v>214</v>
      </c>
      <c r="E521" s="162">
        <v>69</v>
      </c>
      <c r="F521" s="163">
        <v>0</v>
      </c>
      <c r="G521" s="164">
        <v>0</v>
      </c>
      <c r="H521" s="164">
        <v>0</v>
      </c>
      <c r="I521" s="164">
        <v>0</v>
      </c>
      <c r="J521" s="164">
        <v>0</v>
      </c>
      <c r="K521" s="164">
        <v>0</v>
      </c>
      <c r="L521" s="164">
        <v>0</v>
      </c>
      <c r="M521" s="164">
        <v>0</v>
      </c>
      <c r="N521" s="164">
        <v>0</v>
      </c>
      <c r="O521" s="164">
        <v>0</v>
      </c>
      <c r="P521" s="164">
        <v>6596.5694</v>
      </c>
      <c r="Q521" s="164">
        <v>0</v>
      </c>
      <c r="R521" s="165">
        <v>6596.5694</v>
      </c>
      <c r="S521" s="7"/>
      <c r="T521" s="7"/>
      <c r="U521" s="7"/>
      <c r="V521" s="7"/>
      <c r="W521" s="7"/>
      <c r="X521" s="7"/>
      <c r="Y521" s="7"/>
      <c r="Z521" s="7"/>
      <c r="AA521" s="7"/>
      <c r="AB521" s="7"/>
    </row>
    <row r="522" spans="1:28" ht="13.2">
      <c r="A522" s="166"/>
      <c r="B522" s="166"/>
      <c r="C522" s="166"/>
      <c r="D522" s="162" t="s">
        <v>21</v>
      </c>
      <c r="E522" s="162">
        <v>2</v>
      </c>
      <c r="F522" s="163">
        <v>0</v>
      </c>
      <c r="G522" s="164">
        <v>0</v>
      </c>
      <c r="H522" s="164">
        <v>0</v>
      </c>
      <c r="I522" s="164">
        <v>0.12872999999999998</v>
      </c>
      <c r="J522" s="164">
        <v>0</v>
      </c>
      <c r="K522" s="164">
        <v>0.12872999999999998</v>
      </c>
      <c r="L522" s="164">
        <v>0</v>
      </c>
      <c r="M522" s="164">
        <v>0</v>
      </c>
      <c r="N522" s="164">
        <v>0</v>
      </c>
      <c r="O522" s="164">
        <v>0.12872999999999998</v>
      </c>
      <c r="P522" s="164">
        <v>25058.925829999996</v>
      </c>
      <c r="Q522" s="164">
        <v>0</v>
      </c>
      <c r="R522" s="165">
        <v>25058.925829999996</v>
      </c>
      <c r="S522" s="7"/>
      <c r="T522" s="7"/>
      <c r="U522" s="7"/>
      <c r="V522" s="7"/>
      <c r="W522" s="7"/>
      <c r="X522" s="7"/>
      <c r="Y522" s="7"/>
      <c r="Z522" s="7"/>
      <c r="AA522" s="7"/>
      <c r="AB522" s="7"/>
    </row>
    <row r="523" spans="1:28" ht="13.2">
      <c r="A523" s="166"/>
      <c r="B523" s="166"/>
      <c r="C523" s="166"/>
      <c r="D523" s="166"/>
      <c r="E523" s="167">
        <v>97</v>
      </c>
      <c r="F523" s="168">
        <v>0</v>
      </c>
      <c r="G523" s="120">
        <v>0</v>
      </c>
      <c r="H523" s="120">
        <v>0</v>
      </c>
      <c r="I523" s="120">
        <v>0</v>
      </c>
      <c r="J523" s="120">
        <v>0</v>
      </c>
      <c r="K523" s="120">
        <v>0</v>
      </c>
      <c r="L523" s="120">
        <v>0</v>
      </c>
      <c r="M523" s="120">
        <v>0</v>
      </c>
      <c r="N523" s="120">
        <v>0</v>
      </c>
      <c r="O523" s="120">
        <v>0</v>
      </c>
      <c r="P523" s="120">
        <v>3372.9726</v>
      </c>
      <c r="Q523" s="120">
        <v>0</v>
      </c>
      <c r="R523" s="169">
        <v>3372.9726</v>
      </c>
      <c r="S523" s="7"/>
      <c r="T523" s="7"/>
      <c r="U523" s="7"/>
      <c r="V523" s="7"/>
      <c r="W523" s="7"/>
      <c r="X523" s="7"/>
      <c r="Y523" s="7"/>
      <c r="Z523" s="7"/>
      <c r="AA523" s="7"/>
      <c r="AB523" s="7"/>
    </row>
    <row r="524" spans="1:28" ht="13.2">
      <c r="A524" s="166"/>
      <c r="B524" s="166"/>
      <c r="C524" s="166"/>
      <c r="D524" s="166"/>
      <c r="E524" s="167">
        <v>109</v>
      </c>
      <c r="F524" s="168">
        <v>0</v>
      </c>
      <c r="G524" s="120">
        <v>0</v>
      </c>
      <c r="H524" s="120">
        <v>0</v>
      </c>
      <c r="I524" s="120">
        <v>0</v>
      </c>
      <c r="J524" s="120">
        <v>0</v>
      </c>
      <c r="K524" s="120">
        <v>0</v>
      </c>
      <c r="L524" s="120">
        <v>0</v>
      </c>
      <c r="M524" s="120">
        <v>0</v>
      </c>
      <c r="N524" s="120">
        <v>0</v>
      </c>
      <c r="O524" s="120">
        <v>0</v>
      </c>
      <c r="P524" s="120">
        <v>3542.8262999999997</v>
      </c>
      <c r="Q524" s="120">
        <v>0</v>
      </c>
      <c r="R524" s="169">
        <v>3542.8262999999997</v>
      </c>
      <c r="S524" s="7"/>
      <c r="T524" s="7"/>
      <c r="U524" s="7"/>
      <c r="V524" s="7"/>
      <c r="W524" s="7"/>
      <c r="X524" s="7"/>
      <c r="Y524" s="7"/>
      <c r="Z524" s="7"/>
      <c r="AA524" s="7"/>
      <c r="AB524" s="7"/>
    </row>
    <row r="525" spans="1:28" ht="13.2">
      <c r="A525" s="166"/>
      <c r="B525" s="166"/>
      <c r="C525" s="166"/>
      <c r="D525" s="162" t="s">
        <v>180</v>
      </c>
      <c r="E525" s="162">
        <v>179</v>
      </c>
      <c r="F525" s="163">
        <v>0</v>
      </c>
      <c r="G525" s="164">
        <v>0</v>
      </c>
      <c r="H525" s="164">
        <v>0</v>
      </c>
      <c r="I525" s="164">
        <v>0</v>
      </c>
      <c r="J525" s="164">
        <v>0</v>
      </c>
      <c r="K525" s="164">
        <v>0</v>
      </c>
      <c r="L525" s="164">
        <v>0</v>
      </c>
      <c r="M525" s="164">
        <v>0</v>
      </c>
      <c r="N525" s="164">
        <v>0</v>
      </c>
      <c r="O525" s="164">
        <v>0</v>
      </c>
      <c r="P525" s="164">
        <v>4665.7281299999995</v>
      </c>
      <c r="Q525" s="164">
        <v>0</v>
      </c>
      <c r="R525" s="165">
        <v>4665.7281299999995</v>
      </c>
      <c r="S525" s="7"/>
      <c r="T525" s="7"/>
      <c r="U525" s="7"/>
      <c r="V525" s="7"/>
      <c r="W525" s="7"/>
      <c r="X525" s="7"/>
      <c r="Y525" s="7"/>
      <c r="Z525" s="7"/>
      <c r="AA525" s="7"/>
      <c r="AB525" s="7"/>
    </row>
    <row r="526" spans="1:28" ht="13.2">
      <c r="A526" s="166"/>
      <c r="B526" s="166"/>
      <c r="C526" s="162" t="s">
        <v>181</v>
      </c>
      <c r="D526" s="162" t="s">
        <v>181</v>
      </c>
      <c r="E526" s="162">
        <v>16</v>
      </c>
      <c r="F526" s="163">
        <v>0</v>
      </c>
      <c r="G526" s="164">
        <v>0</v>
      </c>
      <c r="H526" s="164">
        <v>0</v>
      </c>
      <c r="I526" s="164">
        <v>0</v>
      </c>
      <c r="J526" s="164">
        <v>0</v>
      </c>
      <c r="K526" s="164">
        <v>0</v>
      </c>
      <c r="L526" s="164">
        <v>0</v>
      </c>
      <c r="M526" s="164">
        <v>0</v>
      </c>
      <c r="N526" s="164">
        <v>0</v>
      </c>
      <c r="O526" s="164">
        <v>0</v>
      </c>
      <c r="P526" s="164">
        <v>16610.101740000002</v>
      </c>
      <c r="Q526" s="164">
        <v>0</v>
      </c>
      <c r="R526" s="165">
        <v>16610.101740000002</v>
      </c>
      <c r="S526" s="7"/>
      <c r="T526" s="7"/>
      <c r="U526" s="7"/>
      <c r="V526" s="7"/>
      <c r="W526" s="7"/>
      <c r="X526" s="7"/>
      <c r="Y526" s="7"/>
      <c r="Z526" s="7"/>
      <c r="AA526" s="7"/>
      <c r="AB526" s="7"/>
    </row>
    <row r="527" spans="1:28" ht="13.2">
      <c r="A527" s="166"/>
      <c r="B527" s="166"/>
      <c r="C527" s="166"/>
      <c r="D527" s="166"/>
      <c r="E527" s="167">
        <v>99</v>
      </c>
      <c r="F527" s="168">
        <v>0</v>
      </c>
      <c r="G527" s="120">
        <v>0</v>
      </c>
      <c r="H527" s="120">
        <v>0</v>
      </c>
      <c r="I527" s="120">
        <v>0</v>
      </c>
      <c r="J527" s="120">
        <v>0</v>
      </c>
      <c r="K527" s="120">
        <v>0</v>
      </c>
      <c r="L527" s="120">
        <v>0</v>
      </c>
      <c r="M527" s="120">
        <v>0</v>
      </c>
      <c r="N527" s="120">
        <v>0</v>
      </c>
      <c r="O527" s="120">
        <v>0</v>
      </c>
      <c r="P527" s="120">
        <v>9544.91685</v>
      </c>
      <c r="Q527" s="120">
        <v>0</v>
      </c>
      <c r="R527" s="169">
        <v>9544.91685</v>
      </c>
      <c r="S527" s="7"/>
      <c r="T527" s="7"/>
      <c r="U527" s="7"/>
      <c r="V527" s="7"/>
      <c r="W527" s="7"/>
      <c r="X527" s="7"/>
      <c r="Y527" s="7"/>
      <c r="Z527" s="7"/>
      <c r="AA527" s="7"/>
      <c r="AB527" s="7"/>
    </row>
    <row r="528" spans="1:28" ht="13.2">
      <c r="A528" s="166"/>
      <c r="B528" s="166"/>
      <c r="C528" s="166"/>
      <c r="D528" s="166"/>
      <c r="E528" s="167">
        <v>116</v>
      </c>
      <c r="F528" s="168">
        <v>0</v>
      </c>
      <c r="G528" s="120">
        <v>0</v>
      </c>
      <c r="H528" s="120">
        <v>0</v>
      </c>
      <c r="I528" s="120">
        <v>0</v>
      </c>
      <c r="J528" s="120">
        <v>0</v>
      </c>
      <c r="K528" s="120">
        <v>0</v>
      </c>
      <c r="L528" s="120">
        <v>0</v>
      </c>
      <c r="M528" s="120">
        <v>0</v>
      </c>
      <c r="N528" s="120">
        <v>0</v>
      </c>
      <c r="O528" s="120">
        <v>0</v>
      </c>
      <c r="P528" s="120">
        <v>2470.02137</v>
      </c>
      <c r="Q528" s="120">
        <v>0</v>
      </c>
      <c r="R528" s="169">
        <v>2470.02137</v>
      </c>
      <c r="S528" s="7"/>
      <c r="T528" s="7"/>
      <c r="U528" s="7"/>
      <c r="V528" s="7"/>
      <c r="W528" s="7"/>
      <c r="X528" s="7"/>
      <c r="Y528" s="7"/>
      <c r="Z528" s="7"/>
      <c r="AA528" s="7"/>
      <c r="AB528" s="7"/>
    </row>
    <row r="529" spans="1:28" ht="13.2">
      <c r="A529" s="166"/>
      <c r="B529" s="166"/>
      <c r="C529" s="162" t="s">
        <v>182</v>
      </c>
      <c r="D529" s="162" t="s">
        <v>216</v>
      </c>
      <c r="E529" s="162">
        <v>224</v>
      </c>
      <c r="F529" s="163">
        <v>0</v>
      </c>
      <c r="G529" s="164">
        <v>0</v>
      </c>
      <c r="H529" s="164">
        <v>0</v>
      </c>
      <c r="I529" s="164">
        <v>0</v>
      </c>
      <c r="J529" s="164">
        <v>0</v>
      </c>
      <c r="K529" s="164">
        <v>0</v>
      </c>
      <c r="L529" s="164">
        <v>0</v>
      </c>
      <c r="M529" s="164">
        <v>0</v>
      </c>
      <c r="N529" s="164">
        <v>0</v>
      </c>
      <c r="O529" s="164">
        <v>0</v>
      </c>
      <c r="P529" s="164">
        <v>2072.05584</v>
      </c>
      <c r="Q529" s="164">
        <v>0</v>
      </c>
      <c r="R529" s="165">
        <v>2072.05584</v>
      </c>
      <c r="S529" s="7"/>
      <c r="T529" s="7"/>
      <c r="U529" s="7"/>
      <c r="V529" s="7"/>
      <c r="W529" s="7"/>
      <c r="X529" s="7"/>
      <c r="Y529" s="7"/>
      <c r="Z529" s="7"/>
      <c r="AA529" s="7"/>
      <c r="AB529" s="7"/>
    </row>
    <row r="530" spans="1:28" ht="13.2">
      <c r="A530" s="166"/>
      <c r="B530" s="166"/>
      <c r="C530" s="166"/>
      <c r="D530" s="162" t="s">
        <v>183</v>
      </c>
      <c r="E530" s="162">
        <v>29</v>
      </c>
      <c r="F530" s="163">
        <v>0</v>
      </c>
      <c r="G530" s="164">
        <v>0</v>
      </c>
      <c r="H530" s="164">
        <v>0</v>
      </c>
      <c r="I530" s="164">
        <v>0</v>
      </c>
      <c r="J530" s="164">
        <v>0</v>
      </c>
      <c r="K530" s="164">
        <v>0</v>
      </c>
      <c r="L530" s="164">
        <v>0</v>
      </c>
      <c r="M530" s="164">
        <v>0</v>
      </c>
      <c r="N530" s="164">
        <v>0</v>
      </c>
      <c r="O530" s="164">
        <v>0</v>
      </c>
      <c r="P530" s="164">
        <v>4342.33896</v>
      </c>
      <c r="Q530" s="164">
        <v>0</v>
      </c>
      <c r="R530" s="165">
        <v>4342.33896</v>
      </c>
      <c r="S530" s="7"/>
      <c r="T530" s="7"/>
      <c r="U530" s="7"/>
      <c r="V530" s="7"/>
      <c r="W530" s="7"/>
      <c r="X530" s="7"/>
      <c r="Y530" s="7"/>
      <c r="Z530" s="7"/>
      <c r="AA530" s="7"/>
      <c r="AB530" s="7"/>
    </row>
    <row r="531" spans="1:28" ht="13.2">
      <c r="A531" s="166"/>
      <c r="B531" s="166"/>
      <c r="C531" s="166"/>
      <c r="D531" s="166"/>
      <c r="E531" s="167">
        <v>163</v>
      </c>
      <c r="F531" s="168">
        <v>0</v>
      </c>
      <c r="G531" s="120">
        <v>0</v>
      </c>
      <c r="H531" s="120">
        <v>0</v>
      </c>
      <c r="I531" s="120">
        <v>0</v>
      </c>
      <c r="J531" s="120">
        <v>0</v>
      </c>
      <c r="K531" s="120">
        <v>0</v>
      </c>
      <c r="L531" s="120">
        <v>0</v>
      </c>
      <c r="M531" s="120">
        <v>0</v>
      </c>
      <c r="N531" s="120">
        <v>0</v>
      </c>
      <c r="O531" s="120">
        <v>0</v>
      </c>
      <c r="P531" s="120">
        <v>4768.12107</v>
      </c>
      <c r="Q531" s="120">
        <v>0</v>
      </c>
      <c r="R531" s="169">
        <v>4768.12107</v>
      </c>
      <c r="S531" s="7"/>
      <c r="T531" s="7"/>
      <c r="U531" s="7"/>
      <c r="V531" s="7"/>
      <c r="W531" s="7"/>
      <c r="X531" s="7"/>
      <c r="Y531" s="7"/>
      <c r="Z531" s="7"/>
      <c r="AA531" s="7"/>
      <c r="AB531" s="7"/>
    </row>
    <row r="532" spans="1:28" ht="13.2">
      <c r="A532" s="166"/>
      <c r="B532" s="162" t="s">
        <v>22</v>
      </c>
      <c r="C532" s="162" t="s">
        <v>22</v>
      </c>
      <c r="D532" s="162" t="s">
        <v>22</v>
      </c>
      <c r="E532" s="162">
        <v>156</v>
      </c>
      <c r="F532" s="163">
        <v>0</v>
      </c>
      <c r="G532" s="164">
        <v>0</v>
      </c>
      <c r="H532" s="164">
        <v>0</v>
      </c>
      <c r="I532" s="164">
        <v>0</v>
      </c>
      <c r="J532" s="164">
        <v>0</v>
      </c>
      <c r="K532" s="164">
        <v>0</v>
      </c>
      <c r="L532" s="164">
        <v>0</v>
      </c>
      <c r="M532" s="164">
        <v>0</v>
      </c>
      <c r="N532" s="164">
        <v>0</v>
      </c>
      <c r="O532" s="164">
        <v>0</v>
      </c>
      <c r="P532" s="164">
        <v>1964.8021</v>
      </c>
      <c r="Q532" s="164">
        <v>0</v>
      </c>
      <c r="R532" s="165">
        <v>1964.8021</v>
      </c>
      <c r="S532" s="7"/>
      <c r="T532" s="7"/>
      <c r="U532" s="7"/>
      <c r="V532" s="7"/>
      <c r="W532" s="7"/>
      <c r="X532" s="7"/>
      <c r="Y532" s="7"/>
      <c r="Z532" s="7"/>
      <c r="AA532" s="7"/>
      <c r="AB532" s="7"/>
    </row>
    <row r="533" spans="1:18" ht="13.2">
      <c r="A533" s="166"/>
      <c r="B533" s="166"/>
      <c r="C533" s="162" t="s">
        <v>184</v>
      </c>
      <c r="D533" s="162" t="s">
        <v>185</v>
      </c>
      <c r="E533" s="162">
        <v>24</v>
      </c>
      <c r="F533" s="163">
        <v>0</v>
      </c>
      <c r="G533" s="164">
        <v>0</v>
      </c>
      <c r="H533" s="164">
        <v>0</v>
      </c>
      <c r="I533" s="164">
        <v>0</v>
      </c>
      <c r="J533" s="164">
        <v>0</v>
      </c>
      <c r="K533" s="164">
        <v>0</v>
      </c>
      <c r="L533" s="164">
        <v>0</v>
      </c>
      <c r="M533" s="164">
        <v>0</v>
      </c>
      <c r="N533" s="164">
        <v>0</v>
      </c>
      <c r="O533" s="164">
        <v>0</v>
      </c>
      <c r="P533" s="164">
        <v>2838.3037999999997</v>
      </c>
      <c r="Q533" s="164">
        <v>0</v>
      </c>
      <c r="R533" s="165">
        <v>2838.3037999999997</v>
      </c>
    </row>
    <row r="534" spans="1:18" ht="13.2">
      <c r="A534" s="166"/>
      <c r="B534" s="166"/>
      <c r="C534" s="166"/>
      <c r="D534" s="166"/>
      <c r="E534" s="167">
        <v>101</v>
      </c>
      <c r="F534" s="168">
        <v>0</v>
      </c>
      <c r="G534" s="120">
        <v>0</v>
      </c>
      <c r="H534" s="120">
        <v>0</v>
      </c>
      <c r="I534" s="120">
        <v>0</v>
      </c>
      <c r="J534" s="120">
        <v>0</v>
      </c>
      <c r="K534" s="120">
        <v>0</v>
      </c>
      <c r="L534" s="120">
        <v>0</v>
      </c>
      <c r="M534" s="120">
        <v>0</v>
      </c>
      <c r="N534" s="120">
        <v>0</v>
      </c>
      <c r="O534" s="120">
        <v>0</v>
      </c>
      <c r="P534" s="120">
        <v>3220.48183</v>
      </c>
      <c r="Q534" s="120">
        <v>0</v>
      </c>
      <c r="R534" s="169">
        <v>3220.48183</v>
      </c>
    </row>
    <row r="535" spans="1:18" ht="13.2">
      <c r="A535" s="166"/>
      <c r="B535" s="162" t="s">
        <v>186</v>
      </c>
      <c r="C535" s="162" t="s">
        <v>292</v>
      </c>
      <c r="D535" s="162" t="s">
        <v>293</v>
      </c>
      <c r="E535" s="162">
        <v>159</v>
      </c>
      <c r="F535" s="163">
        <v>0</v>
      </c>
      <c r="G535" s="164">
        <v>0</v>
      </c>
      <c r="H535" s="164">
        <v>0</v>
      </c>
      <c r="I535" s="164">
        <v>0</v>
      </c>
      <c r="J535" s="164">
        <v>0</v>
      </c>
      <c r="K535" s="164">
        <v>0</v>
      </c>
      <c r="L535" s="164">
        <v>0</v>
      </c>
      <c r="M535" s="164">
        <v>0</v>
      </c>
      <c r="N535" s="164">
        <v>0</v>
      </c>
      <c r="O535" s="164">
        <v>0</v>
      </c>
      <c r="P535" s="164">
        <v>4272.3677800000005</v>
      </c>
      <c r="Q535" s="164">
        <v>0</v>
      </c>
      <c r="R535" s="165">
        <v>4272.3677800000005</v>
      </c>
    </row>
    <row r="536" spans="1:18" ht="13.2">
      <c r="A536" s="166"/>
      <c r="B536" s="166"/>
      <c r="C536" s="166"/>
      <c r="D536" s="166"/>
      <c r="E536" s="167">
        <v>248</v>
      </c>
      <c r="F536" s="168">
        <v>0</v>
      </c>
      <c r="G536" s="120">
        <v>0</v>
      </c>
      <c r="H536" s="120">
        <v>0</v>
      </c>
      <c r="I536" s="120">
        <v>0</v>
      </c>
      <c r="J536" s="120">
        <v>0</v>
      </c>
      <c r="K536" s="120">
        <v>0</v>
      </c>
      <c r="L536" s="120">
        <v>0</v>
      </c>
      <c r="M536" s="120">
        <v>0</v>
      </c>
      <c r="N536" s="120">
        <v>0</v>
      </c>
      <c r="O536" s="120">
        <v>0</v>
      </c>
      <c r="P536" s="120">
        <v>1536.5000400000001</v>
      </c>
      <c r="Q536" s="120">
        <v>0</v>
      </c>
      <c r="R536" s="169">
        <v>1536.5000400000001</v>
      </c>
    </row>
    <row r="537" spans="1:18" ht="13.2">
      <c r="A537" s="166"/>
      <c r="B537" s="166"/>
      <c r="C537" s="162" t="s">
        <v>187</v>
      </c>
      <c r="D537" s="162" t="s">
        <v>187</v>
      </c>
      <c r="E537" s="162">
        <v>28</v>
      </c>
      <c r="F537" s="163">
        <v>0</v>
      </c>
      <c r="G537" s="164">
        <v>0</v>
      </c>
      <c r="H537" s="164">
        <v>0</v>
      </c>
      <c r="I537" s="164">
        <v>0.10719</v>
      </c>
      <c r="J537" s="164">
        <v>0</v>
      </c>
      <c r="K537" s="164">
        <v>0.10719</v>
      </c>
      <c r="L537" s="164">
        <v>0</v>
      </c>
      <c r="M537" s="164">
        <v>0</v>
      </c>
      <c r="N537" s="164">
        <v>0</v>
      </c>
      <c r="O537" s="164">
        <v>0.10719</v>
      </c>
      <c r="P537" s="164">
        <v>5421.966719999999</v>
      </c>
      <c r="Q537" s="164">
        <v>0</v>
      </c>
      <c r="R537" s="165">
        <v>5421.966719999999</v>
      </c>
    </row>
    <row r="538" spans="1:18" ht="13.2">
      <c r="A538" s="166"/>
      <c r="B538" s="166"/>
      <c r="C538" s="166"/>
      <c r="D538" s="166"/>
      <c r="E538" s="167">
        <v>107</v>
      </c>
      <c r="F538" s="168">
        <v>0</v>
      </c>
      <c r="G538" s="120">
        <v>0</v>
      </c>
      <c r="H538" s="120">
        <v>0</v>
      </c>
      <c r="I538" s="120">
        <v>0</v>
      </c>
      <c r="J538" s="120">
        <v>0</v>
      </c>
      <c r="K538" s="120">
        <v>0</v>
      </c>
      <c r="L538" s="120">
        <v>0</v>
      </c>
      <c r="M538" s="120">
        <v>0</v>
      </c>
      <c r="N538" s="120">
        <v>0</v>
      </c>
      <c r="O538" s="120">
        <v>0</v>
      </c>
      <c r="P538" s="120">
        <v>2360.0261600000003</v>
      </c>
      <c r="Q538" s="120">
        <v>0</v>
      </c>
      <c r="R538" s="169">
        <v>2360.0261600000003</v>
      </c>
    </row>
    <row r="539" spans="1:18" ht="13.2">
      <c r="A539" s="166"/>
      <c r="B539" s="166"/>
      <c r="C539" s="166"/>
      <c r="D539" s="166"/>
      <c r="E539" s="167">
        <v>158</v>
      </c>
      <c r="F539" s="168">
        <v>0</v>
      </c>
      <c r="G539" s="120">
        <v>0</v>
      </c>
      <c r="H539" s="120">
        <v>0</v>
      </c>
      <c r="I539" s="120">
        <v>0</v>
      </c>
      <c r="J539" s="120">
        <v>0</v>
      </c>
      <c r="K539" s="120">
        <v>0</v>
      </c>
      <c r="L539" s="120">
        <v>0</v>
      </c>
      <c r="M539" s="120">
        <v>0</v>
      </c>
      <c r="N539" s="120">
        <v>0</v>
      </c>
      <c r="O539" s="120">
        <v>0</v>
      </c>
      <c r="P539" s="120">
        <v>4860.584690000001</v>
      </c>
      <c r="Q539" s="120">
        <v>0</v>
      </c>
      <c r="R539" s="169">
        <v>4860.584690000001</v>
      </c>
    </row>
    <row r="540" spans="1:18" ht="13.2">
      <c r="A540" s="166"/>
      <c r="B540" s="166"/>
      <c r="C540" s="162" t="s">
        <v>186</v>
      </c>
      <c r="D540" s="162" t="s">
        <v>188</v>
      </c>
      <c r="E540" s="162">
        <v>52</v>
      </c>
      <c r="F540" s="163">
        <v>0</v>
      </c>
      <c r="G540" s="164">
        <v>0</v>
      </c>
      <c r="H540" s="164">
        <v>0</v>
      </c>
      <c r="I540" s="164">
        <v>0</v>
      </c>
      <c r="J540" s="164">
        <v>0</v>
      </c>
      <c r="K540" s="164">
        <v>0</v>
      </c>
      <c r="L540" s="164">
        <v>0</v>
      </c>
      <c r="M540" s="164">
        <v>0</v>
      </c>
      <c r="N540" s="164">
        <v>0</v>
      </c>
      <c r="O540" s="164">
        <v>0</v>
      </c>
      <c r="P540" s="164">
        <v>16292.65477</v>
      </c>
      <c r="Q540" s="164">
        <v>0</v>
      </c>
      <c r="R540" s="165">
        <v>16292.65477</v>
      </c>
    </row>
    <row r="541" spans="1:18" ht="13.2">
      <c r="A541" s="166"/>
      <c r="B541" s="166"/>
      <c r="C541" s="166"/>
      <c r="D541" s="166"/>
      <c r="E541" s="167">
        <v>157</v>
      </c>
      <c r="F541" s="168">
        <v>0</v>
      </c>
      <c r="G541" s="120">
        <v>0</v>
      </c>
      <c r="H541" s="120">
        <v>0</v>
      </c>
      <c r="I541" s="120">
        <v>0</v>
      </c>
      <c r="J541" s="120">
        <v>0</v>
      </c>
      <c r="K541" s="120">
        <v>0</v>
      </c>
      <c r="L541" s="120">
        <v>0</v>
      </c>
      <c r="M541" s="120">
        <v>0</v>
      </c>
      <c r="N541" s="120">
        <v>0</v>
      </c>
      <c r="O541" s="120">
        <v>0</v>
      </c>
      <c r="P541" s="120">
        <v>12560.49306</v>
      </c>
      <c r="Q541" s="120">
        <v>0</v>
      </c>
      <c r="R541" s="169">
        <v>12560.49306</v>
      </c>
    </row>
    <row r="542" spans="1:18" ht="13.2">
      <c r="A542" s="166"/>
      <c r="B542" s="166"/>
      <c r="C542" s="166"/>
      <c r="D542" s="166"/>
      <c r="E542" s="167">
        <v>235</v>
      </c>
      <c r="F542" s="168">
        <v>0</v>
      </c>
      <c r="G542" s="120">
        <v>0</v>
      </c>
      <c r="H542" s="120">
        <v>0</v>
      </c>
      <c r="I542" s="120">
        <v>0</v>
      </c>
      <c r="J542" s="120">
        <v>0</v>
      </c>
      <c r="K542" s="120">
        <v>0</v>
      </c>
      <c r="L542" s="120">
        <v>0</v>
      </c>
      <c r="M542" s="120">
        <v>0</v>
      </c>
      <c r="N542" s="120">
        <v>0</v>
      </c>
      <c r="O542" s="120">
        <v>0</v>
      </c>
      <c r="P542" s="120">
        <v>3327.23295</v>
      </c>
      <c r="Q542" s="120">
        <v>0</v>
      </c>
      <c r="R542" s="169">
        <v>3327.23295</v>
      </c>
    </row>
    <row r="543" spans="1:18" ht="13.2">
      <c r="A543" s="166"/>
      <c r="B543" s="166"/>
      <c r="C543" s="162" t="s">
        <v>294</v>
      </c>
      <c r="D543" s="162" t="s">
        <v>294</v>
      </c>
      <c r="E543" s="162">
        <v>192</v>
      </c>
      <c r="F543" s="163">
        <v>0</v>
      </c>
      <c r="G543" s="164">
        <v>0</v>
      </c>
      <c r="H543" s="164">
        <v>0</v>
      </c>
      <c r="I543" s="164">
        <v>0</v>
      </c>
      <c r="J543" s="164">
        <v>0</v>
      </c>
      <c r="K543" s="164">
        <v>0</v>
      </c>
      <c r="L543" s="164">
        <v>0</v>
      </c>
      <c r="M543" s="164">
        <v>0</v>
      </c>
      <c r="N543" s="164">
        <v>0</v>
      </c>
      <c r="O543" s="164">
        <v>0</v>
      </c>
      <c r="P543" s="164">
        <v>3837.54213</v>
      </c>
      <c r="Q543" s="164">
        <v>0</v>
      </c>
      <c r="R543" s="165">
        <v>3837.54213</v>
      </c>
    </row>
    <row r="544" spans="1:18" ht="13.2">
      <c r="A544" s="166"/>
      <c r="B544" s="162" t="s">
        <v>24</v>
      </c>
      <c r="C544" s="162" t="s">
        <v>24</v>
      </c>
      <c r="D544" s="162" t="s">
        <v>24</v>
      </c>
      <c r="E544" s="162">
        <v>160</v>
      </c>
      <c r="F544" s="163">
        <v>0</v>
      </c>
      <c r="G544" s="164">
        <v>0</v>
      </c>
      <c r="H544" s="164">
        <v>0</v>
      </c>
      <c r="I544" s="164">
        <v>0</v>
      </c>
      <c r="J544" s="164">
        <v>0</v>
      </c>
      <c r="K544" s="164">
        <v>0</v>
      </c>
      <c r="L544" s="164">
        <v>0</v>
      </c>
      <c r="M544" s="164">
        <v>0</v>
      </c>
      <c r="N544" s="164">
        <v>0</v>
      </c>
      <c r="O544" s="164">
        <v>0</v>
      </c>
      <c r="P544" s="164">
        <v>4925.523730000001</v>
      </c>
      <c r="Q544" s="164">
        <v>0</v>
      </c>
      <c r="R544" s="165">
        <v>4925.523730000001</v>
      </c>
    </row>
    <row r="545" spans="1:18" ht="13.2">
      <c r="A545" s="166"/>
      <c r="B545" s="162" t="s">
        <v>25</v>
      </c>
      <c r="C545" s="162" t="s">
        <v>25</v>
      </c>
      <c r="D545" s="162" t="s">
        <v>25</v>
      </c>
      <c r="E545" s="162">
        <v>19</v>
      </c>
      <c r="F545" s="163">
        <v>0</v>
      </c>
      <c r="G545" s="164">
        <v>0</v>
      </c>
      <c r="H545" s="164">
        <v>0</v>
      </c>
      <c r="I545" s="164">
        <v>0</v>
      </c>
      <c r="J545" s="164">
        <v>0</v>
      </c>
      <c r="K545" s="164">
        <v>0</v>
      </c>
      <c r="L545" s="164">
        <v>0</v>
      </c>
      <c r="M545" s="164">
        <v>0</v>
      </c>
      <c r="N545" s="164">
        <v>0</v>
      </c>
      <c r="O545" s="164">
        <v>0</v>
      </c>
      <c r="P545" s="164">
        <v>7194.11316</v>
      </c>
      <c r="Q545" s="164">
        <v>0</v>
      </c>
      <c r="R545" s="165">
        <v>7194.11316</v>
      </c>
    </row>
    <row r="546" spans="1:18" ht="13.2">
      <c r="A546" s="166"/>
      <c r="B546" s="166"/>
      <c r="C546" s="166"/>
      <c r="D546" s="166"/>
      <c r="E546" s="167">
        <v>161</v>
      </c>
      <c r="F546" s="168">
        <v>0</v>
      </c>
      <c r="G546" s="120">
        <v>0</v>
      </c>
      <c r="H546" s="120">
        <v>0</v>
      </c>
      <c r="I546" s="120">
        <v>0</v>
      </c>
      <c r="J546" s="120">
        <v>0</v>
      </c>
      <c r="K546" s="120">
        <v>0</v>
      </c>
      <c r="L546" s="120">
        <v>0</v>
      </c>
      <c r="M546" s="120">
        <v>0</v>
      </c>
      <c r="N546" s="120">
        <v>0</v>
      </c>
      <c r="O546" s="120">
        <v>0</v>
      </c>
      <c r="P546" s="120">
        <v>5819.57609</v>
      </c>
      <c r="Q546" s="120">
        <v>0</v>
      </c>
      <c r="R546" s="169">
        <v>5819.57609</v>
      </c>
    </row>
    <row r="547" spans="1:18" ht="13.2">
      <c r="A547" s="166"/>
      <c r="B547" s="166"/>
      <c r="C547" s="166"/>
      <c r="D547" s="166"/>
      <c r="E547" s="167">
        <v>227</v>
      </c>
      <c r="F547" s="168">
        <v>0</v>
      </c>
      <c r="G547" s="120">
        <v>0</v>
      </c>
      <c r="H547" s="120">
        <v>0</v>
      </c>
      <c r="I547" s="120">
        <v>0</v>
      </c>
      <c r="J547" s="120">
        <v>0</v>
      </c>
      <c r="K547" s="120">
        <v>0</v>
      </c>
      <c r="L547" s="120">
        <v>0</v>
      </c>
      <c r="M547" s="120">
        <v>0</v>
      </c>
      <c r="N547" s="120">
        <v>0</v>
      </c>
      <c r="O547" s="120">
        <v>0</v>
      </c>
      <c r="P547" s="120">
        <v>593.32168</v>
      </c>
      <c r="Q547" s="120">
        <v>0</v>
      </c>
      <c r="R547" s="169">
        <v>593.32168</v>
      </c>
    </row>
    <row r="548" spans="1:18" ht="13.2">
      <c r="A548" s="166"/>
      <c r="B548" s="166"/>
      <c r="C548" s="162" t="s">
        <v>295</v>
      </c>
      <c r="D548" s="162" t="s">
        <v>296</v>
      </c>
      <c r="E548" s="162">
        <v>162</v>
      </c>
      <c r="F548" s="163">
        <v>0</v>
      </c>
      <c r="G548" s="164">
        <v>0</v>
      </c>
      <c r="H548" s="164">
        <v>0</v>
      </c>
      <c r="I548" s="164">
        <v>0</v>
      </c>
      <c r="J548" s="164">
        <v>0</v>
      </c>
      <c r="K548" s="164">
        <v>0</v>
      </c>
      <c r="L548" s="164">
        <v>0</v>
      </c>
      <c r="M548" s="164">
        <v>0</v>
      </c>
      <c r="N548" s="164">
        <v>0</v>
      </c>
      <c r="O548" s="164">
        <v>0</v>
      </c>
      <c r="P548" s="164">
        <v>2754.45089</v>
      </c>
      <c r="Q548" s="164">
        <v>0</v>
      </c>
      <c r="R548" s="165">
        <v>2754.45089</v>
      </c>
    </row>
    <row r="549" spans="1:18" ht="13.2">
      <c r="A549" s="166"/>
      <c r="B549" s="162" t="s">
        <v>26</v>
      </c>
      <c r="C549" s="162" t="s">
        <v>189</v>
      </c>
      <c r="D549" s="162" t="s">
        <v>190</v>
      </c>
      <c r="E549" s="162">
        <v>23</v>
      </c>
      <c r="F549" s="163">
        <v>0</v>
      </c>
      <c r="G549" s="164">
        <v>0</v>
      </c>
      <c r="H549" s="164">
        <v>0</v>
      </c>
      <c r="I549" s="164">
        <v>1.40654</v>
      </c>
      <c r="J549" s="164">
        <v>0</v>
      </c>
      <c r="K549" s="164">
        <v>1.40654</v>
      </c>
      <c r="L549" s="164">
        <v>0</v>
      </c>
      <c r="M549" s="164">
        <v>0</v>
      </c>
      <c r="N549" s="164">
        <v>0</v>
      </c>
      <c r="O549" s="164">
        <v>1.40654</v>
      </c>
      <c r="P549" s="164">
        <v>10648.79889</v>
      </c>
      <c r="Q549" s="164">
        <v>0</v>
      </c>
      <c r="R549" s="165">
        <v>10648.79889</v>
      </c>
    </row>
    <row r="550" spans="1:18" ht="13.2">
      <c r="A550" s="166"/>
      <c r="B550" s="166"/>
      <c r="C550" s="166"/>
      <c r="D550" s="166"/>
      <c r="E550" s="167">
        <v>164</v>
      </c>
      <c r="F550" s="168">
        <v>0</v>
      </c>
      <c r="G550" s="120">
        <v>0</v>
      </c>
      <c r="H550" s="120">
        <v>0</v>
      </c>
      <c r="I550" s="120">
        <v>0</v>
      </c>
      <c r="J550" s="120">
        <v>0</v>
      </c>
      <c r="K550" s="120">
        <v>0</v>
      </c>
      <c r="L550" s="120">
        <v>0</v>
      </c>
      <c r="M550" s="120">
        <v>0</v>
      </c>
      <c r="N550" s="120">
        <v>0</v>
      </c>
      <c r="O550" s="120">
        <v>0</v>
      </c>
      <c r="P550" s="120">
        <v>7804.57354</v>
      </c>
      <c r="Q550" s="120">
        <v>0</v>
      </c>
      <c r="R550" s="169">
        <v>7804.57354</v>
      </c>
    </row>
    <row r="551" spans="1:18" ht="13.2">
      <c r="A551" s="166"/>
      <c r="B551" s="166"/>
      <c r="C551" s="166"/>
      <c r="D551" s="166"/>
      <c r="E551" s="167">
        <v>243</v>
      </c>
      <c r="F551" s="168">
        <v>0</v>
      </c>
      <c r="G551" s="120">
        <v>0</v>
      </c>
      <c r="H551" s="120">
        <v>0</v>
      </c>
      <c r="I551" s="120">
        <v>0</v>
      </c>
      <c r="J551" s="120">
        <v>0</v>
      </c>
      <c r="K551" s="120">
        <v>0</v>
      </c>
      <c r="L551" s="120">
        <v>0</v>
      </c>
      <c r="M551" s="120">
        <v>0</v>
      </c>
      <c r="N551" s="120">
        <v>0</v>
      </c>
      <c r="O551" s="120">
        <v>0</v>
      </c>
      <c r="P551" s="120">
        <v>2790.59194</v>
      </c>
      <c r="Q551" s="120">
        <v>0</v>
      </c>
      <c r="R551" s="169">
        <v>2790.59194</v>
      </c>
    </row>
    <row r="552" spans="1:18" ht="13.2">
      <c r="A552" s="162" t="s">
        <v>297</v>
      </c>
      <c r="B552" s="162" t="s">
        <v>8</v>
      </c>
      <c r="C552" s="162" t="s">
        <v>116</v>
      </c>
      <c r="D552" s="162" t="s">
        <v>117</v>
      </c>
      <c r="E552" s="162">
        <v>49</v>
      </c>
      <c r="F552" s="163">
        <v>0</v>
      </c>
      <c r="G552" s="164">
        <v>0</v>
      </c>
      <c r="H552" s="164">
        <v>0</v>
      </c>
      <c r="I552" s="164">
        <v>424.39375</v>
      </c>
      <c r="J552" s="164">
        <v>0</v>
      </c>
      <c r="K552" s="164">
        <v>424.39375</v>
      </c>
      <c r="L552" s="164">
        <v>129.09596000000002</v>
      </c>
      <c r="M552" s="164">
        <v>136.123</v>
      </c>
      <c r="N552" s="164">
        <v>265.21896000000004</v>
      </c>
      <c r="O552" s="164">
        <v>689.61271</v>
      </c>
      <c r="P552" s="164">
        <v>6498.86804</v>
      </c>
      <c r="Q552" s="164">
        <v>0</v>
      </c>
      <c r="R552" s="165">
        <v>6498.86804</v>
      </c>
    </row>
    <row r="553" spans="1:18" ht="13.2">
      <c r="A553" s="166"/>
      <c r="B553" s="162" t="s">
        <v>12</v>
      </c>
      <c r="C553" s="162" t="s">
        <v>121</v>
      </c>
      <c r="D553" s="162" t="s">
        <v>122</v>
      </c>
      <c r="E553" s="162">
        <v>36</v>
      </c>
      <c r="F553" s="163">
        <v>0</v>
      </c>
      <c r="G553" s="164">
        <v>0</v>
      </c>
      <c r="H553" s="164">
        <v>0</v>
      </c>
      <c r="I553" s="164">
        <v>472.09883</v>
      </c>
      <c r="J553" s="164">
        <v>0</v>
      </c>
      <c r="K553" s="164">
        <v>472.09883</v>
      </c>
      <c r="L553" s="164">
        <v>467.21560999999997</v>
      </c>
      <c r="M553" s="164">
        <v>0</v>
      </c>
      <c r="N553" s="164">
        <v>467.21560999999997</v>
      </c>
      <c r="O553" s="164">
        <v>939.31444</v>
      </c>
      <c r="P553" s="164">
        <v>18100.41617</v>
      </c>
      <c r="Q553" s="164">
        <v>0</v>
      </c>
      <c r="R553" s="165">
        <v>18100.41617</v>
      </c>
    </row>
    <row r="554" spans="1:18" ht="13.2">
      <c r="A554" s="166"/>
      <c r="B554" s="166"/>
      <c r="C554" s="162" t="s">
        <v>12</v>
      </c>
      <c r="D554" s="162" t="s">
        <v>12</v>
      </c>
      <c r="E554" s="162">
        <v>34</v>
      </c>
      <c r="F554" s="163">
        <v>0</v>
      </c>
      <c r="G554" s="164">
        <v>0</v>
      </c>
      <c r="H554" s="164">
        <v>0</v>
      </c>
      <c r="I554" s="164">
        <v>1651.19919</v>
      </c>
      <c r="J554" s="164">
        <v>0.09384999999999999</v>
      </c>
      <c r="K554" s="164">
        <v>1651.29304</v>
      </c>
      <c r="L554" s="164">
        <v>1160.0291599999998</v>
      </c>
      <c r="M554" s="164">
        <v>156.7254</v>
      </c>
      <c r="N554" s="164">
        <v>1316.75456</v>
      </c>
      <c r="O554" s="164">
        <v>2968.0476</v>
      </c>
      <c r="P554" s="164">
        <v>11943.308949999999</v>
      </c>
      <c r="Q554" s="164">
        <v>0</v>
      </c>
      <c r="R554" s="165">
        <v>11943.308949999999</v>
      </c>
    </row>
    <row r="555" spans="1:18" ht="13.2">
      <c r="A555" s="166"/>
      <c r="B555" s="162" t="s">
        <v>125</v>
      </c>
      <c r="C555" s="162" t="s">
        <v>126</v>
      </c>
      <c r="D555" s="162" t="s">
        <v>126</v>
      </c>
      <c r="E555" s="162">
        <v>22</v>
      </c>
      <c r="F555" s="163">
        <v>0</v>
      </c>
      <c r="G555" s="164">
        <v>0</v>
      </c>
      <c r="H555" s="164">
        <v>0</v>
      </c>
      <c r="I555" s="164">
        <v>236.53331</v>
      </c>
      <c r="J555" s="164">
        <v>34.89833</v>
      </c>
      <c r="K555" s="164">
        <v>271.43164</v>
      </c>
      <c r="L555" s="164">
        <v>570.97551</v>
      </c>
      <c r="M555" s="164">
        <v>14.449129999999998</v>
      </c>
      <c r="N555" s="164">
        <v>585.4246400000001</v>
      </c>
      <c r="O555" s="164">
        <v>856.8562800000001</v>
      </c>
      <c r="P555" s="164">
        <v>4596.99536</v>
      </c>
      <c r="Q555" s="164">
        <v>0</v>
      </c>
      <c r="R555" s="165">
        <v>4596.99536</v>
      </c>
    </row>
    <row r="556" spans="1:18" ht="13.2">
      <c r="A556" s="166"/>
      <c r="B556" s="166"/>
      <c r="C556" s="166"/>
      <c r="D556" s="162" t="s">
        <v>127</v>
      </c>
      <c r="E556" s="162">
        <v>23</v>
      </c>
      <c r="F556" s="163">
        <v>0</v>
      </c>
      <c r="G556" s="164">
        <v>0</v>
      </c>
      <c r="H556" s="164">
        <v>0</v>
      </c>
      <c r="I556" s="164">
        <v>241.67347</v>
      </c>
      <c r="J556" s="164">
        <v>0.01001</v>
      </c>
      <c r="K556" s="164">
        <v>241.68348</v>
      </c>
      <c r="L556" s="164">
        <v>287.28803999999997</v>
      </c>
      <c r="M556" s="164">
        <v>0</v>
      </c>
      <c r="N556" s="164">
        <v>287.28803999999997</v>
      </c>
      <c r="O556" s="164">
        <v>528.97152</v>
      </c>
      <c r="P556" s="164">
        <v>6152.414559999999</v>
      </c>
      <c r="Q556" s="164">
        <v>0</v>
      </c>
      <c r="R556" s="165">
        <v>6152.414559999999</v>
      </c>
    </row>
    <row r="557" spans="1:18" ht="13.2">
      <c r="A557" s="166"/>
      <c r="B557" s="166"/>
      <c r="C557" s="162" t="s">
        <v>128</v>
      </c>
      <c r="D557" s="162" t="s">
        <v>252</v>
      </c>
      <c r="E557" s="162">
        <v>33</v>
      </c>
      <c r="F557" s="163">
        <v>0</v>
      </c>
      <c r="G557" s="164">
        <v>0</v>
      </c>
      <c r="H557" s="164">
        <v>0</v>
      </c>
      <c r="I557" s="164">
        <v>601.46256</v>
      </c>
      <c r="J557" s="164">
        <v>0.03793</v>
      </c>
      <c r="K557" s="164">
        <v>601.50049</v>
      </c>
      <c r="L557" s="164">
        <v>564.39317</v>
      </c>
      <c r="M557" s="164">
        <v>11.037</v>
      </c>
      <c r="N557" s="164">
        <v>575.4301700000001</v>
      </c>
      <c r="O557" s="164">
        <v>1176.93066</v>
      </c>
      <c r="P557" s="164">
        <v>7967.0451299999995</v>
      </c>
      <c r="Q557" s="164">
        <v>0</v>
      </c>
      <c r="R557" s="165">
        <v>7967.0451299999995</v>
      </c>
    </row>
    <row r="558" spans="1:18" ht="13.2">
      <c r="A558" s="166"/>
      <c r="B558" s="166"/>
      <c r="C558" s="166"/>
      <c r="D558" s="162" t="s">
        <v>129</v>
      </c>
      <c r="E558" s="162">
        <v>28</v>
      </c>
      <c r="F558" s="163">
        <v>0</v>
      </c>
      <c r="G558" s="164">
        <v>0</v>
      </c>
      <c r="H558" s="164">
        <v>0</v>
      </c>
      <c r="I558" s="164">
        <v>794.4331999999999</v>
      </c>
      <c r="J558" s="164">
        <v>0.12755</v>
      </c>
      <c r="K558" s="164">
        <v>794.56075</v>
      </c>
      <c r="L558" s="164">
        <v>1182.2815500000002</v>
      </c>
      <c r="M558" s="164">
        <v>26.19448</v>
      </c>
      <c r="N558" s="164">
        <v>1208.47603</v>
      </c>
      <c r="O558" s="164">
        <v>2003.0367800000001</v>
      </c>
      <c r="P558" s="164">
        <v>7245.7213600000005</v>
      </c>
      <c r="Q558" s="164">
        <v>0</v>
      </c>
      <c r="R558" s="165">
        <v>7245.7213600000005</v>
      </c>
    </row>
    <row r="559" spans="1:18" ht="13.2">
      <c r="A559" s="166"/>
      <c r="B559" s="166"/>
      <c r="C559" s="162" t="s">
        <v>254</v>
      </c>
      <c r="D559" s="162" t="s">
        <v>255</v>
      </c>
      <c r="E559" s="162">
        <v>30</v>
      </c>
      <c r="F559" s="163">
        <v>0</v>
      </c>
      <c r="G559" s="164">
        <v>0</v>
      </c>
      <c r="H559" s="164">
        <v>0</v>
      </c>
      <c r="I559" s="164">
        <v>201.44701999999998</v>
      </c>
      <c r="J559" s="164">
        <v>0</v>
      </c>
      <c r="K559" s="164">
        <v>201.44701999999998</v>
      </c>
      <c r="L559" s="164">
        <v>128.06391</v>
      </c>
      <c r="M559" s="164">
        <v>0</v>
      </c>
      <c r="N559" s="164">
        <v>128.06391</v>
      </c>
      <c r="O559" s="164">
        <v>329.51093</v>
      </c>
      <c r="P559" s="164">
        <v>6174.893389999999</v>
      </c>
      <c r="Q559" s="164">
        <v>0</v>
      </c>
      <c r="R559" s="165">
        <v>6174.893389999999</v>
      </c>
    </row>
    <row r="560" spans="1:18" ht="13.2">
      <c r="A560" s="166"/>
      <c r="B560" s="166"/>
      <c r="C560" s="166"/>
      <c r="D560" s="162" t="s">
        <v>254</v>
      </c>
      <c r="E560" s="162">
        <v>29</v>
      </c>
      <c r="F560" s="163">
        <v>0</v>
      </c>
      <c r="G560" s="164">
        <v>0</v>
      </c>
      <c r="H560" s="164">
        <v>0</v>
      </c>
      <c r="I560" s="164">
        <v>139.29487</v>
      </c>
      <c r="J560" s="164">
        <v>0</v>
      </c>
      <c r="K560" s="164">
        <v>139.29487</v>
      </c>
      <c r="L560" s="164">
        <v>4.06264</v>
      </c>
      <c r="M560" s="164">
        <v>0</v>
      </c>
      <c r="N560" s="164">
        <v>4.06264</v>
      </c>
      <c r="O560" s="164">
        <v>143.35751000000002</v>
      </c>
      <c r="P560" s="164">
        <v>11212.82197</v>
      </c>
      <c r="Q560" s="164">
        <v>0</v>
      </c>
      <c r="R560" s="165">
        <v>11212.82197</v>
      </c>
    </row>
    <row r="561" spans="1:18" ht="13.2">
      <c r="A561" s="166"/>
      <c r="B561" s="166"/>
      <c r="C561" s="162" t="s">
        <v>256</v>
      </c>
      <c r="D561" s="162" t="s">
        <v>256</v>
      </c>
      <c r="E561" s="162">
        <v>21</v>
      </c>
      <c r="F561" s="163">
        <v>0</v>
      </c>
      <c r="G561" s="164">
        <v>0</v>
      </c>
      <c r="H561" s="164">
        <v>0</v>
      </c>
      <c r="I561" s="164">
        <v>2621.0800600000002</v>
      </c>
      <c r="J561" s="164">
        <v>13.85445</v>
      </c>
      <c r="K561" s="164">
        <v>2634.9345099999996</v>
      </c>
      <c r="L561" s="164">
        <v>4013.8899</v>
      </c>
      <c r="M561" s="164">
        <v>34.78472</v>
      </c>
      <c r="N561" s="164">
        <v>4048.6746200000002</v>
      </c>
      <c r="O561" s="164">
        <v>6683.60913</v>
      </c>
      <c r="P561" s="164">
        <v>6271</v>
      </c>
      <c r="Q561" s="164">
        <v>0</v>
      </c>
      <c r="R561" s="165">
        <v>6271</v>
      </c>
    </row>
    <row r="562" spans="1:18" ht="13.2">
      <c r="A562" s="166"/>
      <c r="B562" s="162" t="s">
        <v>14</v>
      </c>
      <c r="C562" s="162" t="s">
        <v>133</v>
      </c>
      <c r="D562" s="162" t="s">
        <v>133</v>
      </c>
      <c r="E562" s="162">
        <v>53</v>
      </c>
      <c r="F562" s="163">
        <v>0</v>
      </c>
      <c r="G562" s="164">
        <v>0</v>
      </c>
      <c r="H562" s="164">
        <v>0</v>
      </c>
      <c r="I562" s="164">
        <v>2113.9286</v>
      </c>
      <c r="J562" s="164">
        <v>0.0006</v>
      </c>
      <c r="K562" s="164">
        <v>2113.9292</v>
      </c>
      <c r="L562" s="164">
        <v>474.77915</v>
      </c>
      <c r="M562" s="164">
        <v>207.91133</v>
      </c>
      <c r="N562" s="164">
        <v>682.69048</v>
      </c>
      <c r="O562" s="164">
        <v>2796.6196800000002</v>
      </c>
      <c r="P562" s="164">
        <v>14808.54476</v>
      </c>
      <c r="Q562" s="164">
        <v>0</v>
      </c>
      <c r="R562" s="165">
        <v>14808.54476</v>
      </c>
    </row>
    <row r="563" spans="1:18" ht="13.2">
      <c r="A563" s="166"/>
      <c r="B563" s="162" t="s">
        <v>15</v>
      </c>
      <c r="C563" s="162" t="s">
        <v>136</v>
      </c>
      <c r="D563" s="162" t="s">
        <v>136</v>
      </c>
      <c r="E563" s="162">
        <v>51</v>
      </c>
      <c r="F563" s="163">
        <v>0</v>
      </c>
      <c r="G563" s="164">
        <v>0</v>
      </c>
      <c r="H563" s="164">
        <v>0</v>
      </c>
      <c r="I563" s="164">
        <v>732.75851</v>
      </c>
      <c r="J563" s="164">
        <v>0.15669</v>
      </c>
      <c r="K563" s="164">
        <v>732.9151999999999</v>
      </c>
      <c r="L563" s="164">
        <v>536.99884</v>
      </c>
      <c r="M563" s="164">
        <v>57.690839999999994</v>
      </c>
      <c r="N563" s="164">
        <v>594.6896800000001</v>
      </c>
      <c r="O563" s="164">
        <v>1327.6048799999999</v>
      </c>
      <c r="P563" s="164">
        <v>17162.044420000002</v>
      </c>
      <c r="Q563" s="164">
        <v>0</v>
      </c>
      <c r="R563" s="165">
        <v>17162.044420000002</v>
      </c>
    </row>
    <row r="564" spans="1:18" ht="13.2">
      <c r="A564" s="166"/>
      <c r="B564" s="162" t="s">
        <v>16</v>
      </c>
      <c r="C564" s="162" t="s">
        <v>139</v>
      </c>
      <c r="D564" s="162" t="s">
        <v>266</v>
      </c>
      <c r="E564" s="162">
        <v>19</v>
      </c>
      <c r="F564" s="163">
        <v>0</v>
      </c>
      <c r="G564" s="164">
        <v>0</v>
      </c>
      <c r="H564" s="164">
        <v>0</v>
      </c>
      <c r="I564" s="164">
        <v>2272.29367</v>
      </c>
      <c r="J564" s="164">
        <v>19.45761</v>
      </c>
      <c r="K564" s="164">
        <v>2291.75128</v>
      </c>
      <c r="L564" s="164">
        <v>3593.09535</v>
      </c>
      <c r="M564" s="164">
        <v>4.73079</v>
      </c>
      <c r="N564" s="164">
        <v>3597.82614</v>
      </c>
      <c r="O564" s="164">
        <v>5889.57742</v>
      </c>
      <c r="P564" s="164">
        <v>13807.21384</v>
      </c>
      <c r="Q564" s="164">
        <v>0</v>
      </c>
      <c r="R564" s="165">
        <v>13807.21384</v>
      </c>
    </row>
    <row r="565" spans="1:18" ht="13.2">
      <c r="A565" s="166"/>
      <c r="B565" s="166"/>
      <c r="C565" s="166"/>
      <c r="D565" s="162" t="s">
        <v>298</v>
      </c>
      <c r="E565" s="162">
        <v>18</v>
      </c>
      <c r="F565" s="163">
        <v>0</v>
      </c>
      <c r="G565" s="164">
        <v>0</v>
      </c>
      <c r="H565" s="164">
        <v>0</v>
      </c>
      <c r="I565" s="164">
        <v>1837.01233</v>
      </c>
      <c r="J565" s="164">
        <v>85.328</v>
      </c>
      <c r="K565" s="164">
        <v>1922.34033</v>
      </c>
      <c r="L565" s="164">
        <v>6218.19678</v>
      </c>
      <c r="M565" s="164">
        <v>47.65768</v>
      </c>
      <c r="N565" s="164">
        <v>6265.85446</v>
      </c>
      <c r="O565" s="164">
        <v>8188.1947900000005</v>
      </c>
      <c r="P565" s="164">
        <v>13784.54242</v>
      </c>
      <c r="Q565" s="164">
        <v>0</v>
      </c>
      <c r="R565" s="165">
        <v>13784.54242</v>
      </c>
    </row>
    <row r="566" spans="1:18" ht="13.2">
      <c r="A566" s="166"/>
      <c r="B566" s="166"/>
      <c r="C566" s="166"/>
      <c r="D566" s="162" t="s">
        <v>140</v>
      </c>
      <c r="E566" s="162">
        <v>17</v>
      </c>
      <c r="F566" s="163">
        <v>0</v>
      </c>
      <c r="G566" s="164">
        <v>0</v>
      </c>
      <c r="H566" s="164">
        <v>0</v>
      </c>
      <c r="I566" s="164">
        <v>3248.22175</v>
      </c>
      <c r="J566" s="164">
        <v>541.2178</v>
      </c>
      <c r="K566" s="164">
        <v>3789.4395499999996</v>
      </c>
      <c r="L566" s="164">
        <v>9110.87586</v>
      </c>
      <c r="M566" s="164">
        <v>424.72683</v>
      </c>
      <c r="N566" s="164">
        <v>9535.60269</v>
      </c>
      <c r="O566" s="164">
        <v>13325.04224</v>
      </c>
      <c r="P566" s="164">
        <v>22347.46744</v>
      </c>
      <c r="Q566" s="164">
        <v>0</v>
      </c>
      <c r="R566" s="165">
        <v>22347.46744</v>
      </c>
    </row>
    <row r="567" spans="1:18" ht="13.2">
      <c r="A567" s="166"/>
      <c r="B567" s="166"/>
      <c r="C567" s="162" t="s">
        <v>141</v>
      </c>
      <c r="D567" s="162" t="s">
        <v>141</v>
      </c>
      <c r="E567" s="162">
        <v>20</v>
      </c>
      <c r="F567" s="163">
        <v>0</v>
      </c>
      <c r="G567" s="164">
        <v>0</v>
      </c>
      <c r="H567" s="164">
        <v>0</v>
      </c>
      <c r="I567" s="164">
        <v>1701.29499</v>
      </c>
      <c r="J567" s="164">
        <v>7.2985500000000005</v>
      </c>
      <c r="K567" s="164">
        <v>1708.59354</v>
      </c>
      <c r="L567" s="164">
        <v>2103.55316</v>
      </c>
      <c r="M567" s="164">
        <v>307.37707</v>
      </c>
      <c r="N567" s="164">
        <v>2410.93023</v>
      </c>
      <c r="O567" s="164">
        <v>4119.52377</v>
      </c>
      <c r="P567" s="164">
        <v>10747.49137</v>
      </c>
      <c r="Q567" s="164">
        <v>0</v>
      </c>
      <c r="R567" s="165">
        <v>10747.49137</v>
      </c>
    </row>
    <row r="568" spans="1:18" ht="13.2">
      <c r="A568" s="166"/>
      <c r="B568" s="166"/>
      <c r="C568" s="162" t="s">
        <v>142</v>
      </c>
      <c r="D568" s="162" t="s">
        <v>143</v>
      </c>
      <c r="E568" s="162">
        <v>32</v>
      </c>
      <c r="F568" s="163">
        <v>0</v>
      </c>
      <c r="G568" s="164">
        <v>0</v>
      </c>
      <c r="H568" s="164">
        <v>0</v>
      </c>
      <c r="I568" s="164">
        <v>467.13117</v>
      </c>
      <c r="J568" s="164">
        <v>0.14881999999999998</v>
      </c>
      <c r="K568" s="164">
        <v>467.27999</v>
      </c>
      <c r="L568" s="164">
        <v>686.55565</v>
      </c>
      <c r="M568" s="164">
        <v>0</v>
      </c>
      <c r="N568" s="164">
        <v>686.55565</v>
      </c>
      <c r="O568" s="164">
        <v>1153.8356399999998</v>
      </c>
      <c r="P568" s="164">
        <v>5670.08371</v>
      </c>
      <c r="Q568" s="164">
        <v>0</v>
      </c>
      <c r="R568" s="165">
        <v>5670.08371</v>
      </c>
    </row>
    <row r="569" spans="1:18" ht="13.2">
      <c r="A569" s="166"/>
      <c r="B569" s="166"/>
      <c r="C569" s="162" t="s">
        <v>16</v>
      </c>
      <c r="D569" s="162" t="s">
        <v>144</v>
      </c>
      <c r="E569" s="162">
        <v>5</v>
      </c>
      <c r="F569" s="163">
        <v>0</v>
      </c>
      <c r="G569" s="164">
        <v>0</v>
      </c>
      <c r="H569" s="164">
        <v>0</v>
      </c>
      <c r="I569" s="164">
        <v>1826.92094</v>
      </c>
      <c r="J569" s="164">
        <v>7.000000000000001E-05</v>
      </c>
      <c r="K569" s="164">
        <v>1826.92101</v>
      </c>
      <c r="L569" s="164">
        <v>1933.3631599999999</v>
      </c>
      <c r="M569" s="164">
        <v>372.59738</v>
      </c>
      <c r="N569" s="164">
        <v>2305.96054</v>
      </c>
      <c r="O569" s="164">
        <v>4132.88155</v>
      </c>
      <c r="P569" s="164">
        <v>12045.55784</v>
      </c>
      <c r="Q569" s="164">
        <v>0</v>
      </c>
      <c r="R569" s="165">
        <v>12045.55784</v>
      </c>
    </row>
    <row r="570" spans="1:18" ht="13.2">
      <c r="A570" s="166"/>
      <c r="B570" s="166"/>
      <c r="C570" s="166"/>
      <c r="D570" s="162" t="s">
        <v>146</v>
      </c>
      <c r="E570" s="162">
        <v>7</v>
      </c>
      <c r="F570" s="163">
        <v>0</v>
      </c>
      <c r="G570" s="164">
        <v>0</v>
      </c>
      <c r="H570" s="164">
        <v>0</v>
      </c>
      <c r="I570" s="164">
        <v>2786.64993</v>
      </c>
      <c r="J570" s="164">
        <v>0</v>
      </c>
      <c r="K570" s="164">
        <v>2786.64993</v>
      </c>
      <c r="L570" s="164">
        <v>2208.61386</v>
      </c>
      <c r="M570" s="164">
        <v>0</v>
      </c>
      <c r="N570" s="164">
        <v>2208.61386</v>
      </c>
      <c r="O570" s="164">
        <v>4995.26379</v>
      </c>
      <c r="P570" s="164">
        <v>7623.80669</v>
      </c>
      <c r="Q570" s="164">
        <v>0</v>
      </c>
      <c r="R570" s="165">
        <v>7623.80669</v>
      </c>
    </row>
    <row r="571" spans="1:18" ht="13.2">
      <c r="A571" s="166"/>
      <c r="B571" s="166"/>
      <c r="C571" s="166"/>
      <c r="D571" s="162" t="s">
        <v>147</v>
      </c>
      <c r="E571" s="162">
        <v>48</v>
      </c>
      <c r="F571" s="163">
        <v>0</v>
      </c>
      <c r="G571" s="164">
        <v>0</v>
      </c>
      <c r="H571" s="164">
        <v>0</v>
      </c>
      <c r="I571" s="164">
        <v>9039.58871</v>
      </c>
      <c r="J571" s="164">
        <v>7.11846</v>
      </c>
      <c r="K571" s="164">
        <v>9046.70717</v>
      </c>
      <c r="L571" s="164">
        <v>2526.8817000000004</v>
      </c>
      <c r="M571" s="164">
        <v>157.00868</v>
      </c>
      <c r="N571" s="164">
        <v>2683.89038</v>
      </c>
      <c r="O571" s="164">
        <v>11730.59755</v>
      </c>
      <c r="P571" s="164">
        <v>1414.89419</v>
      </c>
      <c r="Q571" s="164">
        <v>0</v>
      </c>
      <c r="R571" s="165">
        <v>1414.89419</v>
      </c>
    </row>
    <row r="572" spans="1:18" ht="13.2">
      <c r="A572" s="166"/>
      <c r="B572" s="166"/>
      <c r="C572" s="166"/>
      <c r="D572" s="162" t="s">
        <v>299</v>
      </c>
      <c r="E572" s="162">
        <v>47</v>
      </c>
      <c r="F572" s="163">
        <v>0</v>
      </c>
      <c r="G572" s="164">
        <v>0</v>
      </c>
      <c r="H572" s="164">
        <v>0</v>
      </c>
      <c r="I572" s="164">
        <v>7115.74045</v>
      </c>
      <c r="J572" s="164">
        <v>0.00015</v>
      </c>
      <c r="K572" s="164">
        <v>7115.740599999999</v>
      </c>
      <c r="L572" s="164">
        <v>3473.55937</v>
      </c>
      <c r="M572" s="164">
        <v>303.71061</v>
      </c>
      <c r="N572" s="164">
        <v>3777.26998</v>
      </c>
      <c r="O572" s="164">
        <v>10893.01058</v>
      </c>
      <c r="P572" s="164">
        <v>1421.41036</v>
      </c>
      <c r="Q572" s="164">
        <v>0</v>
      </c>
      <c r="R572" s="165">
        <v>1421.41036</v>
      </c>
    </row>
    <row r="573" spans="1:18" ht="13.2">
      <c r="A573" s="166"/>
      <c r="B573" s="166"/>
      <c r="C573" s="166"/>
      <c r="D573" s="162" t="s">
        <v>149</v>
      </c>
      <c r="E573" s="162">
        <v>4</v>
      </c>
      <c r="F573" s="163">
        <v>0</v>
      </c>
      <c r="G573" s="164">
        <v>0</v>
      </c>
      <c r="H573" s="164">
        <v>0</v>
      </c>
      <c r="I573" s="164">
        <v>12359.71838</v>
      </c>
      <c r="J573" s="164">
        <v>0</v>
      </c>
      <c r="K573" s="164">
        <v>12359.71838</v>
      </c>
      <c r="L573" s="164">
        <v>6834.06258</v>
      </c>
      <c r="M573" s="164">
        <v>675.0758199999999</v>
      </c>
      <c r="N573" s="164">
        <v>7509.138400000001</v>
      </c>
      <c r="O573" s="164">
        <v>19868.856780000002</v>
      </c>
      <c r="P573" s="164">
        <v>7287.18826</v>
      </c>
      <c r="Q573" s="164">
        <v>0</v>
      </c>
      <c r="R573" s="165">
        <v>7287.18826</v>
      </c>
    </row>
    <row r="574" spans="1:18" ht="13.2">
      <c r="A574" s="166"/>
      <c r="B574" s="166"/>
      <c r="C574" s="166"/>
      <c r="D574" s="166"/>
      <c r="E574" s="167">
        <v>42</v>
      </c>
      <c r="F574" s="168">
        <v>0</v>
      </c>
      <c r="G574" s="120">
        <v>0</v>
      </c>
      <c r="H574" s="120">
        <v>0</v>
      </c>
      <c r="I574" s="120">
        <v>2208.18484</v>
      </c>
      <c r="J574" s="120">
        <v>2.57556</v>
      </c>
      <c r="K574" s="120">
        <v>2210.7604</v>
      </c>
      <c r="L574" s="120">
        <v>1505.9696999999999</v>
      </c>
      <c r="M574" s="120">
        <v>73.96262</v>
      </c>
      <c r="N574" s="120">
        <v>1579.9323200000001</v>
      </c>
      <c r="O574" s="120">
        <v>3790.69272</v>
      </c>
      <c r="P574" s="120">
        <v>4878.83379</v>
      </c>
      <c r="Q574" s="120">
        <v>0</v>
      </c>
      <c r="R574" s="169">
        <v>4878.83379</v>
      </c>
    </row>
    <row r="575" spans="1:18" ht="13.2">
      <c r="A575" s="166"/>
      <c r="B575" s="166"/>
      <c r="C575" s="166"/>
      <c r="D575" s="162" t="s">
        <v>152</v>
      </c>
      <c r="E575" s="162">
        <v>45</v>
      </c>
      <c r="F575" s="163">
        <v>0</v>
      </c>
      <c r="G575" s="164">
        <v>0</v>
      </c>
      <c r="H575" s="164">
        <v>0</v>
      </c>
      <c r="I575" s="164">
        <v>11535.55886</v>
      </c>
      <c r="J575" s="164">
        <v>4.93174</v>
      </c>
      <c r="K575" s="164">
        <v>11540.4906</v>
      </c>
      <c r="L575" s="164">
        <v>5470.52836</v>
      </c>
      <c r="M575" s="164">
        <v>1219.88002</v>
      </c>
      <c r="N575" s="164">
        <v>6690.40838</v>
      </c>
      <c r="O575" s="164">
        <v>18230.89898</v>
      </c>
      <c r="P575" s="164">
        <v>1646.93129</v>
      </c>
      <c r="Q575" s="164">
        <v>0</v>
      </c>
      <c r="R575" s="165">
        <v>1646.93129</v>
      </c>
    </row>
    <row r="576" spans="1:18" ht="13.2">
      <c r="A576" s="166"/>
      <c r="B576" s="166"/>
      <c r="C576" s="166"/>
      <c r="D576" s="162" t="s">
        <v>153</v>
      </c>
      <c r="E576" s="162">
        <v>15</v>
      </c>
      <c r="F576" s="163">
        <v>0</v>
      </c>
      <c r="G576" s="164">
        <v>0</v>
      </c>
      <c r="H576" s="164">
        <v>0</v>
      </c>
      <c r="I576" s="164">
        <v>1529.3617199999999</v>
      </c>
      <c r="J576" s="164">
        <v>22.222450000000002</v>
      </c>
      <c r="K576" s="164">
        <v>1551.5841699999999</v>
      </c>
      <c r="L576" s="164">
        <v>1047.43679</v>
      </c>
      <c r="M576" s="164">
        <v>109.30309</v>
      </c>
      <c r="N576" s="164">
        <v>1156.7398799999999</v>
      </c>
      <c r="O576" s="164">
        <v>2708.3240499999997</v>
      </c>
      <c r="P576" s="164">
        <v>12751.895289999999</v>
      </c>
      <c r="Q576" s="164">
        <v>0</v>
      </c>
      <c r="R576" s="165">
        <v>12751.895289999999</v>
      </c>
    </row>
    <row r="577" spans="1:18" ht="13.2">
      <c r="A577" s="166"/>
      <c r="B577" s="166"/>
      <c r="C577" s="166"/>
      <c r="D577" s="162" t="s">
        <v>154</v>
      </c>
      <c r="E577" s="162">
        <v>52</v>
      </c>
      <c r="F577" s="163">
        <v>0</v>
      </c>
      <c r="G577" s="164">
        <v>0</v>
      </c>
      <c r="H577" s="164">
        <v>0</v>
      </c>
      <c r="I577" s="164">
        <v>8024.62407</v>
      </c>
      <c r="J577" s="164">
        <v>0.21857</v>
      </c>
      <c r="K577" s="164">
        <v>8024.84264</v>
      </c>
      <c r="L577" s="164">
        <v>2057.77082</v>
      </c>
      <c r="M577" s="164">
        <v>906.8295400000001</v>
      </c>
      <c r="N577" s="164">
        <v>2964.60036</v>
      </c>
      <c r="O577" s="164">
        <v>10989.443</v>
      </c>
      <c r="P577" s="164">
        <v>1592.2978400000002</v>
      </c>
      <c r="Q577" s="164">
        <v>0</v>
      </c>
      <c r="R577" s="165">
        <v>1592.2978400000002</v>
      </c>
    </row>
    <row r="578" spans="1:18" ht="13.2">
      <c r="A578" s="166"/>
      <c r="B578" s="166"/>
      <c r="C578" s="166"/>
      <c r="D578" s="162" t="s">
        <v>156</v>
      </c>
      <c r="E578" s="162">
        <v>3</v>
      </c>
      <c r="F578" s="163">
        <v>0</v>
      </c>
      <c r="G578" s="164">
        <v>0</v>
      </c>
      <c r="H578" s="164">
        <v>0</v>
      </c>
      <c r="I578" s="164">
        <v>2052.73449</v>
      </c>
      <c r="J578" s="164">
        <v>0.00412</v>
      </c>
      <c r="K578" s="164">
        <v>2052.73861</v>
      </c>
      <c r="L578" s="164">
        <v>1128.9593300000001</v>
      </c>
      <c r="M578" s="164">
        <v>19.57927</v>
      </c>
      <c r="N578" s="164">
        <v>1148.5386</v>
      </c>
      <c r="O578" s="164">
        <v>3201.2772099999997</v>
      </c>
      <c r="P578" s="164">
        <v>13565.41473</v>
      </c>
      <c r="Q578" s="164">
        <v>0</v>
      </c>
      <c r="R578" s="165">
        <v>13565.41473</v>
      </c>
    </row>
    <row r="579" spans="1:18" ht="13.2">
      <c r="A579" s="166"/>
      <c r="B579" s="166"/>
      <c r="C579" s="166"/>
      <c r="D579" s="166"/>
      <c r="E579" s="167">
        <v>14</v>
      </c>
      <c r="F579" s="168">
        <v>0</v>
      </c>
      <c r="G579" s="120">
        <v>0</v>
      </c>
      <c r="H579" s="120">
        <v>0</v>
      </c>
      <c r="I579" s="120">
        <v>4619.78398</v>
      </c>
      <c r="J579" s="120">
        <v>0.01104</v>
      </c>
      <c r="K579" s="120">
        <v>4619.79502</v>
      </c>
      <c r="L579" s="120">
        <v>4997.8036600000005</v>
      </c>
      <c r="M579" s="120">
        <v>615.44663</v>
      </c>
      <c r="N579" s="120">
        <v>5613.25029</v>
      </c>
      <c r="O579" s="120">
        <v>10233.045310000001</v>
      </c>
      <c r="P579" s="120">
        <v>9202.63137</v>
      </c>
      <c r="Q579" s="120">
        <v>0</v>
      </c>
      <c r="R579" s="169">
        <v>9202.63137</v>
      </c>
    </row>
    <row r="580" spans="1:18" ht="13.2">
      <c r="A580" s="166"/>
      <c r="B580" s="166"/>
      <c r="C580" s="166"/>
      <c r="D580" s="166"/>
      <c r="E580" s="167">
        <v>43</v>
      </c>
      <c r="F580" s="168">
        <v>0</v>
      </c>
      <c r="G580" s="120">
        <v>0</v>
      </c>
      <c r="H580" s="120">
        <v>0</v>
      </c>
      <c r="I580" s="120">
        <v>2237.41845</v>
      </c>
      <c r="J580" s="120">
        <v>31.4042</v>
      </c>
      <c r="K580" s="120">
        <v>2268.82265</v>
      </c>
      <c r="L580" s="120">
        <v>269.81113</v>
      </c>
      <c r="M580" s="120">
        <v>0</v>
      </c>
      <c r="N580" s="120">
        <v>269.81113</v>
      </c>
      <c r="O580" s="120">
        <v>2538.6337799999997</v>
      </c>
      <c r="P580" s="120">
        <v>6012.026110000001</v>
      </c>
      <c r="Q580" s="120">
        <v>0</v>
      </c>
      <c r="R580" s="169">
        <v>6012.026110000001</v>
      </c>
    </row>
    <row r="581" spans="1:18" ht="13.2">
      <c r="A581" s="166"/>
      <c r="B581" s="166"/>
      <c r="C581" s="166"/>
      <c r="D581" s="162" t="s">
        <v>157</v>
      </c>
      <c r="E581" s="162">
        <v>6</v>
      </c>
      <c r="F581" s="163">
        <v>0</v>
      </c>
      <c r="G581" s="164">
        <v>0</v>
      </c>
      <c r="H581" s="164">
        <v>0</v>
      </c>
      <c r="I581" s="164">
        <v>3550.81412</v>
      </c>
      <c r="J581" s="164">
        <v>0</v>
      </c>
      <c r="K581" s="164">
        <v>3550.81412</v>
      </c>
      <c r="L581" s="164">
        <v>2471.42749</v>
      </c>
      <c r="M581" s="164">
        <v>299.91208</v>
      </c>
      <c r="N581" s="164">
        <v>2771.3395699999996</v>
      </c>
      <c r="O581" s="164">
        <v>6322.15369</v>
      </c>
      <c r="P581" s="164">
        <v>6980.62078</v>
      </c>
      <c r="Q581" s="164">
        <v>0</v>
      </c>
      <c r="R581" s="165">
        <v>6980.62078</v>
      </c>
    </row>
    <row r="582" spans="1:18" ht="13.2">
      <c r="A582" s="166"/>
      <c r="B582" s="166"/>
      <c r="C582" s="166"/>
      <c r="D582" s="162" t="s">
        <v>159</v>
      </c>
      <c r="E582" s="162">
        <v>8</v>
      </c>
      <c r="F582" s="163">
        <v>0</v>
      </c>
      <c r="G582" s="164">
        <v>0</v>
      </c>
      <c r="H582" s="164">
        <v>0</v>
      </c>
      <c r="I582" s="164">
        <v>11912.25141</v>
      </c>
      <c r="J582" s="164">
        <v>0.29134</v>
      </c>
      <c r="K582" s="164">
        <v>11912.54275</v>
      </c>
      <c r="L582" s="164">
        <v>14073.97862</v>
      </c>
      <c r="M582" s="164">
        <v>1146.5546499999998</v>
      </c>
      <c r="N582" s="164">
        <v>15220.53327</v>
      </c>
      <c r="O582" s="164">
        <v>27133.07602</v>
      </c>
      <c r="P582" s="164">
        <v>2972.37073</v>
      </c>
      <c r="Q582" s="164">
        <v>0</v>
      </c>
      <c r="R582" s="165">
        <v>2972.37073</v>
      </c>
    </row>
    <row r="583" spans="1:18" ht="13.2">
      <c r="A583" s="166"/>
      <c r="B583" s="166"/>
      <c r="C583" s="166"/>
      <c r="D583" s="162" t="s">
        <v>161</v>
      </c>
      <c r="E583" s="162">
        <v>10</v>
      </c>
      <c r="F583" s="163">
        <v>0</v>
      </c>
      <c r="G583" s="164">
        <v>0</v>
      </c>
      <c r="H583" s="164">
        <v>0</v>
      </c>
      <c r="I583" s="164">
        <v>8209.11154</v>
      </c>
      <c r="J583" s="164">
        <v>0.18572</v>
      </c>
      <c r="K583" s="164">
        <v>8209.29726</v>
      </c>
      <c r="L583" s="164">
        <v>26362.33696</v>
      </c>
      <c r="M583" s="164">
        <v>1776.73078</v>
      </c>
      <c r="N583" s="164">
        <v>28139.06774</v>
      </c>
      <c r="O583" s="164">
        <v>36348.365</v>
      </c>
      <c r="P583" s="164">
        <v>2692.39948</v>
      </c>
      <c r="Q583" s="164">
        <v>0</v>
      </c>
      <c r="R583" s="165">
        <v>2692.39948</v>
      </c>
    </row>
    <row r="584" spans="1:18" ht="13.2">
      <c r="A584" s="166"/>
      <c r="B584" s="166"/>
      <c r="C584" s="166"/>
      <c r="D584" s="166"/>
      <c r="E584" s="167">
        <v>46</v>
      </c>
      <c r="F584" s="168">
        <v>0</v>
      </c>
      <c r="G584" s="120">
        <v>0</v>
      </c>
      <c r="H584" s="120">
        <v>0</v>
      </c>
      <c r="I584" s="120">
        <v>8123.237190000001</v>
      </c>
      <c r="J584" s="120">
        <v>0.03705</v>
      </c>
      <c r="K584" s="120">
        <v>8123.274240000001</v>
      </c>
      <c r="L584" s="120">
        <v>4161.39886</v>
      </c>
      <c r="M584" s="120">
        <v>540.7189599999999</v>
      </c>
      <c r="N584" s="120">
        <v>4702.11782</v>
      </c>
      <c r="O584" s="120">
        <v>12825.39206</v>
      </c>
      <c r="P584" s="120">
        <v>1313.28416</v>
      </c>
      <c r="Q584" s="120">
        <v>0</v>
      </c>
      <c r="R584" s="169">
        <v>1313.28416</v>
      </c>
    </row>
    <row r="585" spans="1:18" ht="13.2">
      <c r="A585" s="166"/>
      <c r="B585" s="166"/>
      <c r="C585" s="166"/>
      <c r="D585" s="162" t="s">
        <v>162</v>
      </c>
      <c r="E585" s="162">
        <v>41</v>
      </c>
      <c r="F585" s="163">
        <v>0</v>
      </c>
      <c r="G585" s="164">
        <v>0</v>
      </c>
      <c r="H585" s="164">
        <v>0</v>
      </c>
      <c r="I585" s="164">
        <v>2158.1419</v>
      </c>
      <c r="J585" s="164">
        <v>0.5005299999999999</v>
      </c>
      <c r="K585" s="164">
        <v>2158.6424300000003</v>
      </c>
      <c r="L585" s="164">
        <v>1806.3731200000002</v>
      </c>
      <c r="M585" s="164">
        <v>36.58692</v>
      </c>
      <c r="N585" s="164">
        <v>1842.96004</v>
      </c>
      <c r="O585" s="164">
        <v>4001.6024700000003</v>
      </c>
      <c r="P585" s="164">
        <v>10624.82518</v>
      </c>
      <c r="Q585" s="164">
        <v>0</v>
      </c>
      <c r="R585" s="165">
        <v>10624.82518</v>
      </c>
    </row>
    <row r="586" spans="1:18" ht="13.2">
      <c r="A586" s="166"/>
      <c r="B586" s="166"/>
      <c r="C586" s="166"/>
      <c r="D586" s="162" t="s">
        <v>165</v>
      </c>
      <c r="E586" s="162">
        <v>12</v>
      </c>
      <c r="F586" s="163">
        <v>0</v>
      </c>
      <c r="G586" s="164">
        <v>0</v>
      </c>
      <c r="H586" s="164">
        <v>0</v>
      </c>
      <c r="I586" s="164">
        <v>2918.30197</v>
      </c>
      <c r="J586" s="164">
        <v>2.5694899999999996</v>
      </c>
      <c r="K586" s="164">
        <v>2920.87146</v>
      </c>
      <c r="L586" s="164">
        <v>2787.44408</v>
      </c>
      <c r="M586" s="164">
        <v>183.95</v>
      </c>
      <c r="N586" s="164">
        <v>2971.39408</v>
      </c>
      <c r="O586" s="164">
        <v>5892.26554</v>
      </c>
      <c r="P586" s="164">
        <v>3649.1449199999997</v>
      </c>
      <c r="Q586" s="164">
        <v>0</v>
      </c>
      <c r="R586" s="165">
        <v>3649.1449199999997</v>
      </c>
    </row>
    <row r="587" spans="1:18" ht="13.2">
      <c r="A587" s="166"/>
      <c r="B587" s="166"/>
      <c r="C587" s="166"/>
      <c r="D587" s="162" t="s">
        <v>300</v>
      </c>
      <c r="E587" s="162">
        <v>1</v>
      </c>
      <c r="F587" s="163">
        <v>0</v>
      </c>
      <c r="G587" s="164">
        <v>0</v>
      </c>
      <c r="H587" s="164">
        <v>0</v>
      </c>
      <c r="I587" s="164">
        <v>14.40376</v>
      </c>
      <c r="J587" s="164">
        <v>0</v>
      </c>
      <c r="K587" s="164">
        <v>14.40376</v>
      </c>
      <c r="L587" s="164">
        <v>1500</v>
      </c>
      <c r="M587" s="164">
        <v>0</v>
      </c>
      <c r="N587" s="164">
        <v>1500</v>
      </c>
      <c r="O587" s="164">
        <v>1514.40376</v>
      </c>
      <c r="P587" s="164">
        <v>6126.57637</v>
      </c>
      <c r="Q587" s="164">
        <v>0</v>
      </c>
      <c r="R587" s="165">
        <v>6126.57637</v>
      </c>
    </row>
    <row r="588" spans="1:18" ht="13.2">
      <c r="A588" s="166"/>
      <c r="B588" s="166"/>
      <c r="C588" s="166"/>
      <c r="D588" s="166"/>
      <c r="E588" s="167">
        <v>44</v>
      </c>
      <c r="F588" s="168">
        <v>0</v>
      </c>
      <c r="G588" s="120">
        <v>0</v>
      </c>
      <c r="H588" s="120">
        <v>0</v>
      </c>
      <c r="I588" s="120">
        <v>27774.56492</v>
      </c>
      <c r="J588" s="120">
        <v>62.80778</v>
      </c>
      <c r="K588" s="120">
        <v>27837.3727</v>
      </c>
      <c r="L588" s="120">
        <v>87274.68514</v>
      </c>
      <c r="M588" s="120">
        <v>5680.85703</v>
      </c>
      <c r="N588" s="120">
        <v>92955.54217</v>
      </c>
      <c r="O588" s="120">
        <v>120792.91487000001</v>
      </c>
      <c r="P588" s="120">
        <v>1456.01836</v>
      </c>
      <c r="Q588" s="120">
        <v>0</v>
      </c>
      <c r="R588" s="169">
        <v>1456.01836</v>
      </c>
    </row>
    <row r="589" spans="1:18" ht="13.2">
      <c r="A589" s="166"/>
      <c r="B589" s="166"/>
      <c r="C589" s="162" t="s">
        <v>301</v>
      </c>
      <c r="D589" s="162" t="s">
        <v>302</v>
      </c>
      <c r="E589" s="162">
        <v>40</v>
      </c>
      <c r="F589" s="163">
        <v>0</v>
      </c>
      <c r="G589" s="164">
        <v>0</v>
      </c>
      <c r="H589" s="164">
        <v>0</v>
      </c>
      <c r="I589" s="164">
        <v>38.3233</v>
      </c>
      <c r="J589" s="164">
        <v>0</v>
      </c>
      <c r="K589" s="164">
        <v>38.3233</v>
      </c>
      <c r="L589" s="164">
        <v>372.61026</v>
      </c>
      <c r="M589" s="164">
        <v>0</v>
      </c>
      <c r="N589" s="164">
        <v>372.61026</v>
      </c>
      <c r="O589" s="164">
        <v>410.93356</v>
      </c>
      <c r="P589" s="164">
        <v>3717.48754</v>
      </c>
      <c r="Q589" s="164">
        <v>0</v>
      </c>
      <c r="R589" s="165">
        <v>3717.48754</v>
      </c>
    </row>
    <row r="590" spans="1:18" ht="13.2">
      <c r="A590" s="166"/>
      <c r="B590" s="162" t="s">
        <v>20</v>
      </c>
      <c r="C590" s="162" t="s">
        <v>268</v>
      </c>
      <c r="D590" s="162" t="s">
        <v>270</v>
      </c>
      <c r="E590" s="162">
        <v>39</v>
      </c>
      <c r="F590" s="163">
        <v>0</v>
      </c>
      <c r="G590" s="164">
        <v>0</v>
      </c>
      <c r="H590" s="164">
        <v>0</v>
      </c>
      <c r="I590" s="164">
        <v>75.8797</v>
      </c>
      <c r="J590" s="164">
        <v>0</v>
      </c>
      <c r="K590" s="164">
        <v>75.8797</v>
      </c>
      <c r="L590" s="164">
        <v>1369.72956</v>
      </c>
      <c r="M590" s="164">
        <v>4.530729999999999</v>
      </c>
      <c r="N590" s="164">
        <v>1374.26029</v>
      </c>
      <c r="O590" s="164">
        <v>1450.13999</v>
      </c>
      <c r="P590" s="164">
        <v>4229.60122</v>
      </c>
      <c r="Q590" s="164">
        <v>0</v>
      </c>
      <c r="R590" s="165">
        <v>4229.60122</v>
      </c>
    </row>
    <row r="591" spans="1:18" ht="13.2">
      <c r="A591" s="166"/>
      <c r="B591" s="162" t="s">
        <v>21</v>
      </c>
      <c r="C591" s="162" t="s">
        <v>21</v>
      </c>
      <c r="D591" s="162" t="s">
        <v>21</v>
      </c>
      <c r="E591" s="162">
        <v>50</v>
      </c>
      <c r="F591" s="163">
        <v>0</v>
      </c>
      <c r="G591" s="164">
        <v>0</v>
      </c>
      <c r="H591" s="164">
        <v>0</v>
      </c>
      <c r="I591" s="164">
        <v>206.85133</v>
      </c>
      <c r="J591" s="164">
        <v>0</v>
      </c>
      <c r="K591" s="164">
        <v>206.85133</v>
      </c>
      <c r="L591" s="164">
        <v>50.24165</v>
      </c>
      <c r="M591" s="164">
        <v>0</v>
      </c>
      <c r="N591" s="164">
        <v>50.24165</v>
      </c>
      <c r="O591" s="164">
        <v>257.09298</v>
      </c>
      <c r="P591" s="164">
        <v>17346.49576</v>
      </c>
      <c r="Q591" s="164">
        <v>0</v>
      </c>
      <c r="R591" s="165">
        <v>17346.49576</v>
      </c>
    </row>
    <row r="592" spans="1:18" ht="13.2">
      <c r="A592" s="166"/>
      <c r="B592" s="166"/>
      <c r="C592" s="166"/>
      <c r="D592" s="166"/>
      <c r="E592" s="167">
        <v>54</v>
      </c>
      <c r="F592" s="168">
        <v>0</v>
      </c>
      <c r="G592" s="120">
        <v>0</v>
      </c>
      <c r="H592" s="120">
        <v>0</v>
      </c>
      <c r="I592" s="120">
        <v>653.14554</v>
      </c>
      <c r="J592" s="120">
        <v>0</v>
      </c>
      <c r="K592" s="120">
        <v>653.14554</v>
      </c>
      <c r="L592" s="120">
        <v>132.30926000000002</v>
      </c>
      <c r="M592" s="120">
        <v>0</v>
      </c>
      <c r="N592" s="120">
        <v>132.30926000000002</v>
      </c>
      <c r="O592" s="120">
        <v>785.4548000000001</v>
      </c>
      <c r="P592" s="120">
        <v>0</v>
      </c>
      <c r="Q592" s="120">
        <v>0</v>
      </c>
      <c r="R592" s="169">
        <v>0</v>
      </c>
    </row>
    <row r="593" spans="1:18" ht="13.2">
      <c r="A593" s="162" t="s">
        <v>303</v>
      </c>
      <c r="B593" s="162" t="s">
        <v>65</v>
      </c>
      <c r="C593" s="162" t="s">
        <v>221</v>
      </c>
      <c r="D593" s="162" t="s">
        <v>221</v>
      </c>
      <c r="E593" s="162">
        <v>8</v>
      </c>
      <c r="F593" s="163">
        <v>0</v>
      </c>
      <c r="G593" s="164">
        <v>0</v>
      </c>
      <c r="H593" s="164">
        <v>0</v>
      </c>
      <c r="I593" s="164">
        <v>262.81075</v>
      </c>
      <c r="J593" s="164">
        <v>4.18162</v>
      </c>
      <c r="K593" s="164">
        <v>266.99237</v>
      </c>
      <c r="L593" s="164">
        <v>2158.9435</v>
      </c>
      <c r="M593" s="164">
        <v>0</v>
      </c>
      <c r="N593" s="164">
        <v>2158.9435</v>
      </c>
      <c r="O593" s="164">
        <v>2425.9358700000003</v>
      </c>
      <c r="P593" s="164">
        <v>15535.302710000002</v>
      </c>
      <c r="Q593" s="164">
        <v>0</v>
      </c>
      <c r="R593" s="165">
        <v>15535.302710000002</v>
      </c>
    </row>
    <row r="594" spans="1:18" ht="13.2">
      <c r="A594" s="166"/>
      <c r="B594" s="166"/>
      <c r="C594" s="162" t="s">
        <v>304</v>
      </c>
      <c r="D594" s="162" t="s">
        <v>305</v>
      </c>
      <c r="E594" s="162">
        <v>47</v>
      </c>
      <c r="F594" s="163">
        <v>0</v>
      </c>
      <c r="G594" s="164">
        <v>0</v>
      </c>
      <c r="H594" s="164">
        <v>0</v>
      </c>
      <c r="I594" s="164">
        <v>69.35203999999999</v>
      </c>
      <c r="J594" s="164">
        <v>0</v>
      </c>
      <c r="K594" s="164">
        <v>69.35203999999999</v>
      </c>
      <c r="L594" s="164">
        <v>103.78924</v>
      </c>
      <c r="M594" s="164">
        <v>0</v>
      </c>
      <c r="N594" s="164">
        <v>103.78924</v>
      </c>
      <c r="O594" s="164">
        <v>173.14128</v>
      </c>
      <c r="P594" s="164">
        <v>9107.293730000001</v>
      </c>
      <c r="Q594" s="164">
        <v>0</v>
      </c>
      <c r="R594" s="165">
        <v>9107.293730000001</v>
      </c>
    </row>
    <row r="595" spans="1:18" ht="13.2">
      <c r="A595" s="166"/>
      <c r="B595" s="162" t="s">
        <v>5</v>
      </c>
      <c r="C595" s="162" t="s">
        <v>5</v>
      </c>
      <c r="D595" s="162" t="s">
        <v>5</v>
      </c>
      <c r="E595" s="162">
        <v>2</v>
      </c>
      <c r="F595" s="163">
        <v>0</v>
      </c>
      <c r="G595" s="164">
        <v>0</v>
      </c>
      <c r="H595" s="164">
        <v>0</v>
      </c>
      <c r="I595" s="164">
        <v>212.01413</v>
      </c>
      <c r="J595" s="164">
        <v>4.56351</v>
      </c>
      <c r="K595" s="164">
        <v>216.57764</v>
      </c>
      <c r="L595" s="164">
        <v>16791.21225</v>
      </c>
      <c r="M595" s="164">
        <v>0</v>
      </c>
      <c r="N595" s="164">
        <v>16791.21225</v>
      </c>
      <c r="O595" s="164">
        <v>17007.78989</v>
      </c>
      <c r="P595" s="164">
        <v>5370.91888</v>
      </c>
      <c r="Q595" s="164">
        <v>0</v>
      </c>
      <c r="R595" s="165">
        <v>5370.91888</v>
      </c>
    </row>
    <row r="596" spans="1:18" ht="13.2">
      <c r="A596" s="166"/>
      <c r="B596" s="166"/>
      <c r="C596" s="166"/>
      <c r="D596" s="162" t="s">
        <v>198</v>
      </c>
      <c r="E596" s="162">
        <v>14</v>
      </c>
      <c r="F596" s="163">
        <v>0</v>
      </c>
      <c r="G596" s="164">
        <v>0</v>
      </c>
      <c r="H596" s="164">
        <v>0</v>
      </c>
      <c r="I596" s="164">
        <v>109.19736999999999</v>
      </c>
      <c r="J596" s="164">
        <v>85.21793</v>
      </c>
      <c r="K596" s="164">
        <v>194.4153</v>
      </c>
      <c r="L596" s="164">
        <v>3487.99161</v>
      </c>
      <c r="M596" s="164">
        <v>0</v>
      </c>
      <c r="N596" s="164">
        <v>3487.99161</v>
      </c>
      <c r="O596" s="164">
        <v>3682.40691</v>
      </c>
      <c r="P596" s="164">
        <v>7143.437910000001</v>
      </c>
      <c r="Q596" s="164">
        <v>0</v>
      </c>
      <c r="R596" s="165">
        <v>7143.437910000001</v>
      </c>
    </row>
    <row r="597" spans="1:18" ht="13.2">
      <c r="A597" s="166"/>
      <c r="B597" s="166"/>
      <c r="C597" s="166"/>
      <c r="D597" s="162" t="s">
        <v>306</v>
      </c>
      <c r="E597" s="162">
        <v>62</v>
      </c>
      <c r="F597" s="163">
        <v>0</v>
      </c>
      <c r="G597" s="164">
        <v>0</v>
      </c>
      <c r="H597" s="164">
        <v>0</v>
      </c>
      <c r="I597" s="164">
        <v>60.68063</v>
      </c>
      <c r="J597" s="164">
        <v>0.00544</v>
      </c>
      <c r="K597" s="164">
        <v>60.68607</v>
      </c>
      <c r="L597" s="164">
        <v>524.9607900000001</v>
      </c>
      <c r="M597" s="164">
        <v>0</v>
      </c>
      <c r="N597" s="164">
        <v>524.9607900000001</v>
      </c>
      <c r="O597" s="164">
        <v>585.64686</v>
      </c>
      <c r="P597" s="164">
        <v>4553.51525</v>
      </c>
      <c r="Q597" s="164">
        <v>0</v>
      </c>
      <c r="R597" s="165">
        <v>4553.51525</v>
      </c>
    </row>
    <row r="598" spans="1:18" ht="13.2">
      <c r="A598" s="166"/>
      <c r="B598" s="166"/>
      <c r="C598" s="162" t="s">
        <v>179</v>
      </c>
      <c r="D598" s="162" t="s">
        <v>307</v>
      </c>
      <c r="E598" s="162">
        <v>51</v>
      </c>
      <c r="F598" s="163">
        <v>0</v>
      </c>
      <c r="G598" s="164">
        <v>0</v>
      </c>
      <c r="H598" s="164">
        <v>0</v>
      </c>
      <c r="I598" s="164">
        <v>157.06135999999998</v>
      </c>
      <c r="J598" s="164">
        <v>0</v>
      </c>
      <c r="K598" s="164">
        <v>157.06135999999998</v>
      </c>
      <c r="L598" s="164">
        <v>1270.21428</v>
      </c>
      <c r="M598" s="164">
        <v>2.49841</v>
      </c>
      <c r="N598" s="164">
        <v>1272.7126899999998</v>
      </c>
      <c r="O598" s="164">
        <v>1429.77405</v>
      </c>
      <c r="P598" s="164">
        <v>4615.405070000001</v>
      </c>
      <c r="Q598" s="164">
        <v>0</v>
      </c>
      <c r="R598" s="165">
        <v>4615.405070000001</v>
      </c>
    </row>
    <row r="599" spans="1:18" ht="13.2">
      <c r="A599" s="166"/>
      <c r="B599" s="166"/>
      <c r="C599" s="162" t="s">
        <v>110</v>
      </c>
      <c r="D599" s="162" t="s">
        <v>224</v>
      </c>
      <c r="E599" s="162">
        <v>48</v>
      </c>
      <c r="F599" s="163">
        <v>0</v>
      </c>
      <c r="G599" s="164">
        <v>0</v>
      </c>
      <c r="H599" s="164">
        <v>0</v>
      </c>
      <c r="I599" s="164">
        <v>143.71221</v>
      </c>
      <c r="J599" s="164">
        <v>0</v>
      </c>
      <c r="K599" s="164">
        <v>143.71221</v>
      </c>
      <c r="L599" s="164">
        <v>249.70194</v>
      </c>
      <c r="M599" s="164">
        <v>0</v>
      </c>
      <c r="N599" s="164">
        <v>249.70194</v>
      </c>
      <c r="O599" s="164">
        <v>393.41415</v>
      </c>
      <c r="P599" s="164">
        <v>3381.48115</v>
      </c>
      <c r="Q599" s="164">
        <v>0</v>
      </c>
      <c r="R599" s="165">
        <v>3381.48115</v>
      </c>
    </row>
    <row r="600" spans="1:18" ht="13.2">
      <c r="A600" s="166"/>
      <c r="B600" s="166"/>
      <c r="C600" s="166"/>
      <c r="D600" s="162" t="s">
        <v>111</v>
      </c>
      <c r="E600" s="162">
        <v>41</v>
      </c>
      <c r="F600" s="163">
        <v>0</v>
      </c>
      <c r="G600" s="164">
        <v>0</v>
      </c>
      <c r="H600" s="164">
        <v>0</v>
      </c>
      <c r="I600" s="164">
        <v>89.46839</v>
      </c>
      <c r="J600" s="164">
        <v>0</v>
      </c>
      <c r="K600" s="164">
        <v>89.46839</v>
      </c>
      <c r="L600" s="164">
        <v>753.11478</v>
      </c>
      <c r="M600" s="164">
        <v>0</v>
      </c>
      <c r="N600" s="164">
        <v>753.11478</v>
      </c>
      <c r="O600" s="164">
        <v>842.58317</v>
      </c>
      <c r="P600" s="164">
        <v>6101.25505</v>
      </c>
      <c r="Q600" s="164">
        <v>0</v>
      </c>
      <c r="R600" s="165">
        <v>6101.25505</v>
      </c>
    </row>
    <row r="601" spans="1:18" ht="13.2">
      <c r="A601" s="166"/>
      <c r="B601" s="166"/>
      <c r="C601" s="162" t="s">
        <v>226</v>
      </c>
      <c r="D601" s="162" t="s">
        <v>227</v>
      </c>
      <c r="E601" s="162">
        <v>31</v>
      </c>
      <c r="F601" s="163">
        <v>0</v>
      </c>
      <c r="G601" s="164">
        <v>0</v>
      </c>
      <c r="H601" s="164">
        <v>0</v>
      </c>
      <c r="I601" s="164">
        <v>0</v>
      </c>
      <c r="J601" s="164">
        <v>0</v>
      </c>
      <c r="K601" s="164">
        <v>0</v>
      </c>
      <c r="L601" s="164">
        <v>0</v>
      </c>
      <c r="M601" s="164">
        <v>0</v>
      </c>
      <c r="N601" s="164">
        <v>0</v>
      </c>
      <c r="O601" s="164">
        <v>0</v>
      </c>
      <c r="P601" s="164">
        <v>1741.84745</v>
      </c>
      <c r="Q601" s="164">
        <v>0</v>
      </c>
      <c r="R601" s="165">
        <v>1741.84745</v>
      </c>
    </row>
    <row r="602" spans="1:18" ht="13.2">
      <c r="A602" s="166"/>
      <c r="B602" s="162" t="s">
        <v>6</v>
      </c>
      <c r="C602" s="162" t="s">
        <v>114</v>
      </c>
      <c r="D602" s="162" t="s">
        <v>6</v>
      </c>
      <c r="E602" s="162">
        <v>3</v>
      </c>
      <c r="F602" s="163">
        <v>0</v>
      </c>
      <c r="G602" s="164">
        <v>0</v>
      </c>
      <c r="H602" s="164">
        <v>0</v>
      </c>
      <c r="I602" s="164">
        <v>94.77472999999999</v>
      </c>
      <c r="J602" s="164">
        <v>1.54051</v>
      </c>
      <c r="K602" s="164">
        <v>96.31524</v>
      </c>
      <c r="L602" s="164">
        <v>3280.48556</v>
      </c>
      <c r="M602" s="164">
        <v>35.67372</v>
      </c>
      <c r="N602" s="164">
        <v>3316.15928</v>
      </c>
      <c r="O602" s="164">
        <v>3412.47452</v>
      </c>
      <c r="P602" s="164">
        <v>11728.42897</v>
      </c>
      <c r="Q602" s="164">
        <v>0</v>
      </c>
      <c r="R602" s="165">
        <v>11728.42897</v>
      </c>
    </row>
    <row r="603" spans="1:18" ht="13.2">
      <c r="A603" s="166"/>
      <c r="B603" s="166"/>
      <c r="C603" s="162" t="s">
        <v>285</v>
      </c>
      <c r="D603" s="162" t="s">
        <v>285</v>
      </c>
      <c r="E603" s="162">
        <v>39</v>
      </c>
      <c r="F603" s="163">
        <v>0</v>
      </c>
      <c r="G603" s="164">
        <v>0</v>
      </c>
      <c r="H603" s="164">
        <v>0</v>
      </c>
      <c r="I603" s="164">
        <v>65.90853999999999</v>
      </c>
      <c r="J603" s="164">
        <v>0</v>
      </c>
      <c r="K603" s="164">
        <v>65.90853999999999</v>
      </c>
      <c r="L603" s="164">
        <v>487.366</v>
      </c>
      <c r="M603" s="164">
        <v>0</v>
      </c>
      <c r="N603" s="164">
        <v>487.366</v>
      </c>
      <c r="O603" s="164">
        <v>553.27454</v>
      </c>
      <c r="P603" s="164">
        <v>8041.84488</v>
      </c>
      <c r="Q603" s="164">
        <v>0</v>
      </c>
      <c r="R603" s="165">
        <v>8041.84488</v>
      </c>
    </row>
    <row r="604" spans="1:18" ht="13.2">
      <c r="A604" s="166"/>
      <c r="B604" s="166"/>
      <c r="C604" s="162" t="s">
        <v>308</v>
      </c>
      <c r="D604" s="162" t="s">
        <v>309</v>
      </c>
      <c r="E604" s="162">
        <v>50</v>
      </c>
      <c r="F604" s="163">
        <v>0</v>
      </c>
      <c r="G604" s="164">
        <v>0</v>
      </c>
      <c r="H604" s="164">
        <v>0</v>
      </c>
      <c r="I604" s="164">
        <v>37.062290000000004</v>
      </c>
      <c r="J604" s="164">
        <v>0</v>
      </c>
      <c r="K604" s="164">
        <v>37.062290000000004</v>
      </c>
      <c r="L604" s="164">
        <v>66.22792999999999</v>
      </c>
      <c r="M604" s="164">
        <v>0</v>
      </c>
      <c r="N604" s="164">
        <v>66.22792999999999</v>
      </c>
      <c r="O604" s="164">
        <v>103.29022</v>
      </c>
      <c r="P604" s="164">
        <v>5894.032099999999</v>
      </c>
      <c r="Q604" s="164">
        <v>0</v>
      </c>
      <c r="R604" s="165">
        <v>5894.032099999999</v>
      </c>
    </row>
    <row r="605" spans="1:18" ht="13.2">
      <c r="A605" s="166"/>
      <c r="B605" s="166"/>
      <c r="C605" s="166"/>
      <c r="D605" s="162" t="s">
        <v>159</v>
      </c>
      <c r="E605" s="162">
        <v>18</v>
      </c>
      <c r="F605" s="163">
        <v>0</v>
      </c>
      <c r="G605" s="164">
        <v>0</v>
      </c>
      <c r="H605" s="164">
        <v>0</v>
      </c>
      <c r="I605" s="164">
        <v>0</v>
      </c>
      <c r="J605" s="164">
        <v>0</v>
      </c>
      <c r="K605" s="164">
        <v>0</v>
      </c>
      <c r="L605" s="164">
        <v>0</v>
      </c>
      <c r="M605" s="164">
        <v>0</v>
      </c>
      <c r="N605" s="164">
        <v>0</v>
      </c>
      <c r="O605" s="164">
        <v>0</v>
      </c>
      <c r="P605" s="164">
        <v>1866.9673799999998</v>
      </c>
      <c r="Q605" s="164">
        <v>0</v>
      </c>
      <c r="R605" s="165">
        <v>1866.9673799999998</v>
      </c>
    </row>
    <row r="606" spans="1:18" ht="13.2">
      <c r="A606" s="166"/>
      <c r="B606" s="166"/>
      <c r="C606" s="162" t="s">
        <v>310</v>
      </c>
      <c r="D606" s="162" t="s">
        <v>311</v>
      </c>
      <c r="E606" s="162">
        <v>38</v>
      </c>
      <c r="F606" s="163">
        <v>0</v>
      </c>
      <c r="G606" s="164">
        <v>0</v>
      </c>
      <c r="H606" s="164">
        <v>0</v>
      </c>
      <c r="I606" s="164">
        <v>385.9092</v>
      </c>
      <c r="J606" s="164">
        <v>0</v>
      </c>
      <c r="K606" s="164">
        <v>385.9092</v>
      </c>
      <c r="L606" s="164">
        <v>3605.14696</v>
      </c>
      <c r="M606" s="164">
        <v>49.7325</v>
      </c>
      <c r="N606" s="164">
        <v>3654.87946</v>
      </c>
      <c r="O606" s="164">
        <v>4040.78866</v>
      </c>
      <c r="P606" s="164">
        <v>9943.57578</v>
      </c>
      <c r="Q606" s="164">
        <v>0</v>
      </c>
      <c r="R606" s="165">
        <v>9943.57578</v>
      </c>
    </row>
    <row r="607" spans="1:18" ht="13.2">
      <c r="A607" s="166"/>
      <c r="B607" s="166"/>
      <c r="C607" s="162" t="s">
        <v>312</v>
      </c>
      <c r="D607" s="162" t="s">
        <v>313</v>
      </c>
      <c r="E607" s="162">
        <v>49</v>
      </c>
      <c r="F607" s="163">
        <v>0</v>
      </c>
      <c r="G607" s="164">
        <v>0</v>
      </c>
      <c r="H607" s="164">
        <v>0</v>
      </c>
      <c r="I607" s="164">
        <v>0</v>
      </c>
      <c r="J607" s="164">
        <v>0</v>
      </c>
      <c r="K607" s="164">
        <v>0</v>
      </c>
      <c r="L607" s="164">
        <v>0</v>
      </c>
      <c r="M607" s="164">
        <v>0</v>
      </c>
      <c r="N607" s="164">
        <v>0</v>
      </c>
      <c r="O607" s="164">
        <v>0</v>
      </c>
      <c r="P607" s="164">
        <v>1645.3798700000002</v>
      </c>
      <c r="Q607" s="164">
        <v>0</v>
      </c>
      <c r="R607" s="165">
        <v>1645.3798700000002</v>
      </c>
    </row>
    <row r="608" spans="1:18" ht="13.2">
      <c r="A608" s="166"/>
      <c r="B608" s="162" t="s">
        <v>8</v>
      </c>
      <c r="C608" s="162" t="s">
        <v>116</v>
      </c>
      <c r="D608" s="162" t="s">
        <v>202</v>
      </c>
      <c r="E608" s="162">
        <v>11</v>
      </c>
      <c r="F608" s="163">
        <v>0</v>
      </c>
      <c r="G608" s="164">
        <v>0</v>
      </c>
      <c r="H608" s="164">
        <v>0</v>
      </c>
      <c r="I608" s="164">
        <v>458.85596999999996</v>
      </c>
      <c r="J608" s="164">
        <v>0.31867</v>
      </c>
      <c r="K608" s="164">
        <v>459.17464</v>
      </c>
      <c r="L608" s="164">
        <v>26441.74098</v>
      </c>
      <c r="M608" s="164">
        <v>32.42913</v>
      </c>
      <c r="N608" s="164">
        <v>26474.17011</v>
      </c>
      <c r="O608" s="164">
        <v>26933.34475</v>
      </c>
      <c r="P608" s="164">
        <v>43408.33928</v>
      </c>
      <c r="Q608" s="164">
        <v>0</v>
      </c>
      <c r="R608" s="165">
        <v>43408.33928</v>
      </c>
    </row>
    <row r="609" spans="1:18" ht="13.2">
      <c r="A609" s="166"/>
      <c r="B609" s="162" t="s">
        <v>9</v>
      </c>
      <c r="C609" s="162" t="s">
        <v>286</v>
      </c>
      <c r="D609" s="162" t="s">
        <v>314</v>
      </c>
      <c r="E609" s="162">
        <v>59</v>
      </c>
      <c r="F609" s="163">
        <v>0</v>
      </c>
      <c r="G609" s="164">
        <v>0</v>
      </c>
      <c r="H609" s="164">
        <v>0</v>
      </c>
      <c r="I609" s="164">
        <v>141.65169</v>
      </c>
      <c r="J609" s="164">
        <v>0.0062900000000000005</v>
      </c>
      <c r="K609" s="164">
        <v>141.65798</v>
      </c>
      <c r="L609" s="164">
        <v>72.23603999999999</v>
      </c>
      <c r="M609" s="164">
        <v>0</v>
      </c>
      <c r="N609" s="164">
        <v>72.23603999999999</v>
      </c>
      <c r="O609" s="164">
        <v>213.89401999999998</v>
      </c>
      <c r="P609" s="164">
        <v>13053.76232</v>
      </c>
      <c r="Q609" s="164">
        <v>0</v>
      </c>
      <c r="R609" s="165">
        <v>13053.76232</v>
      </c>
    </row>
    <row r="610" spans="1:18" ht="13.2">
      <c r="A610" s="166"/>
      <c r="B610" s="162" t="s">
        <v>10</v>
      </c>
      <c r="C610" s="162" t="s">
        <v>315</v>
      </c>
      <c r="D610" s="162" t="s">
        <v>316</v>
      </c>
      <c r="E610" s="162">
        <v>55</v>
      </c>
      <c r="F610" s="163">
        <v>0</v>
      </c>
      <c r="G610" s="164">
        <v>0</v>
      </c>
      <c r="H610" s="164">
        <v>0</v>
      </c>
      <c r="I610" s="164">
        <v>0</v>
      </c>
      <c r="J610" s="164">
        <v>0</v>
      </c>
      <c r="K610" s="164">
        <v>0</v>
      </c>
      <c r="L610" s="164">
        <v>0</v>
      </c>
      <c r="M610" s="164">
        <v>0</v>
      </c>
      <c r="N610" s="164">
        <v>0</v>
      </c>
      <c r="O610" s="164">
        <v>0</v>
      </c>
      <c r="P610" s="164">
        <v>1266.55184</v>
      </c>
      <c r="Q610" s="164">
        <v>0</v>
      </c>
      <c r="R610" s="165">
        <v>1266.55184</v>
      </c>
    </row>
    <row r="611" spans="1:18" ht="13.2">
      <c r="A611" s="166"/>
      <c r="B611" s="166"/>
      <c r="C611" s="162" t="s">
        <v>10</v>
      </c>
      <c r="D611" s="162" t="s">
        <v>10</v>
      </c>
      <c r="E611" s="162">
        <v>40</v>
      </c>
      <c r="F611" s="163">
        <v>0</v>
      </c>
      <c r="G611" s="164">
        <v>0</v>
      </c>
      <c r="H611" s="164">
        <v>0</v>
      </c>
      <c r="I611" s="164">
        <v>126.47494999999999</v>
      </c>
      <c r="J611" s="164">
        <v>0.23365</v>
      </c>
      <c r="K611" s="164">
        <v>126.7086</v>
      </c>
      <c r="L611" s="164">
        <v>1689.05979</v>
      </c>
      <c r="M611" s="164">
        <v>0</v>
      </c>
      <c r="N611" s="164">
        <v>1689.05979</v>
      </c>
      <c r="O611" s="164">
        <v>1815.76839</v>
      </c>
      <c r="P611" s="164">
        <v>5765.30577</v>
      </c>
      <c r="Q611" s="164">
        <v>0</v>
      </c>
      <c r="R611" s="165">
        <v>5765.30577</v>
      </c>
    </row>
    <row r="612" spans="1:18" ht="13.2">
      <c r="A612" s="166"/>
      <c r="B612" s="162" t="s">
        <v>118</v>
      </c>
      <c r="C612" s="162" t="s">
        <v>118</v>
      </c>
      <c r="D612" s="162" t="s">
        <v>118</v>
      </c>
      <c r="E612" s="162">
        <v>30</v>
      </c>
      <c r="F612" s="163">
        <v>0</v>
      </c>
      <c r="G612" s="164">
        <v>0</v>
      </c>
      <c r="H612" s="164">
        <v>0</v>
      </c>
      <c r="I612" s="164">
        <v>471.25927</v>
      </c>
      <c r="J612" s="164">
        <v>0.11125</v>
      </c>
      <c r="K612" s="164">
        <v>471.37052</v>
      </c>
      <c r="L612" s="164">
        <v>1436.11498</v>
      </c>
      <c r="M612" s="164">
        <v>0</v>
      </c>
      <c r="N612" s="164">
        <v>1436.11498</v>
      </c>
      <c r="O612" s="164">
        <v>1907.4855</v>
      </c>
      <c r="P612" s="164">
        <v>15180.22414</v>
      </c>
      <c r="Q612" s="164">
        <v>0</v>
      </c>
      <c r="R612" s="165">
        <v>15180.22414</v>
      </c>
    </row>
    <row r="613" spans="1:18" ht="13.2">
      <c r="A613" s="166"/>
      <c r="B613" s="166"/>
      <c r="C613" s="162" t="s">
        <v>119</v>
      </c>
      <c r="D613" s="162" t="s">
        <v>120</v>
      </c>
      <c r="E613" s="162">
        <v>46</v>
      </c>
      <c r="F613" s="163">
        <v>0</v>
      </c>
      <c r="G613" s="164">
        <v>0</v>
      </c>
      <c r="H613" s="164">
        <v>0</v>
      </c>
      <c r="I613" s="164">
        <v>118.92941</v>
      </c>
      <c r="J613" s="164">
        <v>0.01578</v>
      </c>
      <c r="K613" s="164">
        <v>118.94519</v>
      </c>
      <c r="L613" s="164">
        <v>1049.79505</v>
      </c>
      <c r="M613" s="164">
        <v>0</v>
      </c>
      <c r="N613" s="164">
        <v>1049.79505</v>
      </c>
      <c r="O613" s="164">
        <v>1168.74024</v>
      </c>
      <c r="P613" s="164">
        <v>16005.117269999999</v>
      </c>
      <c r="Q613" s="164">
        <v>0</v>
      </c>
      <c r="R613" s="165">
        <v>16005.117269999999</v>
      </c>
    </row>
    <row r="614" spans="1:18" ht="13.2">
      <c r="A614" s="166"/>
      <c r="B614" s="162" t="s">
        <v>12</v>
      </c>
      <c r="C614" s="162" t="s">
        <v>12</v>
      </c>
      <c r="D614" s="162" t="s">
        <v>12</v>
      </c>
      <c r="E614" s="162">
        <v>64</v>
      </c>
      <c r="F614" s="163">
        <v>0</v>
      </c>
      <c r="G614" s="164">
        <v>0</v>
      </c>
      <c r="H614" s="164">
        <v>0</v>
      </c>
      <c r="I614" s="164">
        <v>8.622860000000001</v>
      </c>
      <c r="J614" s="164">
        <v>0</v>
      </c>
      <c r="K614" s="164">
        <v>8.622860000000001</v>
      </c>
      <c r="L614" s="164">
        <v>636.3032</v>
      </c>
      <c r="M614" s="164">
        <v>0</v>
      </c>
      <c r="N614" s="164">
        <v>636.3032</v>
      </c>
      <c r="O614" s="164">
        <v>644.92606</v>
      </c>
      <c r="P614" s="164">
        <v>25893.53582</v>
      </c>
      <c r="Q614" s="164">
        <v>0</v>
      </c>
      <c r="R614" s="165">
        <v>25893.53582</v>
      </c>
    </row>
    <row r="615" spans="1:18" ht="13.2">
      <c r="A615" s="166"/>
      <c r="B615" s="162" t="s">
        <v>125</v>
      </c>
      <c r="C615" s="162" t="s">
        <v>126</v>
      </c>
      <c r="D615" s="162" t="s">
        <v>126</v>
      </c>
      <c r="E615" s="162">
        <v>54</v>
      </c>
      <c r="F615" s="163">
        <v>0</v>
      </c>
      <c r="G615" s="164">
        <v>0</v>
      </c>
      <c r="H615" s="164">
        <v>0</v>
      </c>
      <c r="I615" s="164">
        <v>79.41941</v>
      </c>
      <c r="J615" s="164">
        <v>3.68227</v>
      </c>
      <c r="K615" s="164">
        <v>83.10167999999999</v>
      </c>
      <c r="L615" s="164">
        <v>600.6783399999999</v>
      </c>
      <c r="M615" s="164">
        <v>0.21574000000000002</v>
      </c>
      <c r="N615" s="164">
        <v>600.8940799999999</v>
      </c>
      <c r="O615" s="164">
        <v>683.99576</v>
      </c>
      <c r="P615" s="164">
        <v>5594.77834</v>
      </c>
      <c r="Q615" s="164">
        <v>0</v>
      </c>
      <c r="R615" s="165">
        <v>5594.77834</v>
      </c>
    </row>
    <row r="616" spans="1:18" ht="13.2">
      <c r="A616" s="166"/>
      <c r="B616" s="166"/>
      <c r="C616" s="166"/>
      <c r="D616" s="162" t="s">
        <v>127</v>
      </c>
      <c r="E616" s="162">
        <v>37</v>
      </c>
      <c r="F616" s="163">
        <v>0</v>
      </c>
      <c r="G616" s="164">
        <v>0</v>
      </c>
      <c r="H616" s="164">
        <v>0</v>
      </c>
      <c r="I616" s="164">
        <v>165.68529999999998</v>
      </c>
      <c r="J616" s="164">
        <v>0.12509</v>
      </c>
      <c r="K616" s="164">
        <v>165.81039</v>
      </c>
      <c r="L616" s="164">
        <v>428.79823</v>
      </c>
      <c r="M616" s="164">
        <v>0</v>
      </c>
      <c r="N616" s="164">
        <v>428.79823</v>
      </c>
      <c r="O616" s="164">
        <v>594.60862</v>
      </c>
      <c r="P616" s="164">
        <v>10910.46668</v>
      </c>
      <c r="Q616" s="164">
        <v>0</v>
      </c>
      <c r="R616" s="165">
        <v>10910.46668</v>
      </c>
    </row>
    <row r="617" spans="1:18" ht="13.2">
      <c r="A617" s="166"/>
      <c r="B617" s="166"/>
      <c r="C617" s="162" t="s">
        <v>128</v>
      </c>
      <c r="D617" s="162" t="s">
        <v>129</v>
      </c>
      <c r="E617" s="162">
        <v>27</v>
      </c>
      <c r="F617" s="163">
        <v>0</v>
      </c>
      <c r="G617" s="164">
        <v>0</v>
      </c>
      <c r="H617" s="164">
        <v>0</v>
      </c>
      <c r="I617" s="164">
        <v>548.92535</v>
      </c>
      <c r="J617" s="164">
        <v>1.84862</v>
      </c>
      <c r="K617" s="164">
        <v>550.77397</v>
      </c>
      <c r="L617" s="164">
        <v>6141.665980000001</v>
      </c>
      <c r="M617" s="164">
        <v>6.99889</v>
      </c>
      <c r="N617" s="164">
        <v>6148.6648700000005</v>
      </c>
      <c r="O617" s="164">
        <v>6699.43884</v>
      </c>
      <c r="P617" s="164">
        <v>8769.42442</v>
      </c>
      <c r="Q617" s="164">
        <v>0</v>
      </c>
      <c r="R617" s="165">
        <v>8769.42442</v>
      </c>
    </row>
    <row r="618" spans="1:18" ht="13.2">
      <c r="A618" s="166"/>
      <c r="B618" s="166"/>
      <c r="C618" s="162" t="s">
        <v>254</v>
      </c>
      <c r="D618" s="162" t="s">
        <v>317</v>
      </c>
      <c r="E618" s="162">
        <v>56</v>
      </c>
      <c r="F618" s="163">
        <v>0</v>
      </c>
      <c r="G618" s="164">
        <v>0</v>
      </c>
      <c r="H618" s="164">
        <v>0</v>
      </c>
      <c r="I618" s="164">
        <v>73.59902000000001</v>
      </c>
      <c r="J618" s="164">
        <v>0</v>
      </c>
      <c r="K618" s="164">
        <v>73.59902000000001</v>
      </c>
      <c r="L618" s="164">
        <v>189.12043</v>
      </c>
      <c r="M618" s="164">
        <v>0</v>
      </c>
      <c r="N618" s="164">
        <v>189.12043</v>
      </c>
      <c r="O618" s="164">
        <v>262.71945</v>
      </c>
      <c r="P618" s="164">
        <v>6622.55063</v>
      </c>
      <c r="Q618" s="164">
        <v>0</v>
      </c>
      <c r="R618" s="165">
        <v>6622.55063</v>
      </c>
    </row>
    <row r="619" spans="1:18" ht="13.2">
      <c r="A619" s="166"/>
      <c r="B619" s="162" t="s">
        <v>14</v>
      </c>
      <c r="C619" s="162" t="s">
        <v>130</v>
      </c>
      <c r="D619" s="162" t="s">
        <v>259</v>
      </c>
      <c r="E619" s="162">
        <v>33</v>
      </c>
      <c r="F619" s="163">
        <v>0</v>
      </c>
      <c r="G619" s="164">
        <v>0</v>
      </c>
      <c r="H619" s="164">
        <v>0</v>
      </c>
      <c r="I619" s="164">
        <v>0</v>
      </c>
      <c r="J619" s="164">
        <v>0</v>
      </c>
      <c r="K619" s="164">
        <v>0</v>
      </c>
      <c r="L619" s="164">
        <v>0</v>
      </c>
      <c r="M619" s="164">
        <v>0</v>
      </c>
      <c r="N619" s="164">
        <v>0</v>
      </c>
      <c r="O619" s="164">
        <v>0</v>
      </c>
      <c r="P619" s="164">
        <v>3067.4348</v>
      </c>
      <c r="Q619" s="164">
        <v>0</v>
      </c>
      <c r="R619" s="165">
        <v>3067.4348</v>
      </c>
    </row>
    <row r="620" spans="1:18" ht="13.2">
      <c r="A620" s="166"/>
      <c r="B620" s="166"/>
      <c r="C620" s="162" t="s">
        <v>204</v>
      </c>
      <c r="D620" s="162" t="s">
        <v>205</v>
      </c>
      <c r="E620" s="162">
        <v>63</v>
      </c>
      <c r="F620" s="163">
        <v>0</v>
      </c>
      <c r="G620" s="164">
        <v>0</v>
      </c>
      <c r="H620" s="164">
        <v>0</v>
      </c>
      <c r="I620" s="164">
        <v>3.0516</v>
      </c>
      <c r="J620" s="164">
        <v>0</v>
      </c>
      <c r="K620" s="164">
        <v>3.0516</v>
      </c>
      <c r="L620" s="164">
        <v>15.66262</v>
      </c>
      <c r="M620" s="164">
        <v>0</v>
      </c>
      <c r="N620" s="164">
        <v>15.66262</v>
      </c>
      <c r="O620" s="164">
        <v>18.71422</v>
      </c>
      <c r="P620" s="164">
        <v>8285.47745</v>
      </c>
      <c r="Q620" s="164">
        <v>0</v>
      </c>
      <c r="R620" s="165">
        <v>8285.47745</v>
      </c>
    </row>
    <row r="621" spans="1:18" ht="13.2">
      <c r="A621" s="166"/>
      <c r="B621" s="166"/>
      <c r="C621" s="162" t="s">
        <v>133</v>
      </c>
      <c r="D621" s="162" t="s">
        <v>133</v>
      </c>
      <c r="E621" s="162">
        <v>26</v>
      </c>
      <c r="F621" s="163">
        <v>0</v>
      </c>
      <c r="G621" s="164">
        <v>0</v>
      </c>
      <c r="H621" s="164">
        <v>0</v>
      </c>
      <c r="I621" s="164">
        <v>98.32817</v>
      </c>
      <c r="J621" s="164">
        <v>0.33435000000000004</v>
      </c>
      <c r="K621" s="164">
        <v>98.66252</v>
      </c>
      <c r="L621" s="164">
        <v>6641.09858</v>
      </c>
      <c r="M621" s="164">
        <v>0</v>
      </c>
      <c r="N621" s="164">
        <v>6641.09858</v>
      </c>
      <c r="O621" s="164">
        <v>6739.7611</v>
      </c>
      <c r="P621" s="164">
        <v>8268.14217</v>
      </c>
      <c r="Q621" s="164">
        <v>0</v>
      </c>
      <c r="R621" s="165">
        <v>8268.14217</v>
      </c>
    </row>
    <row r="622" spans="1:18" ht="13.2">
      <c r="A622" s="166"/>
      <c r="B622" s="166"/>
      <c r="C622" s="162" t="s">
        <v>135</v>
      </c>
      <c r="D622" s="162" t="s">
        <v>135</v>
      </c>
      <c r="E622" s="162">
        <v>57</v>
      </c>
      <c r="F622" s="163">
        <v>0</v>
      </c>
      <c r="G622" s="164">
        <v>0</v>
      </c>
      <c r="H622" s="164">
        <v>0</v>
      </c>
      <c r="I622" s="164">
        <v>1.26553</v>
      </c>
      <c r="J622" s="164">
        <v>0</v>
      </c>
      <c r="K622" s="164">
        <v>1.26553</v>
      </c>
      <c r="L622" s="164">
        <v>115.77333999999999</v>
      </c>
      <c r="M622" s="164">
        <v>0</v>
      </c>
      <c r="N622" s="164">
        <v>115.77333999999999</v>
      </c>
      <c r="O622" s="164">
        <v>117.03886999999999</v>
      </c>
      <c r="P622" s="164">
        <v>7952.99158</v>
      </c>
      <c r="Q622" s="164">
        <v>0</v>
      </c>
      <c r="R622" s="165">
        <v>7952.99158</v>
      </c>
    </row>
    <row r="623" spans="1:18" ht="13.2">
      <c r="A623" s="166"/>
      <c r="B623" s="162" t="s">
        <v>16</v>
      </c>
      <c r="C623" s="162" t="s">
        <v>16</v>
      </c>
      <c r="D623" s="162" t="s">
        <v>144</v>
      </c>
      <c r="E623" s="162">
        <v>15</v>
      </c>
      <c r="F623" s="163">
        <v>0</v>
      </c>
      <c r="G623" s="164">
        <v>0</v>
      </c>
      <c r="H623" s="164">
        <v>0</v>
      </c>
      <c r="I623" s="164">
        <v>503.23154999999997</v>
      </c>
      <c r="J623" s="164">
        <v>6.479640000000001</v>
      </c>
      <c r="K623" s="164">
        <v>509.71119</v>
      </c>
      <c r="L623" s="164">
        <v>6962.72836</v>
      </c>
      <c r="M623" s="164">
        <v>11.068280000000001</v>
      </c>
      <c r="N623" s="164">
        <v>6973.79664</v>
      </c>
      <c r="O623" s="164">
        <v>7483.5078300000005</v>
      </c>
      <c r="P623" s="164">
        <v>22094.771350000003</v>
      </c>
      <c r="Q623" s="164">
        <v>0</v>
      </c>
      <c r="R623" s="165">
        <v>22094.771350000003</v>
      </c>
    </row>
    <row r="624" spans="1:18" ht="13.2">
      <c r="A624" s="166"/>
      <c r="B624" s="166"/>
      <c r="C624" s="166"/>
      <c r="D624" s="166"/>
      <c r="E624" s="167">
        <v>24</v>
      </c>
      <c r="F624" s="168">
        <v>0</v>
      </c>
      <c r="G624" s="120">
        <v>0</v>
      </c>
      <c r="H624" s="120">
        <v>0</v>
      </c>
      <c r="I624" s="120">
        <v>336.30369</v>
      </c>
      <c r="J624" s="120">
        <v>8.09461</v>
      </c>
      <c r="K624" s="120">
        <v>344.3983</v>
      </c>
      <c r="L624" s="120">
        <v>9636.02094</v>
      </c>
      <c r="M624" s="120">
        <v>18.15943</v>
      </c>
      <c r="N624" s="120">
        <v>9654.18037</v>
      </c>
      <c r="O624" s="120">
        <v>9998.57867</v>
      </c>
      <c r="P624" s="120">
        <v>38175.89535</v>
      </c>
      <c r="Q624" s="120">
        <v>309.28003</v>
      </c>
      <c r="R624" s="169">
        <v>38485.17538</v>
      </c>
    </row>
    <row r="625" spans="1:18" ht="13.2">
      <c r="A625" s="166"/>
      <c r="B625" s="166"/>
      <c r="C625" s="166"/>
      <c r="D625" s="166"/>
      <c r="E625" s="167">
        <v>52</v>
      </c>
      <c r="F625" s="168">
        <v>0</v>
      </c>
      <c r="G625" s="120">
        <v>0</v>
      </c>
      <c r="H625" s="120">
        <v>0</v>
      </c>
      <c r="I625" s="120">
        <v>368.01784999999995</v>
      </c>
      <c r="J625" s="120">
        <v>4.85757</v>
      </c>
      <c r="K625" s="120">
        <v>372.87541999999996</v>
      </c>
      <c r="L625" s="120">
        <v>3246.45898</v>
      </c>
      <c r="M625" s="120">
        <v>0</v>
      </c>
      <c r="N625" s="120">
        <v>3246.45898</v>
      </c>
      <c r="O625" s="120">
        <v>3619.3343999999997</v>
      </c>
      <c r="P625" s="120">
        <v>13992.077080000001</v>
      </c>
      <c r="Q625" s="120">
        <v>0</v>
      </c>
      <c r="R625" s="169">
        <v>13992.077080000001</v>
      </c>
    </row>
    <row r="626" spans="1:18" ht="13.2">
      <c r="A626" s="166"/>
      <c r="B626" s="166"/>
      <c r="C626" s="166"/>
      <c r="D626" s="162" t="s">
        <v>145</v>
      </c>
      <c r="E626" s="162">
        <v>12</v>
      </c>
      <c r="F626" s="163">
        <v>0</v>
      </c>
      <c r="G626" s="164">
        <v>0</v>
      </c>
      <c r="H626" s="164">
        <v>0</v>
      </c>
      <c r="I626" s="164">
        <v>949.0372199999999</v>
      </c>
      <c r="J626" s="164">
        <v>0.09595000000000001</v>
      </c>
      <c r="K626" s="164">
        <v>949.1331700000001</v>
      </c>
      <c r="L626" s="164">
        <v>5031.5570099999995</v>
      </c>
      <c r="M626" s="164">
        <v>0</v>
      </c>
      <c r="N626" s="164">
        <v>5031.5570099999995</v>
      </c>
      <c r="O626" s="164">
        <v>5980.69018</v>
      </c>
      <c r="P626" s="164">
        <v>8030.83417</v>
      </c>
      <c r="Q626" s="164">
        <v>0</v>
      </c>
      <c r="R626" s="165">
        <v>8030.83417</v>
      </c>
    </row>
    <row r="627" spans="1:18" ht="13.2">
      <c r="A627" s="166"/>
      <c r="B627" s="166"/>
      <c r="C627" s="166"/>
      <c r="D627" s="162" t="s">
        <v>146</v>
      </c>
      <c r="E627" s="162">
        <v>10</v>
      </c>
      <c r="F627" s="163">
        <v>0</v>
      </c>
      <c r="G627" s="164">
        <v>0</v>
      </c>
      <c r="H627" s="164">
        <v>0</v>
      </c>
      <c r="I627" s="164">
        <v>385.26107</v>
      </c>
      <c r="J627" s="164">
        <v>29.52695</v>
      </c>
      <c r="K627" s="164">
        <v>414.78802</v>
      </c>
      <c r="L627" s="164">
        <v>9574.7521</v>
      </c>
      <c r="M627" s="164">
        <v>49.14898</v>
      </c>
      <c r="N627" s="164">
        <v>9623.90108</v>
      </c>
      <c r="O627" s="164">
        <v>10038.6891</v>
      </c>
      <c r="P627" s="164">
        <v>10914.72325</v>
      </c>
      <c r="Q627" s="164">
        <v>0</v>
      </c>
      <c r="R627" s="165">
        <v>10914.72325</v>
      </c>
    </row>
    <row r="628" spans="1:18" ht="13.2">
      <c r="A628" s="166"/>
      <c r="B628" s="166"/>
      <c r="C628" s="166"/>
      <c r="D628" s="162" t="s">
        <v>16</v>
      </c>
      <c r="E628" s="162">
        <v>1</v>
      </c>
      <c r="F628" s="163">
        <v>0</v>
      </c>
      <c r="G628" s="164">
        <v>0</v>
      </c>
      <c r="H628" s="164">
        <v>0</v>
      </c>
      <c r="I628" s="164">
        <v>627.85187</v>
      </c>
      <c r="J628" s="164">
        <v>245.13688</v>
      </c>
      <c r="K628" s="164">
        <v>872.98875</v>
      </c>
      <c r="L628" s="164">
        <v>36037.89457</v>
      </c>
      <c r="M628" s="164">
        <v>196.52044</v>
      </c>
      <c r="N628" s="164">
        <v>36234.41501</v>
      </c>
      <c r="O628" s="164">
        <v>37107.40376</v>
      </c>
      <c r="P628" s="164">
        <v>5517.81579</v>
      </c>
      <c r="Q628" s="164">
        <v>0</v>
      </c>
      <c r="R628" s="165">
        <v>5517.81579</v>
      </c>
    </row>
    <row r="629" spans="1:18" ht="13.2">
      <c r="A629" s="166"/>
      <c r="B629" s="166"/>
      <c r="C629" s="166"/>
      <c r="D629" s="162" t="s">
        <v>149</v>
      </c>
      <c r="E629" s="162">
        <v>7</v>
      </c>
      <c r="F629" s="163">
        <v>0</v>
      </c>
      <c r="G629" s="164">
        <v>0</v>
      </c>
      <c r="H629" s="164">
        <v>0</v>
      </c>
      <c r="I629" s="164">
        <v>273.45079</v>
      </c>
      <c r="J629" s="164">
        <v>41.01</v>
      </c>
      <c r="K629" s="164">
        <v>314.46079</v>
      </c>
      <c r="L629" s="164">
        <v>27020.047309999998</v>
      </c>
      <c r="M629" s="164">
        <v>16.72992</v>
      </c>
      <c r="N629" s="164">
        <v>27036.77723</v>
      </c>
      <c r="O629" s="164">
        <v>27351.23802</v>
      </c>
      <c r="P629" s="164">
        <v>22318.45638</v>
      </c>
      <c r="Q629" s="164">
        <v>0</v>
      </c>
      <c r="R629" s="165">
        <v>22318.45638</v>
      </c>
    </row>
    <row r="630" spans="1:18" ht="13.2">
      <c r="A630" s="166"/>
      <c r="B630" s="166"/>
      <c r="C630" s="166"/>
      <c r="D630" s="162" t="s">
        <v>153</v>
      </c>
      <c r="E630" s="162">
        <v>13</v>
      </c>
      <c r="F630" s="163">
        <v>0</v>
      </c>
      <c r="G630" s="164">
        <v>0</v>
      </c>
      <c r="H630" s="164">
        <v>0</v>
      </c>
      <c r="I630" s="164">
        <v>197.72822</v>
      </c>
      <c r="J630" s="164">
        <v>3.11483</v>
      </c>
      <c r="K630" s="164">
        <v>200.84304999999998</v>
      </c>
      <c r="L630" s="164">
        <v>4107.19618</v>
      </c>
      <c r="M630" s="164">
        <v>6.55429</v>
      </c>
      <c r="N630" s="164">
        <v>4113.75047</v>
      </c>
      <c r="O630" s="164">
        <v>4314.593519999999</v>
      </c>
      <c r="P630" s="164">
        <v>12862.087880000001</v>
      </c>
      <c r="Q630" s="164">
        <v>151.40943</v>
      </c>
      <c r="R630" s="165">
        <v>13013.49731</v>
      </c>
    </row>
    <row r="631" spans="1:18" ht="13.2">
      <c r="A631" s="166"/>
      <c r="B631" s="166"/>
      <c r="C631" s="166"/>
      <c r="D631" s="162" t="s">
        <v>154</v>
      </c>
      <c r="E631" s="162">
        <v>4</v>
      </c>
      <c r="F631" s="163">
        <v>0</v>
      </c>
      <c r="G631" s="164">
        <v>0</v>
      </c>
      <c r="H631" s="164">
        <v>0</v>
      </c>
      <c r="I631" s="164">
        <v>6070.91524</v>
      </c>
      <c r="J631" s="164">
        <v>4278.382860000001</v>
      </c>
      <c r="K631" s="164">
        <v>10349.2981</v>
      </c>
      <c r="L631" s="164">
        <v>285250.68015</v>
      </c>
      <c r="M631" s="164">
        <v>823.3028</v>
      </c>
      <c r="N631" s="164">
        <v>286073.98295</v>
      </c>
      <c r="O631" s="164">
        <v>296423.28105</v>
      </c>
      <c r="P631" s="164">
        <v>68716.41681</v>
      </c>
      <c r="Q631" s="164">
        <v>3785.11419</v>
      </c>
      <c r="R631" s="165">
        <v>72501.531</v>
      </c>
    </row>
    <row r="632" spans="1:18" ht="13.2">
      <c r="A632" s="166"/>
      <c r="B632" s="166"/>
      <c r="C632" s="166"/>
      <c r="D632" s="162" t="s">
        <v>156</v>
      </c>
      <c r="E632" s="162">
        <v>5</v>
      </c>
      <c r="F632" s="163">
        <v>0</v>
      </c>
      <c r="G632" s="164">
        <v>0</v>
      </c>
      <c r="H632" s="164">
        <v>0</v>
      </c>
      <c r="I632" s="164">
        <v>197.00885</v>
      </c>
      <c r="J632" s="164">
        <v>23.26773</v>
      </c>
      <c r="K632" s="164">
        <v>220.27658</v>
      </c>
      <c r="L632" s="164">
        <v>12420.75167</v>
      </c>
      <c r="M632" s="164">
        <v>5.7590699999999995</v>
      </c>
      <c r="N632" s="164">
        <v>12426.51074</v>
      </c>
      <c r="O632" s="164">
        <v>12646.78732</v>
      </c>
      <c r="P632" s="164">
        <v>12144.179699999999</v>
      </c>
      <c r="Q632" s="164">
        <v>0</v>
      </c>
      <c r="R632" s="165">
        <v>12144.179699999999</v>
      </c>
    </row>
    <row r="633" spans="1:18" ht="13.2">
      <c r="A633" s="166"/>
      <c r="B633" s="166"/>
      <c r="C633" s="166"/>
      <c r="D633" s="166"/>
      <c r="E633" s="167">
        <v>22</v>
      </c>
      <c r="F633" s="168">
        <v>0</v>
      </c>
      <c r="G633" s="120">
        <v>0</v>
      </c>
      <c r="H633" s="120">
        <v>0</v>
      </c>
      <c r="I633" s="120">
        <v>310.99438</v>
      </c>
      <c r="J633" s="120">
        <v>11.16444</v>
      </c>
      <c r="K633" s="120">
        <v>322.15882</v>
      </c>
      <c r="L633" s="120">
        <v>7009.520280000001</v>
      </c>
      <c r="M633" s="120">
        <v>0</v>
      </c>
      <c r="N633" s="120">
        <v>7009.520280000001</v>
      </c>
      <c r="O633" s="120">
        <v>7331.679099999999</v>
      </c>
      <c r="P633" s="120">
        <v>16406.22295</v>
      </c>
      <c r="Q633" s="120">
        <v>0</v>
      </c>
      <c r="R633" s="169">
        <v>16406.22295</v>
      </c>
    </row>
    <row r="634" spans="1:18" ht="13.2">
      <c r="A634" s="166"/>
      <c r="B634" s="166"/>
      <c r="C634" s="166"/>
      <c r="D634" s="166"/>
      <c r="E634" s="167">
        <v>60</v>
      </c>
      <c r="F634" s="168">
        <v>0</v>
      </c>
      <c r="G634" s="120">
        <v>0</v>
      </c>
      <c r="H634" s="120">
        <v>0</v>
      </c>
      <c r="I634" s="120">
        <v>130.35862</v>
      </c>
      <c r="J634" s="120">
        <v>0.03388</v>
      </c>
      <c r="K634" s="120">
        <v>130.3925</v>
      </c>
      <c r="L634" s="120">
        <v>5602.84076</v>
      </c>
      <c r="M634" s="120">
        <v>0</v>
      </c>
      <c r="N634" s="120">
        <v>5602.84076</v>
      </c>
      <c r="O634" s="120">
        <v>5733.23326</v>
      </c>
      <c r="P634" s="120">
        <v>9949.74933</v>
      </c>
      <c r="Q634" s="120">
        <v>0</v>
      </c>
      <c r="R634" s="169">
        <v>9949.74933</v>
      </c>
    </row>
    <row r="635" spans="1:18" ht="13.2">
      <c r="A635" s="166"/>
      <c r="B635" s="166"/>
      <c r="C635" s="166"/>
      <c r="D635" s="162" t="s">
        <v>157</v>
      </c>
      <c r="E635" s="162">
        <v>6</v>
      </c>
      <c r="F635" s="163">
        <v>0</v>
      </c>
      <c r="G635" s="164">
        <v>0</v>
      </c>
      <c r="H635" s="164">
        <v>0</v>
      </c>
      <c r="I635" s="164">
        <v>324.0678</v>
      </c>
      <c r="J635" s="164">
        <v>26.91365</v>
      </c>
      <c r="K635" s="164">
        <v>350.98145</v>
      </c>
      <c r="L635" s="164">
        <v>14795.52274</v>
      </c>
      <c r="M635" s="164">
        <v>4.10896</v>
      </c>
      <c r="N635" s="164">
        <v>14799.6317</v>
      </c>
      <c r="O635" s="164">
        <v>15150.613150000001</v>
      </c>
      <c r="P635" s="164">
        <v>17275.06341</v>
      </c>
      <c r="Q635" s="164">
        <v>0</v>
      </c>
      <c r="R635" s="165">
        <v>17275.06341</v>
      </c>
    </row>
    <row r="636" spans="1:18" ht="13.2">
      <c r="A636" s="166"/>
      <c r="B636" s="166"/>
      <c r="C636" s="166"/>
      <c r="D636" s="166"/>
      <c r="E636" s="167">
        <v>58</v>
      </c>
      <c r="F636" s="168">
        <v>0</v>
      </c>
      <c r="G636" s="120">
        <v>0</v>
      </c>
      <c r="H636" s="120">
        <v>0</v>
      </c>
      <c r="I636" s="120">
        <v>271.69783</v>
      </c>
      <c r="J636" s="120">
        <v>36.07175</v>
      </c>
      <c r="K636" s="120">
        <v>307.76958</v>
      </c>
      <c r="L636" s="120">
        <v>2134.08726</v>
      </c>
      <c r="M636" s="120">
        <v>35.04921</v>
      </c>
      <c r="N636" s="120">
        <v>2169.1364700000004</v>
      </c>
      <c r="O636" s="120">
        <v>2476.9060499999996</v>
      </c>
      <c r="P636" s="120">
        <v>12543.521949999998</v>
      </c>
      <c r="Q636" s="120">
        <v>0</v>
      </c>
      <c r="R636" s="169">
        <v>12543.521949999998</v>
      </c>
    </row>
    <row r="637" spans="1:18" ht="13.2">
      <c r="A637" s="166"/>
      <c r="B637" s="166"/>
      <c r="C637" s="166"/>
      <c r="D637" s="162" t="s">
        <v>162</v>
      </c>
      <c r="E637" s="162">
        <v>29</v>
      </c>
      <c r="F637" s="163">
        <v>0</v>
      </c>
      <c r="G637" s="164">
        <v>0</v>
      </c>
      <c r="H637" s="164">
        <v>0</v>
      </c>
      <c r="I637" s="164">
        <v>296.00572</v>
      </c>
      <c r="J637" s="164">
        <v>0.40274</v>
      </c>
      <c r="K637" s="164">
        <v>296.40846000000005</v>
      </c>
      <c r="L637" s="164">
        <v>5226.54632</v>
      </c>
      <c r="M637" s="164">
        <v>0.68091</v>
      </c>
      <c r="N637" s="164">
        <v>5227.22723</v>
      </c>
      <c r="O637" s="164">
        <v>5523.63569</v>
      </c>
      <c r="P637" s="164">
        <v>18130.34919</v>
      </c>
      <c r="Q637" s="164">
        <v>0</v>
      </c>
      <c r="R637" s="165">
        <v>18130.34919</v>
      </c>
    </row>
    <row r="638" spans="1:18" ht="13.2">
      <c r="A638" s="166"/>
      <c r="B638" s="166"/>
      <c r="C638" s="166"/>
      <c r="D638" s="162" t="s">
        <v>163</v>
      </c>
      <c r="E638" s="162">
        <v>28</v>
      </c>
      <c r="F638" s="163">
        <v>0</v>
      </c>
      <c r="G638" s="164">
        <v>0</v>
      </c>
      <c r="H638" s="164">
        <v>0</v>
      </c>
      <c r="I638" s="164">
        <v>284.58729999999997</v>
      </c>
      <c r="J638" s="164">
        <v>31.206419999999998</v>
      </c>
      <c r="K638" s="164">
        <v>315.79371999999995</v>
      </c>
      <c r="L638" s="164">
        <v>5297.10783</v>
      </c>
      <c r="M638" s="164">
        <v>0</v>
      </c>
      <c r="N638" s="164">
        <v>5297.10783</v>
      </c>
      <c r="O638" s="164">
        <v>5612.90155</v>
      </c>
      <c r="P638" s="164">
        <v>17806.54242</v>
      </c>
      <c r="Q638" s="164">
        <v>0</v>
      </c>
      <c r="R638" s="165">
        <v>17806.54242</v>
      </c>
    </row>
    <row r="639" spans="1:18" ht="13.2">
      <c r="A639" s="166"/>
      <c r="B639" s="166"/>
      <c r="C639" s="166"/>
      <c r="D639" s="166"/>
      <c r="E639" s="167">
        <v>53</v>
      </c>
      <c r="F639" s="168">
        <v>0</v>
      </c>
      <c r="G639" s="120">
        <v>0</v>
      </c>
      <c r="H639" s="120">
        <v>0</v>
      </c>
      <c r="I639" s="120">
        <v>210.11181</v>
      </c>
      <c r="J639" s="120">
        <v>0.00754</v>
      </c>
      <c r="K639" s="120">
        <v>210.11935</v>
      </c>
      <c r="L639" s="120">
        <v>2141.92323</v>
      </c>
      <c r="M639" s="120">
        <v>10.98737</v>
      </c>
      <c r="N639" s="120">
        <v>2152.9106</v>
      </c>
      <c r="O639" s="120">
        <v>2363.02995</v>
      </c>
      <c r="P639" s="120">
        <v>7605.49142</v>
      </c>
      <c r="Q639" s="120">
        <v>0</v>
      </c>
      <c r="R639" s="169">
        <v>7605.49142</v>
      </c>
    </row>
    <row r="640" spans="1:18" ht="13.2">
      <c r="A640" s="166"/>
      <c r="B640" s="166"/>
      <c r="C640" s="166"/>
      <c r="D640" s="162" t="s">
        <v>209</v>
      </c>
      <c r="E640" s="162">
        <v>42</v>
      </c>
      <c r="F640" s="163">
        <v>0</v>
      </c>
      <c r="G640" s="164">
        <v>0</v>
      </c>
      <c r="H640" s="164">
        <v>0</v>
      </c>
      <c r="I640" s="164">
        <v>414.09152</v>
      </c>
      <c r="J640" s="164">
        <v>24.61361</v>
      </c>
      <c r="K640" s="164">
        <v>438.70513</v>
      </c>
      <c r="L640" s="164">
        <v>2754.95733</v>
      </c>
      <c r="M640" s="164">
        <v>4.03833</v>
      </c>
      <c r="N640" s="164">
        <v>2758.99566</v>
      </c>
      <c r="O640" s="164">
        <v>3197.70079</v>
      </c>
      <c r="P640" s="164">
        <v>15287.25476</v>
      </c>
      <c r="Q640" s="164">
        <v>0</v>
      </c>
      <c r="R640" s="165">
        <v>15287.25476</v>
      </c>
    </row>
    <row r="641" spans="1:18" ht="13.2">
      <c r="A641" s="166"/>
      <c r="B641" s="166"/>
      <c r="C641" s="162" t="s">
        <v>267</v>
      </c>
      <c r="D641" s="162" t="s">
        <v>267</v>
      </c>
      <c r="E641" s="162">
        <v>43</v>
      </c>
      <c r="F641" s="163">
        <v>0</v>
      </c>
      <c r="G641" s="164">
        <v>0</v>
      </c>
      <c r="H641" s="164">
        <v>0</v>
      </c>
      <c r="I641" s="164">
        <v>0</v>
      </c>
      <c r="J641" s="164">
        <v>0</v>
      </c>
      <c r="K641" s="164">
        <v>0</v>
      </c>
      <c r="L641" s="164">
        <v>0</v>
      </c>
      <c r="M641" s="164">
        <v>0</v>
      </c>
      <c r="N641" s="164">
        <v>0</v>
      </c>
      <c r="O641" s="164">
        <v>0</v>
      </c>
      <c r="P641" s="164">
        <v>1687.12507</v>
      </c>
      <c r="Q641" s="164">
        <v>0</v>
      </c>
      <c r="R641" s="165">
        <v>1687.12507</v>
      </c>
    </row>
    <row r="642" spans="1:18" ht="13.2">
      <c r="A642" s="162" t="s">
        <v>318</v>
      </c>
      <c r="B642" s="162" t="s">
        <v>3</v>
      </c>
      <c r="C642" s="162" t="s">
        <v>104</v>
      </c>
      <c r="D642" s="162" t="s">
        <v>105</v>
      </c>
      <c r="E642" s="162">
        <v>50</v>
      </c>
      <c r="F642" s="163">
        <v>0</v>
      </c>
      <c r="G642" s="164">
        <v>0</v>
      </c>
      <c r="H642" s="164">
        <v>0</v>
      </c>
      <c r="I642" s="164">
        <v>443.04228</v>
      </c>
      <c r="J642" s="164">
        <v>53.03599</v>
      </c>
      <c r="K642" s="164">
        <v>496.07827000000003</v>
      </c>
      <c r="L642" s="164">
        <v>5632.50658</v>
      </c>
      <c r="M642" s="164">
        <v>0.32004000000000005</v>
      </c>
      <c r="N642" s="164">
        <v>5632.82662</v>
      </c>
      <c r="O642" s="164">
        <v>6128.90489</v>
      </c>
      <c r="P642" s="164">
        <v>5659.47408</v>
      </c>
      <c r="Q642" s="164">
        <v>0</v>
      </c>
      <c r="R642" s="165">
        <v>5659.47408</v>
      </c>
    </row>
    <row r="643" spans="1:18" ht="13.2">
      <c r="A643" s="166"/>
      <c r="B643" s="162" t="s">
        <v>65</v>
      </c>
      <c r="C643" s="162" t="s">
        <v>106</v>
      </c>
      <c r="D643" s="162" t="s">
        <v>106</v>
      </c>
      <c r="E643" s="162">
        <v>61</v>
      </c>
      <c r="F643" s="163">
        <v>0</v>
      </c>
      <c r="G643" s="164">
        <v>0</v>
      </c>
      <c r="H643" s="164">
        <v>0</v>
      </c>
      <c r="I643" s="164">
        <v>9642.90459</v>
      </c>
      <c r="J643" s="164">
        <v>143.94768</v>
      </c>
      <c r="K643" s="164">
        <v>9786.85227</v>
      </c>
      <c r="L643" s="164">
        <v>33664.84345</v>
      </c>
      <c r="M643" s="164">
        <v>4298.88255</v>
      </c>
      <c r="N643" s="164">
        <v>37963.726</v>
      </c>
      <c r="O643" s="164">
        <v>47750.578270000005</v>
      </c>
      <c r="P643" s="164">
        <v>19206.57723</v>
      </c>
      <c r="Q643" s="164">
        <v>0</v>
      </c>
      <c r="R643" s="165">
        <v>19206.57723</v>
      </c>
    </row>
    <row r="644" spans="1:18" ht="13.2">
      <c r="A644" s="166"/>
      <c r="B644" s="166"/>
      <c r="C644" s="166"/>
      <c r="D644" s="162" t="s">
        <v>319</v>
      </c>
      <c r="E644" s="162">
        <v>44</v>
      </c>
      <c r="F644" s="163">
        <v>0</v>
      </c>
      <c r="G644" s="164">
        <v>0</v>
      </c>
      <c r="H644" s="164">
        <v>0</v>
      </c>
      <c r="I644" s="164">
        <v>582.13489</v>
      </c>
      <c r="J644" s="164">
        <v>0.00383</v>
      </c>
      <c r="K644" s="164">
        <v>582.1387199999999</v>
      </c>
      <c r="L644" s="164">
        <v>999.37967</v>
      </c>
      <c r="M644" s="164">
        <v>9.62581</v>
      </c>
      <c r="N644" s="164">
        <v>1009.00548</v>
      </c>
      <c r="O644" s="164">
        <v>1591.1442</v>
      </c>
      <c r="P644" s="164">
        <v>4601.52336</v>
      </c>
      <c r="Q644" s="164">
        <v>0</v>
      </c>
      <c r="R644" s="165">
        <v>4601.52336</v>
      </c>
    </row>
    <row r="645" spans="1:18" ht="13.2">
      <c r="A645" s="166"/>
      <c r="B645" s="166"/>
      <c r="C645" s="162" t="s">
        <v>221</v>
      </c>
      <c r="D645" s="162" t="s">
        <v>221</v>
      </c>
      <c r="E645" s="162">
        <v>53</v>
      </c>
      <c r="F645" s="163">
        <v>0</v>
      </c>
      <c r="G645" s="164">
        <v>0</v>
      </c>
      <c r="H645" s="164">
        <v>0</v>
      </c>
      <c r="I645" s="164">
        <v>1829.9208999999998</v>
      </c>
      <c r="J645" s="164">
        <v>40.72189</v>
      </c>
      <c r="K645" s="164">
        <v>1870.64279</v>
      </c>
      <c r="L645" s="164">
        <v>2270.03391</v>
      </c>
      <c r="M645" s="164">
        <v>1.21786</v>
      </c>
      <c r="N645" s="164">
        <v>2271.25177</v>
      </c>
      <c r="O645" s="164">
        <v>4141.89456</v>
      </c>
      <c r="P645" s="164">
        <v>10847.28004</v>
      </c>
      <c r="Q645" s="164">
        <v>0</v>
      </c>
      <c r="R645" s="165">
        <v>10847.28004</v>
      </c>
    </row>
    <row r="646" spans="1:18" ht="13.2">
      <c r="A646" s="166"/>
      <c r="B646" s="166"/>
      <c r="C646" s="162" t="s">
        <v>320</v>
      </c>
      <c r="D646" s="162" t="s">
        <v>321</v>
      </c>
      <c r="E646" s="162">
        <v>48</v>
      </c>
      <c r="F646" s="163">
        <v>0</v>
      </c>
      <c r="G646" s="164">
        <v>0</v>
      </c>
      <c r="H646" s="164">
        <v>0</v>
      </c>
      <c r="I646" s="164">
        <v>764.11101</v>
      </c>
      <c r="J646" s="164">
        <v>0.41249</v>
      </c>
      <c r="K646" s="164">
        <v>764.5235</v>
      </c>
      <c r="L646" s="164">
        <v>8577.13859</v>
      </c>
      <c r="M646" s="164">
        <v>27.1373</v>
      </c>
      <c r="N646" s="164">
        <v>8604.27589</v>
      </c>
      <c r="O646" s="164">
        <v>9368.79939</v>
      </c>
      <c r="P646" s="164">
        <v>10791.88421</v>
      </c>
      <c r="Q646" s="164">
        <v>0</v>
      </c>
      <c r="R646" s="165">
        <v>10791.88421</v>
      </c>
    </row>
    <row r="647" spans="1:18" ht="13.2">
      <c r="A647" s="166"/>
      <c r="B647" s="162" t="s">
        <v>5</v>
      </c>
      <c r="C647" s="162" t="s">
        <v>5</v>
      </c>
      <c r="D647" s="162" t="s">
        <v>107</v>
      </c>
      <c r="E647" s="162">
        <v>8</v>
      </c>
      <c r="F647" s="163">
        <v>0</v>
      </c>
      <c r="G647" s="164">
        <v>0</v>
      </c>
      <c r="H647" s="164">
        <v>0</v>
      </c>
      <c r="I647" s="164">
        <v>1664.90193</v>
      </c>
      <c r="J647" s="164">
        <v>123.67569</v>
      </c>
      <c r="K647" s="164">
        <v>1788.57762</v>
      </c>
      <c r="L647" s="164">
        <v>18844.18737</v>
      </c>
      <c r="M647" s="164">
        <v>41.60257</v>
      </c>
      <c r="N647" s="164">
        <v>18885.789940000002</v>
      </c>
      <c r="O647" s="164">
        <v>20674.36756</v>
      </c>
      <c r="P647" s="164">
        <v>8477.699550000001</v>
      </c>
      <c r="Q647" s="164">
        <v>0</v>
      </c>
      <c r="R647" s="165">
        <v>8477.699550000001</v>
      </c>
    </row>
    <row r="648" spans="1:18" ht="13.2">
      <c r="A648" s="166"/>
      <c r="B648" s="166"/>
      <c r="C648" s="166"/>
      <c r="D648" s="162" t="s">
        <v>108</v>
      </c>
      <c r="E648" s="162">
        <v>3</v>
      </c>
      <c r="F648" s="163">
        <v>0</v>
      </c>
      <c r="G648" s="164">
        <v>0</v>
      </c>
      <c r="H648" s="164">
        <v>0</v>
      </c>
      <c r="I648" s="164">
        <v>1281.03039</v>
      </c>
      <c r="J648" s="164">
        <v>151.64808</v>
      </c>
      <c r="K648" s="164">
        <v>1432.67847</v>
      </c>
      <c r="L648" s="164">
        <v>11834.20136</v>
      </c>
      <c r="M648" s="164">
        <v>261.58444000000003</v>
      </c>
      <c r="N648" s="164">
        <v>12095.785800000001</v>
      </c>
      <c r="O648" s="164">
        <v>13528.46427</v>
      </c>
      <c r="P648" s="164">
        <v>12331.09438</v>
      </c>
      <c r="Q648" s="164">
        <v>320.7921</v>
      </c>
      <c r="R648" s="165">
        <v>12651.886480000001</v>
      </c>
    </row>
    <row r="649" spans="1:18" ht="13.2">
      <c r="A649" s="166"/>
      <c r="B649" s="166"/>
      <c r="C649" s="166"/>
      <c r="D649" s="162" t="s">
        <v>222</v>
      </c>
      <c r="E649" s="162">
        <v>10</v>
      </c>
      <c r="F649" s="163">
        <v>0</v>
      </c>
      <c r="G649" s="164">
        <v>0</v>
      </c>
      <c r="H649" s="164">
        <v>0</v>
      </c>
      <c r="I649" s="164">
        <v>115.50461</v>
      </c>
      <c r="J649" s="164">
        <v>0.41175</v>
      </c>
      <c r="K649" s="164">
        <v>115.91636</v>
      </c>
      <c r="L649" s="164">
        <v>109.11235</v>
      </c>
      <c r="M649" s="164">
        <v>0.45392</v>
      </c>
      <c r="N649" s="164">
        <v>109.56627</v>
      </c>
      <c r="O649" s="164">
        <v>225.48263</v>
      </c>
      <c r="P649" s="164">
        <v>4800.70203</v>
      </c>
      <c r="Q649" s="164">
        <v>0</v>
      </c>
      <c r="R649" s="165">
        <v>4800.70203</v>
      </c>
    </row>
    <row r="650" spans="1:18" ht="13.2">
      <c r="A650" s="166"/>
      <c r="B650" s="166"/>
      <c r="C650" s="162" t="s">
        <v>109</v>
      </c>
      <c r="D650" s="162" t="s">
        <v>109</v>
      </c>
      <c r="E650" s="162">
        <v>19</v>
      </c>
      <c r="F650" s="163">
        <v>0</v>
      </c>
      <c r="G650" s="164">
        <v>0</v>
      </c>
      <c r="H650" s="164">
        <v>0</v>
      </c>
      <c r="I650" s="164">
        <v>177.69660000000002</v>
      </c>
      <c r="J650" s="164">
        <v>0.04514</v>
      </c>
      <c r="K650" s="164">
        <v>177.74174</v>
      </c>
      <c r="L650" s="164">
        <v>204.8198</v>
      </c>
      <c r="M650" s="164">
        <v>0</v>
      </c>
      <c r="N650" s="164">
        <v>204.8198</v>
      </c>
      <c r="O650" s="164">
        <v>382.56154</v>
      </c>
      <c r="P650" s="164">
        <v>2472.607</v>
      </c>
      <c r="Q650" s="164">
        <v>0</v>
      </c>
      <c r="R650" s="165">
        <v>2472.607</v>
      </c>
    </row>
    <row r="651" spans="1:18" ht="13.2">
      <c r="A651" s="166"/>
      <c r="B651" s="166"/>
      <c r="C651" s="162" t="s">
        <v>110</v>
      </c>
      <c r="D651" s="162" t="s">
        <v>111</v>
      </c>
      <c r="E651" s="162">
        <v>4</v>
      </c>
      <c r="F651" s="163">
        <v>0</v>
      </c>
      <c r="G651" s="164">
        <v>0</v>
      </c>
      <c r="H651" s="164">
        <v>0</v>
      </c>
      <c r="I651" s="164">
        <v>273.93302</v>
      </c>
      <c r="J651" s="164">
        <v>8.719190000000001</v>
      </c>
      <c r="K651" s="164">
        <v>282.65221</v>
      </c>
      <c r="L651" s="164">
        <v>349.51839</v>
      </c>
      <c r="M651" s="164">
        <v>0</v>
      </c>
      <c r="N651" s="164">
        <v>349.51839</v>
      </c>
      <c r="O651" s="164">
        <v>632.1705999999999</v>
      </c>
      <c r="P651" s="164">
        <v>7069.41932</v>
      </c>
      <c r="Q651" s="164">
        <v>0</v>
      </c>
      <c r="R651" s="165">
        <v>7069.41932</v>
      </c>
    </row>
    <row r="652" spans="1:18" ht="13.2">
      <c r="A652" s="166"/>
      <c r="B652" s="166"/>
      <c r="C652" s="162" t="s">
        <v>112</v>
      </c>
      <c r="D652" s="162" t="s">
        <v>225</v>
      </c>
      <c r="E652" s="162">
        <v>15</v>
      </c>
      <c r="F652" s="163">
        <v>0</v>
      </c>
      <c r="G652" s="164">
        <v>0</v>
      </c>
      <c r="H652" s="164">
        <v>0</v>
      </c>
      <c r="I652" s="164">
        <v>21.27866</v>
      </c>
      <c r="J652" s="164">
        <v>0</v>
      </c>
      <c r="K652" s="164">
        <v>21.27866</v>
      </c>
      <c r="L652" s="164">
        <v>219.19972</v>
      </c>
      <c r="M652" s="164">
        <v>0</v>
      </c>
      <c r="N652" s="164">
        <v>219.19972</v>
      </c>
      <c r="O652" s="164">
        <v>240.47838000000002</v>
      </c>
      <c r="P652" s="164">
        <v>3959.20879</v>
      </c>
      <c r="Q652" s="164">
        <v>0</v>
      </c>
      <c r="R652" s="165">
        <v>3959.20879</v>
      </c>
    </row>
    <row r="653" spans="1:18" ht="13.2">
      <c r="A653" s="166"/>
      <c r="B653" s="162" t="s">
        <v>6</v>
      </c>
      <c r="C653" s="162" t="s">
        <v>114</v>
      </c>
      <c r="D653" s="162" t="s">
        <v>6</v>
      </c>
      <c r="E653" s="162">
        <v>90</v>
      </c>
      <c r="F653" s="163">
        <v>0</v>
      </c>
      <c r="G653" s="164">
        <v>0</v>
      </c>
      <c r="H653" s="164">
        <v>0</v>
      </c>
      <c r="I653" s="164">
        <v>302.40603999999996</v>
      </c>
      <c r="J653" s="164">
        <v>0.00508</v>
      </c>
      <c r="K653" s="164">
        <v>302.41112</v>
      </c>
      <c r="L653" s="164">
        <v>803.8870400000001</v>
      </c>
      <c r="M653" s="164">
        <v>0.0011799999999999998</v>
      </c>
      <c r="N653" s="164">
        <v>803.8882199999999</v>
      </c>
      <c r="O653" s="164">
        <v>1106.29934</v>
      </c>
      <c r="P653" s="164">
        <v>6459.722019999999</v>
      </c>
      <c r="Q653" s="164">
        <v>0</v>
      </c>
      <c r="R653" s="165">
        <v>6459.722019999999</v>
      </c>
    </row>
    <row r="654" spans="1:18" ht="13.2">
      <c r="A654" s="166"/>
      <c r="B654" s="166"/>
      <c r="C654" s="162" t="s">
        <v>285</v>
      </c>
      <c r="D654" s="162" t="s">
        <v>285</v>
      </c>
      <c r="E654" s="162">
        <v>97</v>
      </c>
      <c r="F654" s="163">
        <v>0</v>
      </c>
      <c r="G654" s="164">
        <v>0</v>
      </c>
      <c r="H654" s="164">
        <v>0</v>
      </c>
      <c r="I654" s="164">
        <v>41.886720000000004</v>
      </c>
      <c r="J654" s="164">
        <v>0</v>
      </c>
      <c r="K654" s="164">
        <v>41.886720000000004</v>
      </c>
      <c r="L654" s="164">
        <v>89.26686</v>
      </c>
      <c r="M654" s="164">
        <v>0</v>
      </c>
      <c r="N654" s="164">
        <v>89.26686</v>
      </c>
      <c r="O654" s="164">
        <v>131.15357999999998</v>
      </c>
      <c r="P654" s="164">
        <v>5622.29899</v>
      </c>
      <c r="Q654" s="164">
        <v>0</v>
      </c>
      <c r="R654" s="165">
        <v>5622.29899</v>
      </c>
    </row>
    <row r="655" spans="1:18" ht="13.2">
      <c r="A655" s="166"/>
      <c r="B655" s="166"/>
      <c r="C655" s="162" t="s">
        <v>310</v>
      </c>
      <c r="D655" s="162" t="s">
        <v>311</v>
      </c>
      <c r="E655" s="162">
        <v>65</v>
      </c>
      <c r="F655" s="163">
        <v>0</v>
      </c>
      <c r="G655" s="164">
        <v>0</v>
      </c>
      <c r="H655" s="164">
        <v>0</v>
      </c>
      <c r="I655" s="164">
        <v>427.71715</v>
      </c>
      <c r="J655" s="164">
        <v>3.69258</v>
      </c>
      <c r="K655" s="164">
        <v>431.40972999999997</v>
      </c>
      <c r="L655" s="164">
        <v>788.00888</v>
      </c>
      <c r="M655" s="164">
        <v>0.00743</v>
      </c>
      <c r="N655" s="164">
        <v>788.0163100000001</v>
      </c>
      <c r="O655" s="164">
        <v>1219.42604</v>
      </c>
      <c r="P655" s="164">
        <v>3463.04884</v>
      </c>
      <c r="Q655" s="164">
        <v>0</v>
      </c>
      <c r="R655" s="165">
        <v>3463.04884</v>
      </c>
    </row>
    <row r="656" spans="1:18" ht="13.2">
      <c r="A656" s="166"/>
      <c r="B656" s="162" t="s">
        <v>7</v>
      </c>
      <c r="C656" s="162" t="s">
        <v>228</v>
      </c>
      <c r="D656" s="162" t="s">
        <v>228</v>
      </c>
      <c r="E656" s="162">
        <v>75</v>
      </c>
      <c r="F656" s="163">
        <v>0</v>
      </c>
      <c r="G656" s="164">
        <v>0</v>
      </c>
      <c r="H656" s="164">
        <v>0</v>
      </c>
      <c r="I656" s="164">
        <v>676.68226</v>
      </c>
      <c r="J656" s="164">
        <v>0.0004</v>
      </c>
      <c r="K656" s="164">
        <v>676.68266</v>
      </c>
      <c r="L656" s="164">
        <v>170.28467999999998</v>
      </c>
      <c r="M656" s="164">
        <v>0.00026000000000000003</v>
      </c>
      <c r="N656" s="164">
        <v>170.28494</v>
      </c>
      <c r="O656" s="164">
        <v>846.9676</v>
      </c>
      <c r="P656" s="164">
        <v>7055.6152999999995</v>
      </c>
      <c r="Q656" s="164">
        <v>0</v>
      </c>
      <c r="R656" s="165">
        <v>7055.6152999999995</v>
      </c>
    </row>
    <row r="657" spans="1:18" ht="13.2">
      <c r="A657" s="166"/>
      <c r="B657" s="166"/>
      <c r="C657" s="162" t="s">
        <v>7</v>
      </c>
      <c r="D657" s="162" t="s">
        <v>7</v>
      </c>
      <c r="E657" s="162">
        <v>76</v>
      </c>
      <c r="F657" s="163">
        <v>0</v>
      </c>
      <c r="G657" s="164">
        <v>0</v>
      </c>
      <c r="H657" s="164">
        <v>0</v>
      </c>
      <c r="I657" s="164">
        <v>11455.88125</v>
      </c>
      <c r="J657" s="164">
        <v>1087.35214</v>
      </c>
      <c r="K657" s="164">
        <v>12543.233390000001</v>
      </c>
      <c r="L657" s="164">
        <v>78101.5196</v>
      </c>
      <c r="M657" s="164">
        <v>3952.9028599999997</v>
      </c>
      <c r="N657" s="164">
        <v>82054.42245999999</v>
      </c>
      <c r="O657" s="164">
        <v>94597.65585</v>
      </c>
      <c r="P657" s="164">
        <v>6104.493509999999</v>
      </c>
      <c r="Q657" s="164">
        <v>0</v>
      </c>
      <c r="R657" s="165">
        <v>6104.493509999999</v>
      </c>
    </row>
    <row r="658" spans="1:18" ht="13.2">
      <c r="A658" s="166"/>
      <c r="B658" s="166"/>
      <c r="C658" s="166"/>
      <c r="D658" s="166"/>
      <c r="E658" s="167">
        <v>80</v>
      </c>
      <c r="F658" s="168">
        <v>0</v>
      </c>
      <c r="G658" s="120">
        <v>0</v>
      </c>
      <c r="H658" s="120">
        <v>0</v>
      </c>
      <c r="I658" s="120">
        <v>1114.79861</v>
      </c>
      <c r="J658" s="120">
        <v>16.17932</v>
      </c>
      <c r="K658" s="120">
        <v>1130.97793</v>
      </c>
      <c r="L658" s="120">
        <v>2653.38843</v>
      </c>
      <c r="M658" s="120">
        <v>1.62752</v>
      </c>
      <c r="N658" s="120">
        <v>2655.01595</v>
      </c>
      <c r="O658" s="120">
        <v>3785.99388</v>
      </c>
      <c r="P658" s="120">
        <v>7275.29313</v>
      </c>
      <c r="Q658" s="120">
        <v>0</v>
      </c>
      <c r="R658" s="169">
        <v>7275.29313</v>
      </c>
    </row>
    <row r="659" spans="1:18" ht="13.2">
      <c r="A659" s="166"/>
      <c r="B659" s="166"/>
      <c r="C659" s="162" t="s">
        <v>229</v>
      </c>
      <c r="D659" s="162" t="s">
        <v>229</v>
      </c>
      <c r="E659" s="162">
        <v>82</v>
      </c>
      <c r="F659" s="163">
        <v>0</v>
      </c>
      <c r="G659" s="164">
        <v>0</v>
      </c>
      <c r="H659" s="164">
        <v>0</v>
      </c>
      <c r="I659" s="164">
        <v>922.24109</v>
      </c>
      <c r="J659" s="164">
        <v>0</v>
      </c>
      <c r="K659" s="164">
        <v>922.24109</v>
      </c>
      <c r="L659" s="164">
        <v>437.61937</v>
      </c>
      <c r="M659" s="164">
        <v>0</v>
      </c>
      <c r="N659" s="164">
        <v>437.61937</v>
      </c>
      <c r="O659" s="164">
        <v>1359.8604599999999</v>
      </c>
      <c r="P659" s="164">
        <v>12715.084939999999</v>
      </c>
      <c r="Q659" s="164">
        <v>0</v>
      </c>
      <c r="R659" s="165">
        <v>12715.084939999999</v>
      </c>
    </row>
    <row r="660" spans="1:18" ht="13.2">
      <c r="A660" s="166"/>
      <c r="B660" s="166"/>
      <c r="C660" s="162" t="s">
        <v>201</v>
      </c>
      <c r="D660" s="162" t="s">
        <v>201</v>
      </c>
      <c r="E660" s="162">
        <v>81</v>
      </c>
      <c r="F660" s="163">
        <v>0</v>
      </c>
      <c r="G660" s="164">
        <v>0</v>
      </c>
      <c r="H660" s="164">
        <v>0</v>
      </c>
      <c r="I660" s="164">
        <v>542.6067099999999</v>
      </c>
      <c r="J660" s="164">
        <v>0</v>
      </c>
      <c r="K660" s="164">
        <v>542.6067099999999</v>
      </c>
      <c r="L660" s="164">
        <v>1283.90486</v>
      </c>
      <c r="M660" s="164">
        <v>0</v>
      </c>
      <c r="N660" s="164">
        <v>1283.90486</v>
      </c>
      <c r="O660" s="164">
        <v>1826.5115700000001</v>
      </c>
      <c r="P660" s="164">
        <v>11275.48685</v>
      </c>
      <c r="Q660" s="164">
        <v>0</v>
      </c>
      <c r="R660" s="165">
        <v>11275.48685</v>
      </c>
    </row>
    <row r="661" spans="1:18" ht="13.2">
      <c r="A661" s="166"/>
      <c r="B661" s="166"/>
      <c r="C661" s="162" t="s">
        <v>322</v>
      </c>
      <c r="D661" s="162" t="s">
        <v>323</v>
      </c>
      <c r="E661" s="162">
        <v>89</v>
      </c>
      <c r="F661" s="163">
        <v>0</v>
      </c>
      <c r="G661" s="164">
        <v>0</v>
      </c>
      <c r="H661" s="164">
        <v>0</v>
      </c>
      <c r="I661" s="164">
        <v>112.33854</v>
      </c>
      <c r="J661" s="164">
        <v>0</v>
      </c>
      <c r="K661" s="164">
        <v>112.33854</v>
      </c>
      <c r="L661" s="164">
        <v>91.13902</v>
      </c>
      <c r="M661" s="164">
        <v>0</v>
      </c>
      <c r="N661" s="164">
        <v>91.13902</v>
      </c>
      <c r="O661" s="164">
        <v>203.47756</v>
      </c>
      <c r="P661" s="164">
        <v>4119.77673</v>
      </c>
      <c r="Q661" s="164">
        <v>0</v>
      </c>
      <c r="R661" s="165">
        <v>4119.77673</v>
      </c>
    </row>
    <row r="662" spans="1:18" ht="13.2">
      <c r="A662" s="166"/>
      <c r="B662" s="166"/>
      <c r="C662" s="162" t="s">
        <v>230</v>
      </c>
      <c r="D662" s="162" t="s">
        <v>230</v>
      </c>
      <c r="E662" s="162">
        <v>78</v>
      </c>
      <c r="F662" s="163">
        <v>0</v>
      </c>
      <c r="G662" s="164">
        <v>0</v>
      </c>
      <c r="H662" s="164">
        <v>0</v>
      </c>
      <c r="I662" s="164">
        <v>80.31913</v>
      </c>
      <c r="J662" s="164">
        <v>0</v>
      </c>
      <c r="K662" s="164">
        <v>80.31913</v>
      </c>
      <c r="L662" s="164">
        <v>102.27124</v>
      </c>
      <c r="M662" s="164">
        <v>0</v>
      </c>
      <c r="N662" s="164">
        <v>102.27124</v>
      </c>
      <c r="O662" s="164">
        <v>182.59037</v>
      </c>
      <c r="P662" s="164">
        <v>6359.07697</v>
      </c>
      <c r="Q662" s="164">
        <v>0</v>
      </c>
      <c r="R662" s="165">
        <v>6359.07697</v>
      </c>
    </row>
    <row r="663" spans="1:18" ht="13.2">
      <c r="A663" s="166"/>
      <c r="B663" s="166"/>
      <c r="C663" s="162" t="s">
        <v>231</v>
      </c>
      <c r="D663" s="162" t="s">
        <v>232</v>
      </c>
      <c r="E663" s="162">
        <v>79</v>
      </c>
      <c r="F663" s="163">
        <v>0</v>
      </c>
      <c r="G663" s="164">
        <v>0</v>
      </c>
      <c r="H663" s="164">
        <v>0</v>
      </c>
      <c r="I663" s="164">
        <v>156.90357999999998</v>
      </c>
      <c r="J663" s="164">
        <v>0</v>
      </c>
      <c r="K663" s="164">
        <v>156.90357999999998</v>
      </c>
      <c r="L663" s="164">
        <v>83.55764</v>
      </c>
      <c r="M663" s="164">
        <v>0</v>
      </c>
      <c r="N663" s="164">
        <v>83.55764</v>
      </c>
      <c r="O663" s="164">
        <v>240.46122</v>
      </c>
      <c r="P663" s="164">
        <v>7746.227400000001</v>
      </c>
      <c r="Q663" s="164">
        <v>0</v>
      </c>
      <c r="R663" s="165">
        <v>7746.227400000001</v>
      </c>
    </row>
    <row r="664" spans="1:18" ht="13.2">
      <c r="A664" s="166"/>
      <c r="B664" s="166"/>
      <c r="C664" s="162" t="s">
        <v>233</v>
      </c>
      <c r="D664" s="162" t="s">
        <v>234</v>
      </c>
      <c r="E664" s="162">
        <v>77</v>
      </c>
      <c r="F664" s="163">
        <v>0</v>
      </c>
      <c r="G664" s="164">
        <v>0</v>
      </c>
      <c r="H664" s="164">
        <v>0</v>
      </c>
      <c r="I664" s="164">
        <v>437.98168</v>
      </c>
      <c r="J664" s="164">
        <v>0</v>
      </c>
      <c r="K664" s="164">
        <v>437.98168</v>
      </c>
      <c r="L664" s="164">
        <v>833.81365</v>
      </c>
      <c r="M664" s="164">
        <v>0.0016899999999999999</v>
      </c>
      <c r="N664" s="164">
        <v>833.81534</v>
      </c>
      <c r="O664" s="164">
        <v>1271.79702</v>
      </c>
      <c r="P664" s="164">
        <v>7221.81225</v>
      </c>
      <c r="Q664" s="164">
        <v>0</v>
      </c>
      <c r="R664" s="165">
        <v>7221.81225</v>
      </c>
    </row>
    <row r="665" spans="1:18" ht="13.2">
      <c r="A665" s="166"/>
      <c r="B665" s="162" t="s">
        <v>9</v>
      </c>
      <c r="C665" s="162" t="s">
        <v>235</v>
      </c>
      <c r="D665" s="162" t="s">
        <v>235</v>
      </c>
      <c r="E665" s="162">
        <v>66</v>
      </c>
      <c r="F665" s="163">
        <v>0</v>
      </c>
      <c r="G665" s="164">
        <v>0</v>
      </c>
      <c r="H665" s="164">
        <v>0</v>
      </c>
      <c r="I665" s="164">
        <v>1779.49488</v>
      </c>
      <c r="J665" s="164">
        <v>4.42654</v>
      </c>
      <c r="K665" s="164">
        <v>1783.92142</v>
      </c>
      <c r="L665" s="164">
        <v>2831.0125</v>
      </c>
      <c r="M665" s="164">
        <v>10.54902</v>
      </c>
      <c r="N665" s="164">
        <v>2841.56152</v>
      </c>
      <c r="O665" s="164">
        <v>4625.482940000001</v>
      </c>
      <c r="P665" s="164">
        <v>12884.57362</v>
      </c>
      <c r="Q665" s="164">
        <v>0</v>
      </c>
      <c r="R665" s="165">
        <v>12884.57362</v>
      </c>
    </row>
    <row r="666" spans="1:18" ht="13.2">
      <c r="A666" s="166"/>
      <c r="B666" s="166"/>
      <c r="C666" s="162" t="s">
        <v>236</v>
      </c>
      <c r="D666" s="162" t="s">
        <v>324</v>
      </c>
      <c r="E666" s="162">
        <v>51</v>
      </c>
      <c r="F666" s="163">
        <v>0</v>
      </c>
      <c r="G666" s="164">
        <v>0</v>
      </c>
      <c r="H666" s="164">
        <v>0</v>
      </c>
      <c r="I666" s="164">
        <v>527.80262</v>
      </c>
      <c r="J666" s="164">
        <v>0</v>
      </c>
      <c r="K666" s="164">
        <v>527.80262</v>
      </c>
      <c r="L666" s="164">
        <v>326.33445</v>
      </c>
      <c r="M666" s="164">
        <v>0.06361</v>
      </c>
      <c r="N666" s="164">
        <v>326.39806</v>
      </c>
      <c r="O666" s="164">
        <v>854.20068</v>
      </c>
      <c r="P666" s="164">
        <v>5077.86438</v>
      </c>
      <c r="Q666" s="164">
        <v>0</v>
      </c>
      <c r="R666" s="165">
        <v>5077.86438</v>
      </c>
    </row>
    <row r="667" spans="1:18" ht="13.2">
      <c r="A667" s="166"/>
      <c r="B667" s="166"/>
      <c r="C667" s="162" t="s">
        <v>325</v>
      </c>
      <c r="D667" s="162" t="s">
        <v>326</v>
      </c>
      <c r="E667" s="162">
        <v>60</v>
      </c>
      <c r="F667" s="163">
        <v>0</v>
      </c>
      <c r="G667" s="164">
        <v>0</v>
      </c>
      <c r="H667" s="164">
        <v>0</v>
      </c>
      <c r="I667" s="164">
        <v>3906.17571</v>
      </c>
      <c r="J667" s="164">
        <v>95.32149000000001</v>
      </c>
      <c r="K667" s="164">
        <v>4001.4972000000002</v>
      </c>
      <c r="L667" s="164">
        <v>6740.9288799999995</v>
      </c>
      <c r="M667" s="164">
        <v>145.18419</v>
      </c>
      <c r="N667" s="164">
        <v>6886.11307</v>
      </c>
      <c r="O667" s="164">
        <v>10887.61027</v>
      </c>
      <c r="P667" s="164">
        <v>9746.0455</v>
      </c>
      <c r="Q667" s="164">
        <v>0</v>
      </c>
      <c r="R667" s="165">
        <v>9746.0455</v>
      </c>
    </row>
    <row r="668" spans="1:18" ht="13.2">
      <c r="A668" s="166"/>
      <c r="B668" s="166"/>
      <c r="C668" s="162" t="s">
        <v>9</v>
      </c>
      <c r="D668" s="162" t="s">
        <v>9</v>
      </c>
      <c r="E668" s="162">
        <v>40</v>
      </c>
      <c r="F668" s="163">
        <v>0</v>
      </c>
      <c r="G668" s="164">
        <v>0</v>
      </c>
      <c r="H668" s="164">
        <v>0</v>
      </c>
      <c r="I668" s="164">
        <v>5910.36969</v>
      </c>
      <c r="J668" s="164">
        <v>818.79475</v>
      </c>
      <c r="K668" s="164">
        <v>6729.1644400000005</v>
      </c>
      <c r="L668" s="164">
        <v>32307.63147</v>
      </c>
      <c r="M668" s="164">
        <v>1494.64308</v>
      </c>
      <c r="N668" s="164">
        <v>33802.274549999995</v>
      </c>
      <c r="O668" s="164">
        <v>40531.43899</v>
      </c>
      <c r="P668" s="164">
        <v>26589.679640000002</v>
      </c>
      <c r="Q668" s="164">
        <v>0</v>
      </c>
      <c r="R668" s="165">
        <v>26589.679640000002</v>
      </c>
    </row>
    <row r="669" spans="1:18" ht="13.2">
      <c r="A669" s="166"/>
      <c r="B669" s="166"/>
      <c r="C669" s="166"/>
      <c r="D669" s="166"/>
      <c r="E669" s="167">
        <v>70</v>
      </c>
      <c r="F669" s="168">
        <v>0</v>
      </c>
      <c r="G669" s="120">
        <v>0</v>
      </c>
      <c r="H669" s="120">
        <v>0</v>
      </c>
      <c r="I669" s="120">
        <v>14132.34992</v>
      </c>
      <c r="J669" s="120">
        <v>1840.56636</v>
      </c>
      <c r="K669" s="120">
        <v>15972.91628</v>
      </c>
      <c r="L669" s="120">
        <v>59290.39455</v>
      </c>
      <c r="M669" s="120">
        <v>4314.97169</v>
      </c>
      <c r="N669" s="120">
        <v>63605.36624</v>
      </c>
      <c r="O669" s="120">
        <v>79578.28252</v>
      </c>
      <c r="P669" s="120">
        <v>42639.644479999995</v>
      </c>
      <c r="Q669" s="120">
        <v>12.209790000000002</v>
      </c>
      <c r="R669" s="169">
        <v>42651.85427</v>
      </c>
    </row>
    <row r="670" spans="1:18" ht="13.2">
      <c r="A670" s="166"/>
      <c r="B670" s="166"/>
      <c r="C670" s="166"/>
      <c r="D670" s="162" t="s">
        <v>203</v>
      </c>
      <c r="E670" s="162">
        <v>42</v>
      </c>
      <c r="F670" s="163">
        <v>0</v>
      </c>
      <c r="G670" s="164">
        <v>0</v>
      </c>
      <c r="H670" s="164">
        <v>0</v>
      </c>
      <c r="I670" s="164">
        <v>1366.07977</v>
      </c>
      <c r="J670" s="164">
        <v>7.51046</v>
      </c>
      <c r="K670" s="164">
        <v>1373.59023</v>
      </c>
      <c r="L670" s="164">
        <v>2019.1354199999998</v>
      </c>
      <c r="M670" s="164">
        <v>55.10943</v>
      </c>
      <c r="N670" s="164">
        <v>2074.24485</v>
      </c>
      <c r="O670" s="164">
        <v>3447.8350800000003</v>
      </c>
      <c r="P670" s="164">
        <v>13981.37117</v>
      </c>
      <c r="Q670" s="164">
        <v>0</v>
      </c>
      <c r="R670" s="165">
        <v>13981.37117</v>
      </c>
    </row>
    <row r="671" spans="1:18" ht="13.2">
      <c r="A671" s="166"/>
      <c r="B671" s="166"/>
      <c r="C671" s="166"/>
      <c r="D671" s="162" t="s">
        <v>238</v>
      </c>
      <c r="E671" s="162">
        <v>46</v>
      </c>
      <c r="F671" s="163">
        <v>0</v>
      </c>
      <c r="G671" s="164">
        <v>0</v>
      </c>
      <c r="H671" s="164">
        <v>0</v>
      </c>
      <c r="I671" s="164">
        <v>5221.693719999999</v>
      </c>
      <c r="J671" s="164">
        <v>256.27810999999997</v>
      </c>
      <c r="K671" s="164">
        <v>5477.97183</v>
      </c>
      <c r="L671" s="164">
        <v>9874.05401</v>
      </c>
      <c r="M671" s="164">
        <v>286.34713</v>
      </c>
      <c r="N671" s="164">
        <v>10160.40114</v>
      </c>
      <c r="O671" s="164">
        <v>15638.37297</v>
      </c>
      <c r="P671" s="164">
        <v>23633.9512</v>
      </c>
      <c r="Q671" s="164">
        <v>0</v>
      </c>
      <c r="R671" s="165">
        <v>23633.9512</v>
      </c>
    </row>
    <row r="672" spans="1:18" ht="13.2">
      <c r="A672" s="166"/>
      <c r="B672" s="166"/>
      <c r="C672" s="162" t="s">
        <v>327</v>
      </c>
      <c r="D672" s="162" t="s">
        <v>327</v>
      </c>
      <c r="E672" s="162">
        <v>55</v>
      </c>
      <c r="F672" s="163">
        <v>0</v>
      </c>
      <c r="G672" s="164">
        <v>0</v>
      </c>
      <c r="H672" s="164">
        <v>0</v>
      </c>
      <c r="I672" s="164">
        <v>1507.89831</v>
      </c>
      <c r="J672" s="164">
        <v>55.29699</v>
      </c>
      <c r="K672" s="164">
        <v>1563.1953</v>
      </c>
      <c r="L672" s="164">
        <v>3207.18932</v>
      </c>
      <c r="M672" s="164">
        <v>43.31581</v>
      </c>
      <c r="N672" s="164">
        <v>3250.50513</v>
      </c>
      <c r="O672" s="164">
        <v>4813.70043</v>
      </c>
      <c r="P672" s="164">
        <v>9878.59002</v>
      </c>
      <c r="Q672" s="164">
        <v>0</v>
      </c>
      <c r="R672" s="165">
        <v>9878.59002</v>
      </c>
    </row>
    <row r="673" spans="1:18" ht="13.2">
      <c r="A673" s="166"/>
      <c r="B673" s="166"/>
      <c r="C673" s="162" t="s">
        <v>286</v>
      </c>
      <c r="D673" s="162" t="s">
        <v>287</v>
      </c>
      <c r="E673" s="162">
        <v>71</v>
      </c>
      <c r="F673" s="163">
        <v>0</v>
      </c>
      <c r="G673" s="164">
        <v>0</v>
      </c>
      <c r="H673" s="164">
        <v>0</v>
      </c>
      <c r="I673" s="164">
        <v>8629.11657</v>
      </c>
      <c r="J673" s="164">
        <v>361.3651</v>
      </c>
      <c r="K673" s="164">
        <v>8990.48167</v>
      </c>
      <c r="L673" s="164">
        <v>18706.29104</v>
      </c>
      <c r="M673" s="164">
        <v>380.86708000000004</v>
      </c>
      <c r="N673" s="164">
        <v>19087.15812</v>
      </c>
      <c r="O673" s="164">
        <v>28077.639789999997</v>
      </c>
      <c r="P673" s="164">
        <v>9785.216339999999</v>
      </c>
      <c r="Q673" s="164">
        <v>0.71593</v>
      </c>
      <c r="R673" s="165">
        <v>9785.93227</v>
      </c>
    </row>
    <row r="674" spans="1:18" ht="13.2">
      <c r="A674" s="166"/>
      <c r="B674" s="166"/>
      <c r="C674" s="166"/>
      <c r="D674" s="162" t="s">
        <v>328</v>
      </c>
      <c r="E674" s="162">
        <v>72</v>
      </c>
      <c r="F674" s="163">
        <v>0</v>
      </c>
      <c r="G674" s="164">
        <v>0</v>
      </c>
      <c r="H674" s="164">
        <v>0</v>
      </c>
      <c r="I674" s="164">
        <v>1722.38041</v>
      </c>
      <c r="J674" s="164">
        <v>5.26851</v>
      </c>
      <c r="K674" s="164">
        <v>1727.6489199999999</v>
      </c>
      <c r="L674" s="164">
        <v>1797.39467</v>
      </c>
      <c r="M674" s="164">
        <v>1.4933800000000002</v>
      </c>
      <c r="N674" s="164">
        <v>1798.88805</v>
      </c>
      <c r="O674" s="164">
        <v>3526.53697</v>
      </c>
      <c r="P674" s="164">
        <v>3123.01784</v>
      </c>
      <c r="Q674" s="164">
        <v>0</v>
      </c>
      <c r="R674" s="165">
        <v>3123.01784</v>
      </c>
    </row>
    <row r="675" spans="1:18" ht="13.2">
      <c r="A675" s="166"/>
      <c r="B675" s="166"/>
      <c r="C675" s="162" t="s">
        <v>239</v>
      </c>
      <c r="D675" s="162" t="s">
        <v>240</v>
      </c>
      <c r="E675" s="162">
        <v>67</v>
      </c>
      <c r="F675" s="163">
        <v>0</v>
      </c>
      <c r="G675" s="164">
        <v>0</v>
      </c>
      <c r="H675" s="164">
        <v>0</v>
      </c>
      <c r="I675" s="164">
        <v>2381.4915899999996</v>
      </c>
      <c r="J675" s="164">
        <v>6.98683</v>
      </c>
      <c r="K675" s="164">
        <v>2388.47842</v>
      </c>
      <c r="L675" s="164">
        <v>2231.7860299999998</v>
      </c>
      <c r="M675" s="164">
        <v>2.30721</v>
      </c>
      <c r="N675" s="164">
        <v>2234.09324</v>
      </c>
      <c r="O675" s="164">
        <v>4622.5716600000005</v>
      </c>
      <c r="P675" s="164">
        <v>7226.1123</v>
      </c>
      <c r="Q675" s="164">
        <v>0</v>
      </c>
      <c r="R675" s="165">
        <v>7226.1123</v>
      </c>
    </row>
    <row r="676" spans="1:18" ht="13.2">
      <c r="A676" s="166"/>
      <c r="B676" s="166"/>
      <c r="C676" s="162" t="s">
        <v>241</v>
      </c>
      <c r="D676" s="162" t="s">
        <v>241</v>
      </c>
      <c r="E676" s="162">
        <v>49</v>
      </c>
      <c r="F676" s="163">
        <v>0</v>
      </c>
      <c r="G676" s="164">
        <v>0</v>
      </c>
      <c r="H676" s="164">
        <v>0</v>
      </c>
      <c r="I676" s="164">
        <v>2238.43719</v>
      </c>
      <c r="J676" s="164">
        <v>47.07461</v>
      </c>
      <c r="K676" s="164">
        <v>2285.5117999999998</v>
      </c>
      <c r="L676" s="164">
        <v>7258.785809999999</v>
      </c>
      <c r="M676" s="164">
        <v>47.061690000000006</v>
      </c>
      <c r="N676" s="164">
        <v>7305.8475</v>
      </c>
      <c r="O676" s="164">
        <v>9591.3593</v>
      </c>
      <c r="P676" s="164">
        <v>10667.55746</v>
      </c>
      <c r="Q676" s="164">
        <v>0</v>
      </c>
      <c r="R676" s="165">
        <v>10667.55746</v>
      </c>
    </row>
    <row r="677" spans="1:18" ht="13.2">
      <c r="A677" s="166"/>
      <c r="B677" s="166"/>
      <c r="C677" s="162" t="s">
        <v>329</v>
      </c>
      <c r="D677" s="162" t="s">
        <v>330</v>
      </c>
      <c r="E677" s="162">
        <v>68</v>
      </c>
      <c r="F677" s="163">
        <v>0</v>
      </c>
      <c r="G677" s="164">
        <v>0</v>
      </c>
      <c r="H677" s="164">
        <v>0</v>
      </c>
      <c r="I677" s="164">
        <v>726.2695600000001</v>
      </c>
      <c r="J677" s="164">
        <v>0</v>
      </c>
      <c r="K677" s="164">
        <v>726.2695600000001</v>
      </c>
      <c r="L677" s="164">
        <v>590.32213</v>
      </c>
      <c r="M677" s="164">
        <v>0.08796</v>
      </c>
      <c r="N677" s="164">
        <v>590.41009</v>
      </c>
      <c r="O677" s="164">
        <v>1316.6796499999998</v>
      </c>
      <c r="P677" s="164">
        <v>11232.99732</v>
      </c>
      <c r="Q677" s="164">
        <v>0</v>
      </c>
      <c r="R677" s="165">
        <v>11232.99732</v>
      </c>
    </row>
    <row r="678" spans="1:18" ht="13.2">
      <c r="A678" s="166"/>
      <c r="B678" s="166"/>
      <c r="C678" s="162" t="s">
        <v>331</v>
      </c>
      <c r="D678" s="162" t="s">
        <v>331</v>
      </c>
      <c r="E678" s="162">
        <v>74</v>
      </c>
      <c r="F678" s="163">
        <v>0</v>
      </c>
      <c r="G678" s="164">
        <v>0</v>
      </c>
      <c r="H678" s="164">
        <v>0</v>
      </c>
      <c r="I678" s="164">
        <v>256.39995999999996</v>
      </c>
      <c r="J678" s="164">
        <v>0</v>
      </c>
      <c r="K678" s="164">
        <v>256.39995999999996</v>
      </c>
      <c r="L678" s="164">
        <v>261.22382</v>
      </c>
      <c r="M678" s="164">
        <v>0</v>
      </c>
      <c r="N678" s="164">
        <v>261.22382</v>
      </c>
      <c r="O678" s="164">
        <v>517.62378</v>
      </c>
      <c r="P678" s="164">
        <v>4921.603889999999</v>
      </c>
      <c r="Q678" s="164">
        <v>0</v>
      </c>
      <c r="R678" s="165">
        <v>4921.603889999999</v>
      </c>
    </row>
    <row r="679" spans="1:18" ht="13.2">
      <c r="A679" s="166"/>
      <c r="B679" s="166"/>
      <c r="C679" s="166"/>
      <c r="D679" s="162" t="s">
        <v>332</v>
      </c>
      <c r="E679" s="162">
        <v>101</v>
      </c>
      <c r="F679" s="163">
        <v>0</v>
      </c>
      <c r="G679" s="164">
        <v>0</v>
      </c>
      <c r="H679" s="164">
        <v>0</v>
      </c>
      <c r="I679" s="164">
        <v>106.86852</v>
      </c>
      <c r="J679" s="164">
        <v>0</v>
      </c>
      <c r="K679" s="164">
        <v>106.86852</v>
      </c>
      <c r="L679" s="164">
        <v>8.43476</v>
      </c>
      <c r="M679" s="164">
        <v>0</v>
      </c>
      <c r="N679" s="164">
        <v>8.43476</v>
      </c>
      <c r="O679" s="164">
        <v>115.30328</v>
      </c>
      <c r="P679" s="164">
        <v>3326.56054</v>
      </c>
      <c r="Q679" s="164">
        <v>0</v>
      </c>
      <c r="R679" s="165">
        <v>3326.56054</v>
      </c>
    </row>
    <row r="680" spans="1:18" ht="13.2">
      <c r="A680" s="166"/>
      <c r="B680" s="166"/>
      <c r="C680" s="162" t="s">
        <v>333</v>
      </c>
      <c r="D680" s="162" t="s">
        <v>333</v>
      </c>
      <c r="E680" s="162">
        <v>88</v>
      </c>
      <c r="F680" s="163">
        <v>0</v>
      </c>
      <c r="G680" s="164">
        <v>0</v>
      </c>
      <c r="H680" s="164">
        <v>0</v>
      </c>
      <c r="I680" s="164">
        <v>484.97459999999995</v>
      </c>
      <c r="J680" s="164">
        <v>0</v>
      </c>
      <c r="K680" s="164">
        <v>484.97459999999995</v>
      </c>
      <c r="L680" s="164">
        <v>206.89045000000002</v>
      </c>
      <c r="M680" s="164">
        <v>0.00029</v>
      </c>
      <c r="N680" s="164">
        <v>206.89074</v>
      </c>
      <c r="O680" s="164">
        <v>691.86534</v>
      </c>
      <c r="P680" s="164">
        <v>6391.93006</v>
      </c>
      <c r="Q680" s="164">
        <v>0</v>
      </c>
      <c r="R680" s="165">
        <v>6391.93006</v>
      </c>
    </row>
    <row r="681" spans="1:18" ht="13.2">
      <c r="A681" s="166"/>
      <c r="B681" s="166"/>
      <c r="C681" s="166"/>
      <c r="D681" s="162" t="s">
        <v>334</v>
      </c>
      <c r="E681" s="162">
        <v>100</v>
      </c>
      <c r="F681" s="163">
        <v>0</v>
      </c>
      <c r="G681" s="164">
        <v>0</v>
      </c>
      <c r="H681" s="164">
        <v>0</v>
      </c>
      <c r="I681" s="164">
        <v>95.80779</v>
      </c>
      <c r="J681" s="164">
        <v>0</v>
      </c>
      <c r="K681" s="164">
        <v>95.80779</v>
      </c>
      <c r="L681" s="164">
        <v>69.72556</v>
      </c>
      <c r="M681" s="164">
        <v>0</v>
      </c>
      <c r="N681" s="164">
        <v>69.72556</v>
      </c>
      <c r="O681" s="164">
        <v>165.53335</v>
      </c>
      <c r="P681" s="164">
        <v>2960.6489500000002</v>
      </c>
      <c r="Q681" s="164">
        <v>0</v>
      </c>
      <c r="R681" s="165">
        <v>2960.6489500000002</v>
      </c>
    </row>
    <row r="682" spans="1:18" ht="13.2">
      <c r="A682" s="166"/>
      <c r="B682" s="162" t="s">
        <v>10</v>
      </c>
      <c r="C682" s="162" t="s">
        <v>10</v>
      </c>
      <c r="D682" s="162" t="s">
        <v>10</v>
      </c>
      <c r="E682" s="162">
        <v>93</v>
      </c>
      <c r="F682" s="163">
        <v>0</v>
      </c>
      <c r="G682" s="164">
        <v>0</v>
      </c>
      <c r="H682" s="164">
        <v>0</v>
      </c>
      <c r="I682" s="164">
        <v>114.42447</v>
      </c>
      <c r="J682" s="164">
        <v>0</v>
      </c>
      <c r="K682" s="164">
        <v>114.42447</v>
      </c>
      <c r="L682" s="164">
        <v>246.62362</v>
      </c>
      <c r="M682" s="164">
        <v>0</v>
      </c>
      <c r="N682" s="164">
        <v>246.62362</v>
      </c>
      <c r="O682" s="164">
        <v>361.04809</v>
      </c>
      <c r="P682" s="164">
        <v>3799.32775</v>
      </c>
      <c r="Q682" s="164">
        <v>0</v>
      </c>
      <c r="R682" s="165">
        <v>3799.32775</v>
      </c>
    </row>
    <row r="683" spans="1:18" ht="13.2">
      <c r="A683" s="166"/>
      <c r="B683" s="162" t="s">
        <v>12</v>
      </c>
      <c r="C683" s="162" t="s">
        <v>121</v>
      </c>
      <c r="D683" s="162" t="s">
        <v>122</v>
      </c>
      <c r="E683" s="162">
        <v>98</v>
      </c>
      <c r="F683" s="163">
        <v>0</v>
      </c>
      <c r="G683" s="164">
        <v>0</v>
      </c>
      <c r="H683" s="164">
        <v>0</v>
      </c>
      <c r="I683" s="164">
        <v>58.20113</v>
      </c>
      <c r="J683" s="164">
        <v>58.194129999999994</v>
      </c>
      <c r="K683" s="164">
        <v>116.39526</v>
      </c>
      <c r="L683" s="164">
        <v>158.32810999999998</v>
      </c>
      <c r="M683" s="164">
        <v>0</v>
      </c>
      <c r="N683" s="164">
        <v>158.32810999999998</v>
      </c>
      <c r="O683" s="164">
        <v>274.72337</v>
      </c>
      <c r="P683" s="164">
        <v>3706.12086</v>
      </c>
      <c r="Q683" s="164">
        <v>0</v>
      </c>
      <c r="R683" s="165">
        <v>3706.12086</v>
      </c>
    </row>
    <row r="684" spans="1:18" ht="13.2">
      <c r="A684" s="166"/>
      <c r="B684" s="166"/>
      <c r="C684" s="162" t="s">
        <v>12</v>
      </c>
      <c r="D684" s="162" t="s">
        <v>12</v>
      </c>
      <c r="E684" s="162">
        <v>96</v>
      </c>
      <c r="F684" s="163">
        <v>0</v>
      </c>
      <c r="G684" s="164">
        <v>0</v>
      </c>
      <c r="H684" s="164">
        <v>0</v>
      </c>
      <c r="I684" s="164">
        <v>88.66617</v>
      </c>
      <c r="J684" s="164">
        <v>0.03914</v>
      </c>
      <c r="K684" s="164">
        <v>88.70531</v>
      </c>
      <c r="L684" s="164">
        <v>2082.54225</v>
      </c>
      <c r="M684" s="164">
        <v>0.0008100000000000001</v>
      </c>
      <c r="N684" s="164">
        <v>2082.54306</v>
      </c>
      <c r="O684" s="164">
        <v>2171.2483700000003</v>
      </c>
      <c r="P684" s="164">
        <v>6667.1919100000005</v>
      </c>
      <c r="Q684" s="164">
        <v>0</v>
      </c>
      <c r="R684" s="165">
        <v>6667.1919100000005</v>
      </c>
    </row>
    <row r="685" spans="1:18" ht="13.2">
      <c r="A685" s="166"/>
      <c r="B685" s="166"/>
      <c r="C685" s="162" t="s">
        <v>123</v>
      </c>
      <c r="D685" s="162" t="s">
        <v>123</v>
      </c>
      <c r="E685" s="162">
        <v>91</v>
      </c>
      <c r="F685" s="163">
        <v>0</v>
      </c>
      <c r="G685" s="164">
        <v>0</v>
      </c>
      <c r="H685" s="164">
        <v>0</v>
      </c>
      <c r="I685" s="164">
        <v>291.23787</v>
      </c>
      <c r="J685" s="164">
        <v>32.486779999999996</v>
      </c>
      <c r="K685" s="164">
        <v>323.72465</v>
      </c>
      <c r="L685" s="164">
        <v>531.80043</v>
      </c>
      <c r="M685" s="164">
        <v>0</v>
      </c>
      <c r="N685" s="164">
        <v>531.80043</v>
      </c>
      <c r="O685" s="164">
        <v>855.52508</v>
      </c>
      <c r="P685" s="164">
        <v>5017.50554</v>
      </c>
      <c r="Q685" s="164">
        <v>0</v>
      </c>
      <c r="R685" s="165">
        <v>5017.50554</v>
      </c>
    </row>
    <row r="686" spans="1:18" ht="13.2">
      <c r="A686" s="166"/>
      <c r="B686" s="162" t="s">
        <v>125</v>
      </c>
      <c r="C686" s="162" t="s">
        <v>128</v>
      </c>
      <c r="D686" s="162" t="s">
        <v>129</v>
      </c>
      <c r="E686" s="162">
        <v>73</v>
      </c>
      <c r="F686" s="163">
        <v>0</v>
      </c>
      <c r="G686" s="164">
        <v>0</v>
      </c>
      <c r="H686" s="164">
        <v>0</v>
      </c>
      <c r="I686" s="164">
        <v>382.38255</v>
      </c>
      <c r="J686" s="164">
        <v>1.3466600000000002</v>
      </c>
      <c r="K686" s="164">
        <v>383.72921</v>
      </c>
      <c r="L686" s="164">
        <v>2491.4285800000002</v>
      </c>
      <c r="M686" s="164">
        <v>0.69331</v>
      </c>
      <c r="N686" s="164">
        <v>2492.1218900000003</v>
      </c>
      <c r="O686" s="164">
        <v>2875.8511000000003</v>
      </c>
      <c r="P686" s="164">
        <v>6141.9581</v>
      </c>
      <c r="Q686" s="164">
        <v>0</v>
      </c>
      <c r="R686" s="165">
        <v>6141.9581</v>
      </c>
    </row>
    <row r="687" spans="1:18" ht="13.2">
      <c r="A687" s="166"/>
      <c r="B687" s="162" t="s">
        <v>14</v>
      </c>
      <c r="C687" s="162" t="s">
        <v>204</v>
      </c>
      <c r="D687" s="162" t="s">
        <v>205</v>
      </c>
      <c r="E687" s="162">
        <v>83</v>
      </c>
      <c r="F687" s="163">
        <v>0</v>
      </c>
      <c r="G687" s="164">
        <v>0</v>
      </c>
      <c r="H687" s="164">
        <v>0</v>
      </c>
      <c r="I687" s="164">
        <v>199.11925</v>
      </c>
      <c r="J687" s="164">
        <v>0</v>
      </c>
      <c r="K687" s="164">
        <v>199.11925</v>
      </c>
      <c r="L687" s="164">
        <v>123.84725</v>
      </c>
      <c r="M687" s="164">
        <v>0.00633</v>
      </c>
      <c r="N687" s="164">
        <v>123.85358000000001</v>
      </c>
      <c r="O687" s="164">
        <v>322.97283000000004</v>
      </c>
      <c r="P687" s="164">
        <v>10096.2445</v>
      </c>
      <c r="Q687" s="164">
        <v>0</v>
      </c>
      <c r="R687" s="165">
        <v>10096.2445</v>
      </c>
    </row>
    <row r="688" spans="1:18" ht="13.2">
      <c r="A688" s="166"/>
      <c r="B688" s="166"/>
      <c r="C688" s="162" t="s">
        <v>133</v>
      </c>
      <c r="D688" s="162" t="s">
        <v>134</v>
      </c>
      <c r="E688" s="162">
        <v>84</v>
      </c>
      <c r="F688" s="163">
        <v>0</v>
      </c>
      <c r="G688" s="164">
        <v>0</v>
      </c>
      <c r="H688" s="164">
        <v>0</v>
      </c>
      <c r="I688" s="164">
        <v>115.8245</v>
      </c>
      <c r="J688" s="164">
        <v>0</v>
      </c>
      <c r="K688" s="164">
        <v>115.8245</v>
      </c>
      <c r="L688" s="164">
        <v>1447.2413999999999</v>
      </c>
      <c r="M688" s="164">
        <v>0.80544</v>
      </c>
      <c r="N688" s="164">
        <v>1448.04684</v>
      </c>
      <c r="O688" s="164">
        <v>1563.8713400000001</v>
      </c>
      <c r="P688" s="164">
        <v>7176.72054</v>
      </c>
      <c r="Q688" s="164">
        <v>0</v>
      </c>
      <c r="R688" s="165">
        <v>7176.72054</v>
      </c>
    </row>
    <row r="689" spans="1:18" ht="13.2">
      <c r="A689" s="166"/>
      <c r="B689" s="162" t="s">
        <v>15</v>
      </c>
      <c r="C689" s="162" t="s">
        <v>136</v>
      </c>
      <c r="D689" s="162" t="s">
        <v>137</v>
      </c>
      <c r="E689" s="162">
        <v>85</v>
      </c>
      <c r="F689" s="163">
        <v>0</v>
      </c>
      <c r="G689" s="164">
        <v>0</v>
      </c>
      <c r="H689" s="164">
        <v>0</v>
      </c>
      <c r="I689" s="164">
        <v>17.88266</v>
      </c>
      <c r="J689" s="164">
        <v>0</v>
      </c>
      <c r="K689" s="164">
        <v>17.88266</v>
      </c>
      <c r="L689" s="164">
        <v>992.11412</v>
      </c>
      <c r="M689" s="164">
        <v>0.56712</v>
      </c>
      <c r="N689" s="164">
        <v>992.68124</v>
      </c>
      <c r="O689" s="164">
        <v>1010.5639</v>
      </c>
      <c r="P689" s="164">
        <v>3335.5281800000002</v>
      </c>
      <c r="Q689" s="164">
        <v>0</v>
      </c>
      <c r="R689" s="165">
        <v>3335.5281800000002</v>
      </c>
    </row>
    <row r="690" spans="1:18" ht="13.2">
      <c r="A690" s="166"/>
      <c r="B690" s="162" t="s">
        <v>16</v>
      </c>
      <c r="C690" s="162" t="s">
        <v>16</v>
      </c>
      <c r="D690" s="162" t="s">
        <v>155</v>
      </c>
      <c r="E690" s="162">
        <v>45</v>
      </c>
      <c r="F690" s="163">
        <v>0</v>
      </c>
      <c r="G690" s="164">
        <v>0</v>
      </c>
      <c r="H690" s="164">
        <v>0</v>
      </c>
      <c r="I690" s="164">
        <v>3963.46133</v>
      </c>
      <c r="J690" s="164">
        <v>745.53139</v>
      </c>
      <c r="K690" s="164">
        <v>4708.99272</v>
      </c>
      <c r="L690" s="164">
        <v>139766.88572999998</v>
      </c>
      <c r="M690" s="164">
        <v>4071.80363</v>
      </c>
      <c r="N690" s="164">
        <v>143838.68936000002</v>
      </c>
      <c r="O690" s="164">
        <v>148547.68208</v>
      </c>
      <c r="P690" s="164">
        <v>30230.142010000003</v>
      </c>
      <c r="Q690" s="164">
        <v>496.64414</v>
      </c>
      <c r="R690" s="165">
        <v>30726.78615</v>
      </c>
    </row>
    <row r="691" spans="1:18" ht="13.2">
      <c r="A691" s="166"/>
      <c r="B691" s="162" t="s">
        <v>19</v>
      </c>
      <c r="C691" s="162" t="s">
        <v>173</v>
      </c>
      <c r="D691" s="162" t="s">
        <v>173</v>
      </c>
      <c r="E691" s="162">
        <v>94</v>
      </c>
      <c r="F691" s="163">
        <v>0</v>
      </c>
      <c r="G691" s="164">
        <v>0</v>
      </c>
      <c r="H691" s="164">
        <v>0</v>
      </c>
      <c r="I691" s="164">
        <v>204.73557</v>
      </c>
      <c r="J691" s="164">
        <v>0</v>
      </c>
      <c r="K691" s="164">
        <v>204.73557</v>
      </c>
      <c r="L691" s="164">
        <v>575.52137</v>
      </c>
      <c r="M691" s="164">
        <v>0</v>
      </c>
      <c r="N691" s="164">
        <v>575.52137</v>
      </c>
      <c r="O691" s="164">
        <v>780.25694</v>
      </c>
      <c r="P691" s="164">
        <v>5331.18387</v>
      </c>
      <c r="Q691" s="164">
        <v>0</v>
      </c>
      <c r="R691" s="165">
        <v>5331.18387</v>
      </c>
    </row>
    <row r="692" spans="1:18" ht="13.2">
      <c r="A692" s="166"/>
      <c r="B692" s="166"/>
      <c r="C692" s="162" t="s">
        <v>174</v>
      </c>
      <c r="D692" s="162" t="s">
        <v>19</v>
      </c>
      <c r="E692" s="162">
        <v>13</v>
      </c>
      <c r="F692" s="163">
        <v>0</v>
      </c>
      <c r="G692" s="164">
        <v>0</v>
      </c>
      <c r="H692" s="164">
        <v>0</v>
      </c>
      <c r="I692" s="164">
        <v>296.83887</v>
      </c>
      <c r="J692" s="164">
        <v>0</v>
      </c>
      <c r="K692" s="164">
        <v>296.83887</v>
      </c>
      <c r="L692" s="164">
        <v>1047.64729</v>
      </c>
      <c r="M692" s="164">
        <v>0.26256999999999997</v>
      </c>
      <c r="N692" s="164">
        <v>1047.90986</v>
      </c>
      <c r="O692" s="164">
        <v>1344.74873</v>
      </c>
      <c r="P692" s="164">
        <v>9794.82292</v>
      </c>
      <c r="Q692" s="164">
        <v>0</v>
      </c>
      <c r="R692" s="165">
        <v>9794.82292</v>
      </c>
    </row>
    <row r="693" spans="1:18" ht="13.2">
      <c r="A693" s="166"/>
      <c r="B693" s="162" t="s">
        <v>22</v>
      </c>
      <c r="C693" s="162" t="s">
        <v>335</v>
      </c>
      <c r="D693" s="162" t="s">
        <v>336</v>
      </c>
      <c r="E693" s="162">
        <v>27</v>
      </c>
      <c r="F693" s="163">
        <v>0</v>
      </c>
      <c r="G693" s="164">
        <v>0</v>
      </c>
      <c r="H693" s="164">
        <v>0</v>
      </c>
      <c r="I693" s="164">
        <v>64.84594</v>
      </c>
      <c r="J693" s="164">
        <v>0.34670999999999996</v>
      </c>
      <c r="K693" s="164">
        <v>65.19265</v>
      </c>
      <c r="L693" s="164">
        <v>63.19341</v>
      </c>
      <c r="M693" s="164">
        <v>0.07998000000000001</v>
      </c>
      <c r="N693" s="164">
        <v>63.27339</v>
      </c>
      <c r="O693" s="164">
        <v>128.46604</v>
      </c>
      <c r="P693" s="164">
        <v>4413.72218</v>
      </c>
      <c r="Q693" s="164">
        <v>0</v>
      </c>
      <c r="R693" s="165">
        <v>4413.72218</v>
      </c>
    </row>
    <row r="694" spans="1:18" ht="13.2">
      <c r="A694" s="166"/>
      <c r="B694" s="166"/>
      <c r="C694" s="166"/>
      <c r="D694" s="162" t="s">
        <v>337</v>
      </c>
      <c r="E694" s="162">
        <v>28</v>
      </c>
      <c r="F694" s="163">
        <v>0</v>
      </c>
      <c r="G694" s="164">
        <v>0</v>
      </c>
      <c r="H694" s="164">
        <v>0</v>
      </c>
      <c r="I694" s="164">
        <v>92.62048</v>
      </c>
      <c r="J694" s="164">
        <v>0</v>
      </c>
      <c r="K694" s="164">
        <v>92.62048</v>
      </c>
      <c r="L694" s="164">
        <v>89.44647</v>
      </c>
      <c r="M694" s="164">
        <v>0.17608000000000001</v>
      </c>
      <c r="N694" s="164">
        <v>89.62255</v>
      </c>
      <c r="O694" s="164">
        <v>182.24303</v>
      </c>
      <c r="P694" s="164">
        <v>3030.82552</v>
      </c>
      <c r="Q694" s="164">
        <v>0</v>
      </c>
      <c r="R694" s="165">
        <v>3030.82552</v>
      </c>
    </row>
    <row r="695" spans="1:18" ht="13.2">
      <c r="A695" s="166"/>
      <c r="B695" s="166"/>
      <c r="C695" s="162" t="s">
        <v>338</v>
      </c>
      <c r="D695" s="162" t="s">
        <v>339</v>
      </c>
      <c r="E695" s="162">
        <v>26</v>
      </c>
      <c r="F695" s="163">
        <v>0</v>
      </c>
      <c r="G695" s="164">
        <v>0</v>
      </c>
      <c r="H695" s="164">
        <v>0</v>
      </c>
      <c r="I695" s="164">
        <v>134.96538</v>
      </c>
      <c r="J695" s="164">
        <v>0</v>
      </c>
      <c r="K695" s="164">
        <v>134.96538</v>
      </c>
      <c r="L695" s="164">
        <v>58.54636</v>
      </c>
      <c r="M695" s="164">
        <v>0.027960000000000002</v>
      </c>
      <c r="N695" s="164">
        <v>58.57432</v>
      </c>
      <c r="O695" s="164">
        <v>193.5397</v>
      </c>
      <c r="P695" s="164">
        <v>6767.47643</v>
      </c>
      <c r="Q695" s="164">
        <v>0</v>
      </c>
      <c r="R695" s="165">
        <v>6767.47643</v>
      </c>
    </row>
    <row r="696" spans="1:18" ht="13.2">
      <c r="A696" s="166"/>
      <c r="B696" s="166"/>
      <c r="C696" s="162" t="s">
        <v>340</v>
      </c>
      <c r="D696" s="162" t="s">
        <v>341</v>
      </c>
      <c r="E696" s="162">
        <v>59</v>
      </c>
      <c r="F696" s="163">
        <v>0</v>
      </c>
      <c r="G696" s="164">
        <v>0</v>
      </c>
      <c r="H696" s="164">
        <v>0</v>
      </c>
      <c r="I696" s="164">
        <v>339.51813</v>
      </c>
      <c r="J696" s="164">
        <v>0</v>
      </c>
      <c r="K696" s="164">
        <v>339.51813</v>
      </c>
      <c r="L696" s="164">
        <v>326.75595</v>
      </c>
      <c r="M696" s="164">
        <v>0.41608999999999996</v>
      </c>
      <c r="N696" s="164">
        <v>327.17204</v>
      </c>
      <c r="O696" s="164">
        <v>666.6901700000001</v>
      </c>
      <c r="P696" s="164">
        <v>10382.43281</v>
      </c>
      <c r="Q696" s="164">
        <v>0</v>
      </c>
      <c r="R696" s="165">
        <v>10382.43281</v>
      </c>
    </row>
    <row r="697" spans="1:18" ht="13.2">
      <c r="A697" s="166"/>
      <c r="B697" s="166"/>
      <c r="C697" s="162" t="s">
        <v>22</v>
      </c>
      <c r="D697" s="162" t="s">
        <v>22</v>
      </c>
      <c r="E697" s="162">
        <v>58</v>
      </c>
      <c r="F697" s="163">
        <v>0</v>
      </c>
      <c r="G697" s="164">
        <v>0</v>
      </c>
      <c r="H697" s="164">
        <v>0</v>
      </c>
      <c r="I697" s="164">
        <v>388.20984000000004</v>
      </c>
      <c r="J697" s="164">
        <v>0.19727</v>
      </c>
      <c r="K697" s="164">
        <v>388.40711</v>
      </c>
      <c r="L697" s="164">
        <v>902.09117</v>
      </c>
      <c r="M697" s="164">
        <v>22.95817</v>
      </c>
      <c r="N697" s="164">
        <v>925.0493399999999</v>
      </c>
      <c r="O697" s="164">
        <v>1313.45645</v>
      </c>
      <c r="P697" s="164">
        <v>5175.62157</v>
      </c>
      <c r="Q697" s="164">
        <v>0</v>
      </c>
      <c r="R697" s="165">
        <v>5175.62157</v>
      </c>
    </row>
    <row r="698" spans="1:18" ht="13.2">
      <c r="A698" s="166"/>
      <c r="B698" s="166"/>
      <c r="C698" s="162" t="s">
        <v>184</v>
      </c>
      <c r="D698" s="162" t="s">
        <v>185</v>
      </c>
      <c r="E698" s="162">
        <v>7</v>
      </c>
      <c r="F698" s="163">
        <v>0</v>
      </c>
      <c r="G698" s="164">
        <v>0</v>
      </c>
      <c r="H698" s="164">
        <v>0</v>
      </c>
      <c r="I698" s="164">
        <v>401.74075</v>
      </c>
      <c r="J698" s="164">
        <v>5.7959</v>
      </c>
      <c r="K698" s="164">
        <v>407.53665</v>
      </c>
      <c r="L698" s="164">
        <v>522.77201</v>
      </c>
      <c r="M698" s="164">
        <v>0.51477</v>
      </c>
      <c r="N698" s="164">
        <v>523.28678</v>
      </c>
      <c r="O698" s="164">
        <v>930.82343</v>
      </c>
      <c r="P698" s="164">
        <v>14496.23198</v>
      </c>
      <c r="Q698" s="164">
        <v>0</v>
      </c>
      <c r="R698" s="165">
        <v>14496.23198</v>
      </c>
    </row>
    <row r="699" spans="1:18" ht="13.2">
      <c r="A699" s="166"/>
      <c r="B699" s="166"/>
      <c r="C699" s="162" t="s">
        <v>342</v>
      </c>
      <c r="D699" s="162" t="s">
        <v>342</v>
      </c>
      <c r="E699" s="162">
        <v>56</v>
      </c>
      <c r="F699" s="163">
        <v>0</v>
      </c>
      <c r="G699" s="164">
        <v>0</v>
      </c>
      <c r="H699" s="164">
        <v>0</v>
      </c>
      <c r="I699" s="164">
        <v>156.31110999999999</v>
      </c>
      <c r="J699" s="164">
        <v>0</v>
      </c>
      <c r="K699" s="164">
        <v>156.31110999999999</v>
      </c>
      <c r="L699" s="164">
        <v>73.07718</v>
      </c>
      <c r="M699" s="164">
        <v>0.00401</v>
      </c>
      <c r="N699" s="164">
        <v>73.08119</v>
      </c>
      <c r="O699" s="164">
        <v>229.39229999999998</v>
      </c>
      <c r="P699" s="164">
        <v>6219.63969</v>
      </c>
      <c r="Q699" s="164">
        <v>0</v>
      </c>
      <c r="R699" s="165">
        <v>6219.63969</v>
      </c>
    </row>
    <row r="700" spans="1:18" ht="13.2">
      <c r="A700" s="166"/>
      <c r="B700" s="166"/>
      <c r="C700" s="162" t="s">
        <v>343</v>
      </c>
      <c r="D700" s="162" t="s">
        <v>344</v>
      </c>
      <c r="E700" s="162">
        <v>32</v>
      </c>
      <c r="F700" s="163">
        <v>0</v>
      </c>
      <c r="G700" s="164">
        <v>0</v>
      </c>
      <c r="H700" s="164">
        <v>0</v>
      </c>
      <c r="I700" s="164">
        <v>228.66661</v>
      </c>
      <c r="J700" s="164">
        <v>0</v>
      </c>
      <c r="K700" s="164">
        <v>228.66661</v>
      </c>
      <c r="L700" s="164">
        <v>51.2149</v>
      </c>
      <c r="M700" s="164">
        <v>0</v>
      </c>
      <c r="N700" s="164">
        <v>51.2149</v>
      </c>
      <c r="O700" s="164">
        <v>279.88151</v>
      </c>
      <c r="P700" s="164">
        <v>4539.49245</v>
      </c>
      <c r="Q700" s="164">
        <v>0</v>
      </c>
      <c r="R700" s="165">
        <v>4539.49245</v>
      </c>
    </row>
    <row r="701" spans="1:18" ht="13.2">
      <c r="A701" s="166"/>
      <c r="B701" s="166"/>
      <c r="C701" s="162" t="s">
        <v>345</v>
      </c>
      <c r="D701" s="162" t="s">
        <v>345</v>
      </c>
      <c r="E701" s="162">
        <v>30</v>
      </c>
      <c r="F701" s="163">
        <v>0</v>
      </c>
      <c r="G701" s="164">
        <v>0</v>
      </c>
      <c r="H701" s="164">
        <v>0</v>
      </c>
      <c r="I701" s="164">
        <v>53.49179</v>
      </c>
      <c r="J701" s="164">
        <v>0</v>
      </c>
      <c r="K701" s="164">
        <v>53.49179</v>
      </c>
      <c r="L701" s="164">
        <v>32.70061</v>
      </c>
      <c r="M701" s="164">
        <v>0</v>
      </c>
      <c r="N701" s="164">
        <v>32.70061</v>
      </c>
      <c r="O701" s="164">
        <v>86.19239999999999</v>
      </c>
      <c r="P701" s="164">
        <v>5051.545190000001</v>
      </c>
      <c r="Q701" s="164">
        <v>0</v>
      </c>
      <c r="R701" s="165">
        <v>5051.545190000001</v>
      </c>
    </row>
    <row r="702" spans="1:18" ht="13.2">
      <c r="A702" s="166"/>
      <c r="B702" s="162" t="s">
        <v>24</v>
      </c>
      <c r="C702" s="162" t="s">
        <v>24</v>
      </c>
      <c r="D702" s="162" t="s">
        <v>217</v>
      </c>
      <c r="E702" s="162">
        <v>20</v>
      </c>
      <c r="F702" s="163">
        <v>0</v>
      </c>
      <c r="G702" s="164">
        <v>0</v>
      </c>
      <c r="H702" s="164">
        <v>0</v>
      </c>
      <c r="I702" s="164">
        <v>309.30867</v>
      </c>
      <c r="J702" s="164">
        <v>0.745</v>
      </c>
      <c r="K702" s="164">
        <v>310.05367</v>
      </c>
      <c r="L702" s="164">
        <v>304.99809999999997</v>
      </c>
      <c r="M702" s="164">
        <v>0.018539999999999997</v>
      </c>
      <c r="N702" s="164">
        <v>305.01664</v>
      </c>
      <c r="O702" s="164">
        <v>615.0703100000001</v>
      </c>
      <c r="P702" s="164">
        <v>10124.95989</v>
      </c>
      <c r="Q702" s="164">
        <v>0</v>
      </c>
      <c r="R702" s="165">
        <v>10124.95989</v>
      </c>
    </row>
    <row r="703" spans="1:18" ht="13.2">
      <c r="A703" s="166"/>
      <c r="B703" s="166"/>
      <c r="C703" s="166"/>
      <c r="D703" s="162" t="s">
        <v>24</v>
      </c>
      <c r="E703" s="162">
        <v>6</v>
      </c>
      <c r="F703" s="163">
        <v>0</v>
      </c>
      <c r="G703" s="164">
        <v>0</v>
      </c>
      <c r="H703" s="164">
        <v>0</v>
      </c>
      <c r="I703" s="164">
        <v>350.8846</v>
      </c>
      <c r="J703" s="164">
        <v>5.30368</v>
      </c>
      <c r="K703" s="164">
        <v>356.18828</v>
      </c>
      <c r="L703" s="164">
        <v>3394.45568</v>
      </c>
      <c r="M703" s="164">
        <v>30.43824</v>
      </c>
      <c r="N703" s="164">
        <v>3424.89392</v>
      </c>
      <c r="O703" s="164">
        <v>3781.0822000000003</v>
      </c>
      <c r="P703" s="164">
        <v>13555.96352</v>
      </c>
      <c r="Q703" s="164">
        <v>0</v>
      </c>
      <c r="R703" s="165">
        <v>13555.96352</v>
      </c>
    </row>
    <row r="704" spans="1:18" ht="13.2">
      <c r="A704" s="162" t="s">
        <v>346</v>
      </c>
      <c r="B704" s="162" t="s">
        <v>16</v>
      </c>
      <c r="C704" s="162" t="s">
        <v>16</v>
      </c>
      <c r="D704" s="162" t="s">
        <v>155</v>
      </c>
      <c r="E704" s="162">
        <v>1</v>
      </c>
      <c r="F704" s="163">
        <v>0</v>
      </c>
      <c r="G704" s="164">
        <v>0</v>
      </c>
      <c r="H704" s="164">
        <v>0</v>
      </c>
      <c r="I704" s="164">
        <v>0</v>
      </c>
      <c r="J704" s="164">
        <v>0</v>
      </c>
      <c r="K704" s="164">
        <v>0</v>
      </c>
      <c r="L704" s="164">
        <v>0</v>
      </c>
      <c r="M704" s="164">
        <v>0</v>
      </c>
      <c r="N704" s="164">
        <v>0</v>
      </c>
      <c r="O704" s="164">
        <v>0</v>
      </c>
      <c r="P704" s="164">
        <v>976459.2118200001</v>
      </c>
      <c r="Q704" s="164">
        <v>274803.90760000004</v>
      </c>
      <c r="R704" s="165">
        <v>1251263.1194200001</v>
      </c>
    </row>
    <row r="705" spans="1:18" ht="13.2">
      <c r="A705" s="162" t="s">
        <v>347</v>
      </c>
      <c r="B705" s="162" t="s">
        <v>3</v>
      </c>
      <c r="C705" s="162" t="s">
        <v>104</v>
      </c>
      <c r="D705" s="162" t="s">
        <v>105</v>
      </c>
      <c r="E705" s="162">
        <v>33</v>
      </c>
      <c r="F705" s="163">
        <v>0</v>
      </c>
      <c r="G705" s="164">
        <v>0</v>
      </c>
      <c r="H705" s="164">
        <v>0</v>
      </c>
      <c r="I705" s="164">
        <v>0</v>
      </c>
      <c r="J705" s="164">
        <v>0</v>
      </c>
      <c r="K705" s="164">
        <v>0</v>
      </c>
      <c r="L705" s="164">
        <v>0</v>
      </c>
      <c r="M705" s="164">
        <v>0</v>
      </c>
      <c r="N705" s="164">
        <v>0</v>
      </c>
      <c r="O705" s="164">
        <v>0</v>
      </c>
      <c r="P705" s="164">
        <v>27901.193079999997</v>
      </c>
      <c r="Q705" s="164">
        <v>0</v>
      </c>
      <c r="R705" s="165">
        <v>27901.193079999997</v>
      </c>
    </row>
    <row r="706" spans="1:18" ht="13.2">
      <c r="A706" s="166"/>
      <c r="B706" s="162" t="s">
        <v>5</v>
      </c>
      <c r="C706" s="162" t="s">
        <v>5</v>
      </c>
      <c r="D706" s="162" t="s">
        <v>5</v>
      </c>
      <c r="E706" s="162">
        <v>38</v>
      </c>
      <c r="F706" s="163">
        <v>0</v>
      </c>
      <c r="G706" s="164">
        <v>0</v>
      </c>
      <c r="H706" s="164">
        <v>0</v>
      </c>
      <c r="I706" s="164">
        <v>0</v>
      </c>
      <c r="J706" s="164">
        <v>0</v>
      </c>
      <c r="K706" s="164">
        <v>0</v>
      </c>
      <c r="L706" s="164">
        <v>0</v>
      </c>
      <c r="M706" s="164">
        <v>0</v>
      </c>
      <c r="N706" s="164">
        <v>0</v>
      </c>
      <c r="O706" s="164">
        <v>0</v>
      </c>
      <c r="P706" s="164">
        <v>16083.876900000001</v>
      </c>
      <c r="Q706" s="164">
        <v>0</v>
      </c>
      <c r="R706" s="165">
        <v>16083.876900000001</v>
      </c>
    </row>
    <row r="707" spans="1:18" ht="13.2">
      <c r="A707" s="166"/>
      <c r="B707" s="166"/>
      <c r="C707" s="166"/>
      <c r="D707" s="162" t="s">
        <v>107</v>
      </c>
      <c r="E707" s="162">
        <v>6</v>
      </c>
      <c r="F707" s="163">
        <v>0</v>
      </c>
      <c r="G707" s="164">
        <v>0</v>
      </c>
      <c r="H707" s="164">
        <v>0</v>
      </c>
      <c r="I707" s="164">
        <v>0</v>
      </c>
      <c r="J707" s="164">
        <v>0</v>
      </c>
      <c r="K707" s="164">
        <v>0</v>
      </c>
      <c r="L707" s="164">
        <v>0</v>
      </c>
      <c r="M707" s="164">
        <v>0</v>
      </c>
      <c r="N707" s="164">
        <v>0</v>
      </c>
      <c r="O707" s="164">
        <v>0</v>
      </c>
      <c r="P707" s="164">
        <v>22617.060699999998</v>
      </c>
      <c r="Q707" s="164">
        <v>0</v>
      </c>
      <c r="R707" s="165">
        <v>22617.060699999998</v>
      </c>
    </row>
    <row r="708" spans="1:18" ht="13.2">
      <c r="A708" s="166"/>
      <c r="B708" s="166"/>
      <c r="C708" s="166"/>
      <c r="D708" s="166"/>
      <c r="E708" s="167">
        <v>122</v>
      </c>
      <c r="F708" s="168">
        <v>0</v>
      </c>
      <c r="G708" s="120">
        <v>0</v>
      </c>
      <c r="H708" s="120">
        <v>0</v>
      </c>
      <c r="I708" s="120">
        <v>0</v>
      </c>
      <c r="J708" s="120">
        <v>0</v>
      </c>
      <c r="K708" s="120">
        <v>0</v>
      </c>
      <c r="L708" s="120">
        <v>0</v>
      </c>
      <c r="M708" s="120">
        <v>0</v>
      </c>
      <c r="N708" s="120">
        <v>0</v>
      </c>
      <c r="O708" s="120">
        <v>0</v>
      </c>
      <c r="P708" s="120">
        <v>2284.85675</v>
      </c>
      <c r="Q708" s="120">
        <v>0</v>
      </c>
      <c r="R708" s="169">
        <v>2284.85675</v>
      </c>
    </row>
    <row r="709" spans="1:18" ht="13.2">
      <c r="A709" s="166"/>
      <c r="B709" s="166"/>
      <c r="C709" s="166"/>
      <c r="D709" s="162" t="s">
        <v>108</v>
      </c>
      <c r="E709" s="162">
        <v>158</v>
      </c>
      <c r="F709" s="163">
        <v>0</v>
      </c>
      <c r="G709" s="164">
        <v>0</v>
      </c>
      <c r="H709" s="164">
        <v>0</v>
      </c>
      <c r="I709" s="164">
        <v>0</v>
      </c>
      <c r="J709" s="164">
        <v>0</v>
      </c>
      <c r="K709" s="164">
        <v>0</v>
      </c>
      <c r="L709" s="164">
        <v>0</v>
      </c>
      <c r="M709" s="164">
        <v>0</v>
      </c>
      <c r="N709" s="164">
        <v>0</v>
      </c>
      <c r="O709" s="164">
        <v>0</v>
      </c>
      <c r="P709" s="164">
        <v>2968.72069</v>
      </c>
      <c r="Q709" s="164">
        <v>0</v>
      </c>
      <c r="R709" s="165">
        <v>2968.72069</v>
      </c>
    </row>
    <row r="710" spans="1:18" ht="13.2">
      <c r="A710" s="166"/>
      <c r="B710" s="166"/>
      <c r="C710" s="166"/>
      <c r="D710" s="162" t="s">
        <v>284</v>
      </c>
      <c r="E710" s="162">
        <v>132</v>
      </c>
      <c r="F710" s="163">
        <v>0</v>
      </c>
      <c r="G710" s="164">
        <v>0</v>
      </c>
      <c r="H710" s="164">
        <v>0</v>
      </c>
      <c r="I710" s="164">
        <v>0</v>
      </c>
      <c r="J710" s="164">
        <v>0</v>
      </c>
      <c r="K710" s="164">
        <v>0</v>
      </c>
      <c r="L710" s="164">
        <v>0</v>
      </c>
      <c r="M710" s="164">
        <v>0</v>
      </c>
      <c r="N710" s="164">
        <v>0</v>
      </c>
      <c r="O710" s="164">
        <v>0</v>
      </c>
      <c r="P710" s="164">
        <v>3496.78917</v>
      </c>
      <c r="Q710" s="164">
        <v>0</v>
      </c>
      <c r="R710" s="165">
        <v>3496.78917</v>
      </c>
    </row>
    <row r="711" spans="1:18" ht="13.2">
      <c r="A711" s="166"/>
      <c r="B711" s="162" t="s">
        <v>7</v>
      </c>
      <c r="C711" s="162" t="s">
        <v>7</v>
      </c>
      <c r="D711" s="162" t="s">
        <v>7</v>
      </c>
      <c r="E711" s="162">
        <v>80</v>
      </c>
      <c r="F711" s="163">
        <v>0</v>
      </c>
      <c r="G711" s="164">
        <v>0</v>
      </c>
      <c r="H711" s="164">
        <v>0</v>
      </c>
      <c r="I711" s="164">
        <v>0</v>
      </c>
      <c r="J711" s="164">
        <v>0</v>
      </c>
      <c r="K711" s="164">
        <v>0</v>
      </c>
      <c r="L711" s="164">
        <v>0</v>
      </c>
      <c r="M711" s="164">
        <v>0</v>
      </c>
      <c r="N711" s="164">
        <v>0</v>
      </c>
      <c r="O711" s="164">
        <v>0</v>
      </c>
      <c r="P711" s="164">
        <v>18486.26908</v>
      </c>
      <c r="Q711" s="164">
        <v>0</v>
      </c>
      <c r="R711" s="165">
        <v>18486.26908</v>
      </c>
    </row>
    <row r="712" spans="1:18" ht="13.2">
      <c r="A712" s="166"/>
      <c r="B712" s="166"/>
      <c r="C712" s="162" t="s">
        <v>115</v>
      </c>
      <c r="D712" s="162" t="s">
        <v>115</v>
      </c>
      <c r="E712" s="162">
        <v>96</v>
      </c>
      <c r="F712" s="163">
        <v>0</v>
      </c>
      <c r="G712" s="164">
        <v>0</v>
      </c>
      <c r="H712" s="164">
        <v>0</v>
      </c>
      <c r="I712" s="164">
        <v>0</v>
      </c>
      <c r="J712" s="164">
        <v>0</v>
      </c>
      <c r="K712" s="164">
        <v>0</v>
      </c>
      <c r="L712" s="164">
        <v>0</v>
      </c>
      <c r="M712" s="164">
        <v>0</v>
      </c>
      <c r="N712" s="164">
        <v>0</v>
      </c>
      <c r="O712" s="164">
        <v>0</v>
      </c>
      <c r="P712" s="164">
        <v>12226.339759999999</v>
      </c>
      <c r="Q712" s="164">
        <v>0</v>
      </c>
      <c r="R712" s="165">
        <v>12226.339759999999</v>
      </c>
    </row>
    <row r="713" spans="1:18" ht="13.2">
      <c r="A713" s="166"/>
      <c r="B713" s="162" t="s">
        <v>8</v>
      </c>
      <c r="C713" s="162" t="s">
        <v>116</v>
      </c>
      <c r="D713" s="162" t="s">
        <v>202</v>
      </c>
      <c r="E713" s="162">
        <v>58</v>
      </c>
      <c r="F713" s="163">
        <v>0</v>
      </c>
      <c r="G713" s="164">
        <v>0</v>
      </c>
      <c r="H713" s="164">
        <v>0</v>
      </c>
      <c r="I713" s="164">
        <v>0</v>
      </c>
      <c r="J713" s="164">
        <v>0</v>
      </c>
      <c r="K713" s="164">
        <v>0</v>
      </c>
      <c r="L713" s="164">
        <v>0</v>
      </c>
      <c r="M713" s="164">
        <v>0</v>
      </c>
      <c r="N713" s="164">
        <v>0</v>
      </c>
      <c r="O713" s="164">
        <v>0</v>
      </c>
      <c r="P713" s="164">
        <v>15370.7757</v>
      </c>
      <c r="Q713" s="164">
        <v>0</v>
      </c>
      <c r="R713" s="165">
        <v>15370.7757</v>
      </c>
    </row>
    <row r="714" spans="1:18" ht="13.2">
      <c r="A714" s="166"/>
      <c r="B714" s="166"/>
      <c r="C714" s="166"/>
      <c r="D714" s="166"/>
      <c r="E714" s="167">
        <v>62</v>
      </c>
      <c r="F714" s="168">
        <v>0</v>
      </c>
      <c r="G714" s="120">
        <v>0</v>
      </c>
      <c r="H714" s="120">
        <v>0</v>
      </c>
      <c r="I714" s="120">
        <v>0</v>
      </c>
      <c r="J714" s="120">
        <v>0</v>
      </c>
      <c r="K714" s="120">
        <v>0</v>
      </c>
      <c r="L714" s="120">
        <v>0</v>
      </c>
      <c r="M714" s="120">
        <v>0</v>
      </c>
      <c r="N714" s="120">
        <v>0</v>
      </c>
      <c r="O714" s="120">
        <v>0</v>
      </c>
      <c r="P714" s="120">
        <v>12050.79166</v>
      </c>
      <c r="Q714" s="120">
        <v>0</v>
      </c>
      <c r="R714" s="169">
        <v>12050.79166</v>
      </c>
    </row>
    <row r="715" spans="1:18" ht="13.2">
      <c r="A715" s="166"/>
      <c r="B715" s="166"/>
      <c r="C715" s="166"/>
      <c r="D715" s="162" t="s">
        <v>8</v>
      </c>
      <c r="E715" s="162">
        <v>94</v>
      </c>
      <c r="F715" s="163">
        <v>0</v>
      </c>
      <c r="G715" s="164">
        <v>0</v>
      </c>
      <c r="H715" s="164">
        <v>0</v>
      </c>
      <c r="I715" s="164">
        <v>0</v>
      </c>
      <c r="J715" s="164">
        <v>0</v>
      </c>
      <c r="K715" s="164">
        <v>0</v>
      </c>
      <c r="L715" s="164">
        <v>0</v>
      </c>
      <c r="M715" s="164">
        <v>0</v>
      </c>
      <c r="N715" s="164">
        <v>0</v>
      </c>
      <c r="O715" s="164">
        <v>0</v>
      </c>
      <c r="P715" s="164">
        <v>14884.20234</v>
      </c>
      <c r="Q715" s="164">
        <v>0</v>
      </c>
      <c r="R715" s="165">
        <v>14884.20234</v>
      </c>
    </row>
    <row r="716" spans="1:18" ht="13.2">
      <c r="A716" s="166"/>
      <c r="B716" s="166"/>
      <c r="C716" s="166"/>
      <c r="D716" s="166"/>
      <c r="E716" s="167">
        <v>157</v>
      </c>
      <c r="F716" s="168">
        <v>0</v>
      </c>
      <c r="G716" s="120">
        <v>0</v>
      </c>
      <c r="H716" s="120">
        <v>0</v>
      </c>
      <c r="I716" s="120">
        <v>0</v>
      </c>
      <c r="J716" s="120">
        <v>0</v>
      </c>
      <c r="K716" s="120">
        <v>0</v>
      </c>
      <c r="L716" s="120">
        <v>0</v>
      </c>
      <c r="M716" s="120">
        <v>0</v>
      </c>
      <c r="N716" s="120">
        <v>0</v>
      </c>
      <c r="O716" s="120">
        <v>0</v>
      </c>
      <c r="P716" s="120">
        <v>4021.24386</v>
      </c>
      <c r="Q716" s="120">
        <v>0</v>
      </c>
      <c r="R716" s="169">
        <v>4021.24386</v>
      </c>
    </row>
    <row r="717" spans="1:18" ht="13.2">
      <c r="A717" s="166"/>
      <c r="B717" s="162" t="s">
        <v>9</v>
      </c>
      <c r="C717" s="162" t="s">
        <v>9</v>
      </c>
      <c r="D717" s="162" t="s">
        <v>9</v>
      </c>
      <c r="E717" s="162">
        <v>81</v>
      </c>
      <c r="F717" s="163">
        <v>0</v>
      </c>
      <c r="G717" s="164">
        <v>0</v>
      </c>
      <c r="H717" s="164">
        <v>0</v>
      </c>
      <c r="I717" s="164">
        <v>0</v>
      </c>
      <c r="J717" s="164">
        <v>0</v>
      </c>
      <c r="K717" s="164">
        <v>0</v>
      </c>
      <c r="L717" s="164">
        <v>0</v>
      </c>
      <c r="M717" s="164">
        <v>0</v>
      </c>
      <c r="N717" s="164">
        <v>0</v>
      </c>
      <c r="O717" s="164">
        <v>0</v>
      </c>
      <c r="P717" s="164">
        <v>14768.20141</v>
      </c>
      <c r="Q717" s="164">
        <v>0</v>
      </c>
      <c r="R717" s="165">
        <v>14768.20141</v>
      </c>
    </row>
    <row r="718" spans="1:18" ht="13.2">
      <c r="A718" s="166"/>
      <c r="B718" s="166"/>
      <c r="C718" s="166"/>
      <c r="D718" s="166"/>
      <c r="E718" s="167">
        <v>75</v>
      </c>
      <c r="F718" s="168">
        <v>0</v>
      </c>
      <c r="G718" s="120">
        <v>0</v>
      </c>
      <c r="H718" s="120">
        <v>0</v>
      </c>
      <c r="I718" s="120">
        <v>0</v>
      </c>
      <c r="J718" s="120">
        <v>0</v>
      </c>
      <c r="K718" s="120">
        <v>0</v>
      </c>
      <c r="L718" s="120">
        <v>0</v>
      </c>
      <c r="M718" s="120">
        <v>0</v>
      </c>
      <c r="N718" s="120">
        <v>0</v>
      </c>
      <c r="O718" s="120">
        <v>0</v>
      </c>
      <c r="P718" s="120">
        <v>17346.0068</v>
      </c>
      <c r="Q718" s="120">
        <v>0</v>
      </c>
      <c r="R718" s="169">
        <v>17346.0068</v>
      </c>
    </row>
    <row r="719" spans="1:18" ht="13.2">
      <c r="A719" s="166"/>
      <c r="B719" s="166"/>
      <c r="C719" s="166"/>
      <c r="D719" s="162" t="s">
        <v>203</v>
      </c>
      <c r="E719" s="162">
        <v>125</v>
      </c>
      <c r="F719" s="163">
        <v>0</v>
      </c>
      <c r="G719" s="164">
        <v>0</v>
      </c>
      <c r="H719" s="164">
        <v>0</v>
      </c>
      <c r="I719" s="164">
        <v>0</v>
      </c>
      <c r="J719" s="164">
        <v>0</v>
      </c>
      <c r="K719" s="164">
        <v>0</v>
      </c>
      <c r="L719" s="164">
        <v>0</v>
      </c>
      <c r="M719" s="164">
        <v>0</v>
      </c>
      <c r="N719" s="164">
        <v>0</v>
      </c>
      <c r="O719" s="164">
        <v>0</v>
      </c>
      <c r="P719" s="164">
        <v>399.51367</v>
      </c>
      <c r="Q719" s="164">
        <v>0</v>
      </c>
      <c r="R719" s="165">
        <v>399.51367</v>
      </c>
    </row>
    <row r="720" spans="1:18" ht="13.2">
      <c r="A720" s="166"/>
      <c r="B720" s="162" t="s">
        <v>118</v>
      </c>
      <c r="C720" s="162" t="s">
        <v>118</v>
      </c>
      <c r="D720" s="162" t="s">
        <v>118</v>
      </c>
      <c r="E720" s="162">
        <v>19</v>
      </c>
      <c r="F720" s="163">
        <v>0</v>
      </c>
      <c r="G720" s="164">
        <v>0</v>
      </c>
      <c r="H720" s="164">
        <v>0</v>
      </c>
      <c r="I720" s="164">
        <v>0</v>
      </c>
      <c r="J720" s="164">
        <v>0</v>
      </c>
      <c r="K720" s="164">
        <v>0</v>
      </c>
      <c r="L720" s="164">
        <v>0</v>
      </c>
      <c r="M720" s="164">
        <v>0</v>
      </c>
      <c r="N720" s="164">
        <v>0</v>
      </c>
      <c r="O720" s="164">
        <v>0</v>
      </c>
      <c r="P720" s="164">
        <v>14880.29717</v>
      </c>
      <c r="Q720" s="164">
        <v>0</v>
      </c>
      <c r="R720" s="165">
        <v>14880.29717</v>
      </c>
    </row>
    <row r="721" spans="1:18" ht="13.2">
      <c r="A721" s="166"/>
      <c r="B721" s="166"/>
      <c r="C721" s="166"/>
      <c r="D721" s="166"/>
      <c r="E721" s="167">
        <v>67</v>
      </c>
      <c r="F721" s="168">
        <v>0</v>
      </c>
      <c r="G721" s="120">
        <v>0</v>
      </c>
      <c r="H721" s="120">
        <v>0</v>
      </c>
      <c r="I721" s="120">
        <v>0</v>
      </c>
      <c r="J721" s="120">
        <v>0</v>
      </c>
      <c r="K721" s="120">
        <v>0</v>
      </c>
      <c r="L721" s="120">
        <v>0</v>
      </c>
      <c r="M721" s="120">
        <v>0</v>
      </c>
      <c r="N721" s="120">
        <v>0</v>
      </c>
      <c r="O721" s="120">
        <v>0</v>
      </c>
      <c r="P721" s="120">
        <v>10054.52744</v>
      </c>
      <c r="Q721" s="120">
        <v>0</v>
      </c>
      <c r="R721" s="169">
        <v>10054.52744</v>
      </c>
    </row>
    <row r="722" spans="1:18" ht="13.2">
      <c r="A722" s="166"/>
      <c r="B722" s="162" t="s">
        <v>12</v>
      </c>
      <c r="C722" s="162" t="s">
        <v>121</v>
      </c>
      <c r="D722" s="162" t="s">
        <v>122</v>
      </c>
      <c r="E722" s="162">
        <v>37</v>
      </c>
      <c r="F722" s="163">
        <v>0</v>
      </c>
      <c r="G722" s="164">
        <v>0</v>
      </c>
      <c r="H722" s="164">
        <v>0</v>
      </c>
      <c r="I722" s="164">
        <v>0</v>
      </c>
      <c r="J722" s="164">
        <v>0</v>
      </c>
      <c r="K722" s="164">
        <v>0</v>
      </c>
      <c r="L722" s="164">
        <v>0</v>
      </c>
      <c r="M722" s="164">
        <v>0</v>
      </c>
      <c r="N722" s="164">
        <v>0</v>
      </c>
      <c r="O722" s="164">
        <v>0</v>
      </c>
      <c r="P722" s="164">
        <v>15152.221800000001</v>
      </c>
      <c r="Q722" s="164">
        <v>0</v>
      </c>
      <c r="R722" s="165">
        <v>15152.221800000001</v>
      </c>
    </row>
    <row r="723" spans="1:18" ht="13.2">
      <c r="A723" s="166"/>
      <c r="B723" s="166"/>
      <c r="C723" s="162" t="s">
        <v>12</v>
      </c>
      <c r="D723" s="162" t="s">
        <v>12</v>
      </c>
      <c r="E723" s="162">
        <v>5</v>
      </c>
      <c r="F723" s="163">
        <v>0</v>
      </c>
      <c r="G723" s="164">
        <v>0</v>
      </c>
      <c r="H723" s="164">
        <v>0</v>
      </c>
      <c r="I723" s="164">
        <v>0</v>
      </c>
      <c r="J723" s="164">
        <v>0</v>
      </c>
      <c r="K723" s="164">
        <v>0</v>
      </c>
      <c r="L723" s="164">
        <v>0</v>
      </c>
      <c r="M723" s="164">
        <v>0</v>
      </c>
      <c r="N723" s="164">
        <v>0</v>
      </c>
      <c r="O723" s="164">
        <v>0</v>
      </c>
      <c r="P723" s="164">
        <v>17029.92095</v>
      </c>
      <c r="Q723" s="164">
        <v>0</v>
      </c>
      <c r="R723" s="165">
        <v>17029.92095</v>
      </c>
    </row>
    <row r="724" spans="1:18" ht="13.2">
      <c r="A724" s="166"/>
      <c r="B724" s="166"/>
      <c r="C724" s="166"/>
      <c r="D724" s="166"/>
      <c r="E724" s="167">
        <v>36</v>
      </c>
      <c r="F724" s="168">
        <v>0</v>
      </c>
      <c r="G724" s="120">
        <v>0</v>
      </c>
      <c r="H724" s="120">
        <v>0</v>
      </c>
      <c r="I724" s="120">
        <v>0</v>
      </c>
      <c r="J724" s="120">
        <v>0</v>
      </c>
      <c r="K724" s="120">
        <v>0</v>
      </c>
      <c r="L724" s="120">
        <v>0</v>
      </c>
      <c r="M724" s="120">
        <v>0</v>
      </c>
      <c r="N724" s="120">
        <v>0</v>
      </c>
      <c r="O724" s="120">
        <v>0</v>
      </c>
      <c r="P724" s="120">
        <v>16664.329980000002</v>
      </c>
      <c r="Q724" s="120">
        <v>0</v>
      </c>
      <c r="R724" s="169">
        <v>16664.329980000002</v>
      </c>
    </row>
    <row r="725" spans="1:18" ht="13.2">
      <c r="A725" s="166"/>
      <c r="B725" s="166"/>
      <c r="C725" s="166"/>
      <c r="D725" s="166"/>
      <c r="E725" s="167">
        <v>150</v>
      </c>
      <c r="F725" s="168">
        <v>0</v>
      </c>
      <c r="G725" s="120">
        <v>0</v>
      </c>
      <c r="H725" s="120">
        <v>0</v>
      </c>
      <c r="I725" s="120">
        <v>0</v>
      </c>
      <c r="J725" s="120">
        <v>0</v>
      </c>
      <c r="K725" s="120">
        <v>0</v>
      </c>
      <c r="L725" s="120">
        <v>0</v>
      </c>
      <c r="M725" s="120">
        <v>0</v>
      </c>
      <c r="N725" s="120">
        <v>0</v>
      </c>
      <c r="O725" s="120">
        <v>0</v>
      </c>
      <c r="P725" s="120">
        <v>962.5201999999999</v>
      </c>
      <c r="Q725" s="120">
        <v>0</v>
      </c>
      <c r="R725" s="169">
        <v>962.5201999999999</v>
      </c>
    </row>
    <row r="726" spans="1:18" ht="13.2">
      <c r="A726" s="166"/>
      <c r="B726" s="162" t="s">
        <v>125</v>
      </c>
      <c r="C726" s="162" t="s">
        <v>128</v>
      </c>
      <c r="D726" s="162" t="s">
        <v>129</v>
      </c>
      <c r="E726" s="162">
        <v>152</v>
      </c>
      <c r="F726" s="163">
        <v>0</v>
      </c>
      <c r="G726" s="164">
        <v>0</v>
      </c>
      <c r="H726" s="164">
        <v>0</v>
      </c>
      <c r="I726" s="164">
        <v>0</v>
      </c>
      <c r="J726" s="164">
        <v>0</v>
      </c>
      <c r="K726" s="164">
        <v>0</v>
      </c>
      <c r="L726" s="164">
        <v>0</v>
      </c>
      <c r="M726" s="164">
        <v>0</v>
      </c>
      <c r="N726" s="164">
        <v>0</v>
      </c>
      <c r="O726" s="164">
        <v>0</v>
      </c>
      <c r="P726" s="164">
        <v>1986.19844</v>
      </c>
      <c r="Q726" s="164">
        <v>0</v>
      </c>
      <c r="R726" s="165">
        <v>1986.19844</v>
      </c>
    </row>
    <row r="727" spans="1:18" ht="13.2">
      <c r="A727" s="166"/>
      <c r="B727" s="166"/>
      <c r="C727" s="166"/>
      <c r="D727" s="162" t="s">
        <v>128</v>
      </c>
      <c r="E727" s="162">
        <v>2</v>
      </c>
      <c r="F727" s="163">
        <v>0</v>
      </c>
      <c r="G727" s="164">
        <v>0</v>
      </c>
      <c r="H727" s="164">
        <v>0</v>
      </c>
      <c r="I727" s="164">
        <v>0</v>
      </c>
      <c r="J727" s="164">
        <v>0</v>
      </c>
      <c r="K727" s="164">
        <v>0</v>
      </c>
      <c r="L727" s="164">
        <v>0</v>
      </c>
      <c r="M727" s="164">
        <v>0</v>
      </c>
      <c r="N727" s="164">
        <v>0</v>
      </c>
      <c r="O727" s="164">
        <v>0</v>
      </c>
      <c r="P727" s="164">
        <v>25270.218100000002</v>
      </c>
      <c r="Q727" s="164">
        <v>0</v>
      </c>
      <c r="R727" s="165">
        <v>25270.218100000002</v>
      </c>
    </row>
    <row r="728" spans="1:18" ht="13.2">
      <c r="A728" s="166"/>
      <c r="B728" s="166"/>
      <c r="C728" s="166"/>
      <c r="D728" s="166"/>
      <c r="E728" s="167">
        <v>52</v>
      </c>
      <c r="F728" s="168">
        <v>0</v>
      </c>
      <c r="G728" s="120">
        <v>0</v>
      </c>
      <c r="H728" s="120">
        <v>0</v>
      </c>
      <c r="I728" s="120">
        <v>0</v>
      </c>
      <c r="J728" s="120">
        <v>0</v>
      </c>
      <c r="K728" s="120">
        <v>0</v>
      </c>
      <c r="L728" s="120">
        <v>0</v>
      </c>
      <c r="M728" s="120">
        <v>0</v>
      </c>
      <c r="N728" s="120">
        <v>0</v>
      </c>
      <c r="O728" s="120">
        <v>0</v>
      </c>
      <c r="P728" s="120">
        <v>15326.66219</v>
      </c>
      <c r="Q728" s="120">
        <v>0</v>
      </c>
      <c r="R728" s="169">
        <v>15326.66219</v>
      </c>
    </row>
    <row r="729" spans="1:18" ht="13.2">
      <c r="A729" s="166"/>
      <c r="B729" s="162" t="s">
        <v>14</v>
      </c>
      <c r="C729" s="162" t="s">
        <v>133</v>
      </c>
      <c r="D729" s="162" t="s">
        <v>133</v>
      </c>
      <c r="E729" s="162">
        <v>3</v>
      </c>
      <c r="F729" s="163">
        <v>0</v>
      </c>
      <c r="G729" s="164">
        <v>0</v>
      </c>
      <c r="H729" s="164">
        <v>0</v>
      </c>
      <c r="I729" s="164">
        <v>0</v>
      </c>
      <c r="J729" s="164">
        <v>0</v>
      </c>
      <c r="K729" s="164">
        <v>0</v>
      </c>
      <c r="L729" s="164">
        <v>0</v>
      </c>
      <c r="M729" s="164">
        <v>0</v>
      </c>
      <c r="N729" s="164">
        <v>0</v>
      </c>
      <c r="O729" s="164">
        <v>0</v>
      </c>
      <c r="P729" s="164">
        <v>42584.36935</v>
      </c>
      <c r="Q729" s="164">
        <v>0</v>
      </c>
      <c r="R729" s="165">
        <v>42584.36935</v>
      </c>
    </row>
    <row r="730" spans="1:18" ht="13.2">
      <c r="A730" s="166"/>
      <c r="B730" s="166"/>
      <c r="C730" s="166"/>
      <c r="D730" s="166"/>
      <c r="E730" s="167">
        <v>30</v>
      </c>
      <c r="F730" s="168">
        <v>0</v>
      </c>
      <c r="G730" s="120">
        <v>0</v>
      </c>
      <c r="H730" s="120">
        <v>0</v>
      </c>
      <c r="I730" s="120">
        <v>0</v>
      </c>
      <c r="J730" s="120">
        <v>0</v>
      </c>
      <c r="K730" s="120">
        <v>0</v>
      </c>
      <c r="L730" s="120">
        <v>0</v>
      </c>
      <c r="M730" s="120">
        <v>0</v>
      </c>
      <c r="N730" s="120">
        <v>0</v>
      </c>
      <c r="O730" s="120">
        <v>0</v>
      </c>
      <c r="P730" s="120">
        <v>33548.06582</v>
      </c>
      <c r="Q730" s="120">
        <v>0</v>
      </c>
      <c r="R730" s="169">
        <v>33548.06582</v>
      </c>
    </row>
    <row r="731" spans="1:18" ht="13.2">
      <c r="A731" s="166"/>
      <c r="B731" s="166"/>
      <c r="C731" s="166"/>
      <c r="D731" s="166"/>
      <c r="E731" s="167">
        <v>108</v>
      </c>
      <c r="F731" s="168">
        <v>0</v>
      </c>
      <c r="G731" s="120">
        <v>0</v>
      </c>
      <c r="H731" s="120">
        <v>0</v>
      </c>
      <c r="I731" s="120">
        <v>0</v>
      </c>
      <c r="J731" s="120">
        <v>0</v>
      </c>
      <c r="K731" s="120">
        <v>0</v>
      </c>
      <c r="L731" s="120">
        <v>0</v>
      </c>
      <c r="M731" s="120">
        <v>0</v>
      </c>
      <c r="N731" s="120">
        <v>0</v>
      </c>
      <c r="O731" s="120">
        <v>0</v>
      </c>
      <c r="P731" s="120">
        <v>5307.122</v>
      </c>
      <c r="Q731" s="120">
        <v>0</v>
      </c>
      <c r="R731" s="169">
        <v>5307.122</v>
      </c>
    </row>
    <row r="732" spans="1:18" ht="13.2">
      <c r="A732" s="166"/>
      <c r="B732" s="166"/>
      <c r="C732" s="166"/>
      <c r="D732" s="166"/>
      <c r="E732" s="167">
        <v>148</v>
      </c>
      <c r="F732" s="168">
        <v>0</v>
      </c>
      <c r="G732" s="120">
        <v>0</v>
      </c>
      <c r="H732" s="120">
        <v>0</v>
      </c>
      <c r="I732" s="120">
        <v>0</v>
      </c>
      <c r="J732" s="120">
        <v>0</v>
      </c>
      <c r="K732" s="120">
        <v>0</v>
      </c>
      <c r="L732" s="120">
        <v>0</v>
      </c>
      <c r="M732" s="120">
        <v>0</v>
      </c>
      <c r="N732" s="120">
        <v>0</v>
      </c>
      <c r="O732" s="120">
        <v>0</v>
      </c>
      <c r="P732" s="120">
        <v>4542.63061</v>
      </c>
      <c r="Q732" s="120">
        <v>0</v>
      </c>
      <c r="R732" s="169">
        <v>4542.63061</v>
      </c>
    </row>
    <row r="733" spans="1:18" ht="13.2">
      <c r="A733" s="166"/>
      <c r="B733" s="162" t="s">
        <v>15</v>
      </c>
      <c r="C733" s="162" t="s">
        <v>136</v>
      </c>
      <c r="D733" s="162" t="s">
        <v>136</v>
      </c>
      <c r="E733" s="162">
        <v>34</v>
      </c>
      <c r="F733" s="163">
        <v>0</v>
      </c>
      <c r="G733" s="164">
        <v>0</v>
      </c>
      <c r="H733" s="164">
        <v>0</v>
      </c>
      <c r="I733" s="164">
        <v>0</v>
      </c>
      <c r="J733" s="164">
        <v>0</v>
      </c>
      <c r="K733" s="164">
        <v>0</v>
      </c>
      <c r="L733" s="164">
        <v>0</v>
      </c>
      <c r="M733" s="164">
        <v>0</v>
      </c>
      <c r="N733" s="164">
        <v>0</v>
      </c>
      <c r="O733" s="164">
        <v>0</v>
      </c>
      <c r="P733" s="164">
        <v>31801.32408</v>
      </c>
      <c r="Q733" s="164">
        <v>0</v>
      </c>
      <c r="R733" s="165">
        <v>31801.32408</v>
      </c>
    </row>
    <row r="734" spans="1:18" ht="13.2">
      <c r="A734" s="166"/>
      <c r="B734" s="166"/>
      <c r="C734" s="166"/>
      <c r="D734" s="166"/>
      <c r="E734" s="167">
        <v>77</v>
      </c>
      <c r="F734" s="168">
        <v>0</v>
      </c>
      <c r="G734" s="120">
        <v>0</v>
      </c>
      <c r="H734" s="120">
        <v>0</v>
      </c>
      <c r="I734" s="120">
        <v>0</v>
      </c>
      <c r="J734" s="120">
        <v>0</v>
      </c>
      <c r="K734" s="120">
        <v>0</v>
      </c>
      <c r="L734" s="120">
        <v>0</v>
      </c>
      <c r="M734" s="120">
        <v>0</v>
      </c>
      <c r="N734" s="120">
        <v>0</v>
      </c>
      <c r="O734" s="120">
        <v>0</v>
      </c>
      <c r="P734" s="120">
        <v>34143.54639</v>
      </c>
      <c r="Q734" s="120">
        <v>0</v>
      </c>
      <c r="R734" s="169">
        <v>34143.54639</v>
      </c>
    </row>
    <row r="735" spans="1:18" ht="13.2">
      <c r="A735" s="166"/>
      <c r="B735" s="166"/>
      <c r="C735" s="166"/>
      <c r="D735" s="166"/>
      <c r="E735" s="167">
        <v>147</v>
      </c>
      <c r="F735" s="168">
        <v>0</v>
      </c>
      <c r="G735" s="120">
        <v>0</v>
      </c>
      <c r="H735" s="120">
        <v>0</v>
      </c>
      <c r="I735" s="120">
        <v>0</v>
      </c>
      <c r="J735" s="120">
        <v>0</v>
      </c>
      <c r="K735" s="120">
        <v>0</v>
      </c>
      <c r="L735" s="120">
        <v>0</v>
      </c>
      <c r="M735" s="120">
        <v>0</v>
      </c>
      <c r="N735" s="120">
        <v>0</v>
      </c>
      <c r="O735" s="120">
        <v>0</v>
      </c>
      <c r="P735" s="120">
        <v>2443.82895</v>
      </c>
      <c r="Q735" s="120">
        <v>0</v>
      </c>
      <c r="R735" s="169">
        <v>2443.82895</v>
      </c>
    </row>
    <row r="736" spans="1:18" ht="13.2">
      <c r="A736" s="166"/>
      <c r="B736" s="162" t="s">
        <v>16</v>
      </c>
      <c r="C736" s="162" t="s">
        <v>138</v>
      </c>
      <c r="D736" s="162" t="s">
        <v>138</v>
      </c>
      <c r="E736" s="162">
        <v>79</v>
      </c>
      <c r="F736" s="163">
        <v>0</v>
      </c>
      <c r="G736" s="164">
        <v>0</v>
      </c>
      <c r="H736" s="164">
        <v>0</v>
      </c>
      <c r="I736" s="164">
        <v>0</v>
      </c>
      <c r="J736" s="164">
        <v>0</v>
      </c>
      <c r="K736" s="164">
        <v>0</v>
      </c>
      <c r="L736" s="164">
        <v>0</v>
      </c>
      <c r="M736" s="164">
        <v>0</v>
      </c>
      <c r="N736" s="164">
        <v>0</v>
      </c>
      <c r="O736" s="164">
        <v>0</v>
      </c>
      <c r="P736" s="164">
        <v>14845.564460000001</v>
      </c>
      <c r="Q736" s="164">
        <v>0</v>
      </c>
      <c r="R736" s="165">
        <v>14845.564460000001</v>
      </c>
    </row>
    <row r="737" spans="1:18" ht="13.2">
      <c r="A737" s="166"/>
      <c r="B737" s="166"/>
      <c r="C737" s="162" t="s">
        <v>141</v>
      </c>
      <c r="D737" s="162" t="s">
        <v>141</v>
      </c>
      <c r="E737" s="162">
        <v>112</v>
      </c>
      <c r="F737" s="163">
        <v>0</v>
      </c>
      <c r="G737" s="164">
        <v>0</v>
      </c>
      <c r="H737" s="164">
        <v>0</v>
      </c>
      <c r="I737" s="164">
        <v>0</v>
      </c>
      <c r="J737" s="164">
        <v>0</v>
      </c>
      <c r="K737" s="164">
        <v>0</v>
      </c>
      <c r="L737" s="164">
        <v>0</v>
      </c>
      <c r="M737" s="164">
        <v>0</v>
      </c>
      <c r="N737" s="164">
        <v>0</v>
      </c>
      <c r="O737" s="164">
        <v>0</v>
      </c>
      <c r="P737" s="164">
        <v>4325.70983</v>
      </c>
      <c r="Q737" s="164">
        <v>0</v>
      </c>
      <c r="R737" s="165">
        <v>4325.70983</v>
      </c>
    </row>
    <row r="738" spans="1:18" ht="13.2">
      <c r="A738" s="166"/>
      <c r="B738" s="166"/>
      <c r="C738" s="162" t="s">
        <v>142</v>
      </c>
      <c r="D738" s="162" t="s">
        <v>143</v>
      </c>
      <c r="E738" s="162">
        <v>49</v>
      </c>
      <c r="F738" s="163">
        <v>0</v>
      </c>
      <c r="G738" s="164">
        <v>0</v>
      </c>
      <c r="H738" s="164">
        <v>0</v>
      </c>
      <c r="I738" s="164">
        <v>0</v>
      </c>
      <c r="J738" s="164">
        <v>0</v>
      </c>
      <c r="K738" s="164">
        <v>0</v>
      </c>
      <c r="L738" s="164">
        <v>0</v>
      </c>
      <c r="M738" s="164">
        <v>0</v>
      </c>
      <c r="N738" s="164">
        <v>0</v>
      </c>
      <c r="O738" s="164">
        <v>0</v>
      </c>
      <c r="P738" s="164">
        <v>17376.3367</v>
      </c>
      <c r="Q738" s="164">
        <v>0</v>
      </c>
      <c r="R738" s="165">
        <v>17376.3367</v>
      </c>
    </row>
    <row r="739" spans="1:18" ht="13.2">
      <c r="A739" s="166"/>
      <c r="B739" s="166"/>
      <c r="C739" s="162" t="s">
        <v>16</v>
      </c>
      <c r="D739" s="162" t="s">
        <v>144</v>
      </c>
      <c r="E739" s="162">
        <v>24</v>
      </c>
      <c r="F739" s="163">
        <v>0</v>
      </c>
      <c r="G739" s="164">
        <v>0</v>
      </c>
      <c r="H739" s="164">
        <v>0</v>
      </c>
      <c r="I739" s="164">
        <v>0</v>
      </c>
      <c r="J739" s="164">
        <v>0</v>
      </c>
      <c r="K739" s="164">
        <v>0</v>
      </c>
      <c r="L739" s="164">
        <v>0</v>
      </c>
      <c r="M739" s="164">
        <v>0</v>
      </c>
      <c r="N739" s="164">
        <v>0</v>
      </c>
      <c r="O739" s="164">
        <v>0</v>
      </c>
      <c r="P739" s="164">
        <v>20808.208489999997</v>
      </c>
      <c r="Q739" s="164">
        <v>0</v>
      </c>
      <c r="R739" s="165">
        <v>20808.208489999997</v>
      </c>
    </row>
    <row r="740" spans="1:18" ht="13.2">
      <c r="A740" s="166"/>
      <c r="B740" s="166"/>
      <c r="C740" s="166"/>
      <c r="D740" s="166"/>
      <c r="E740" s="167">
        <v>25</v>
      </c>
      <c r="F740" s="168">
        <v>0</v>
      </c>
      <c r="G740" s="120">
        <v>0</v>
      </c>
      <c r="H740" s="120">
        <v>0</v>
      </c>
      <c r="I740" s="120">
        <v>0</v>
      </c>
      <c r="J740" s="120">
        <v>0</v>
      </c>
      <c r="K740" s="120">
        <v>0</v>
      </c>
      <c r="L740" s="120">
        <v>0</v>
      </c>
      <c r="M740" s="120">
        <v>0</v>
      </c>
      <c r="N740" s="120">
        <v>0</v>
      </c>
      <c r="O740" s="120">
        <v>0</v>
      </c>
      <c r="P740" s="120">
        <v>27886.78916</v>
      </c>
      <c r="Q740" s="120">
        <v>0</v>
      </c>
      <c r="R740" s="169">
        <v>27886.78916</v>
      </c>
    </row>
    <row r="741" spans="1:18" ht="13.2">
      <c r="A741" s="166"/>
      <c r="B741" s="166"/>
      <c r="C741" s="166"/>
      <c r="D741" s="166"/>
      <c r="E741" s="167">
        <v>90</v>
      </c>
      <c r="F741" s="168">
        <v>0</v>
      </c>
      <c r="G741" s="120">
        <v>0</v>
      </c>
      <c r="H741" s="120">
        <v>0</v>
      </c>
      <c r="I741" s="120">
        <v>0</v>
      </c>
      <c r="J741" s="120">
        <v>0</v>
      </c>
      <c r="K741" s="120">
        <v>0</v>
      </c>
      <c r="L741" s="120">
        <v>0</v>
      </c>
      <c r="M741" s="120">
        <v>0</v>
      </c>
      <c r="N741" s="120">
        <v>0</v>
      </c>
      <c r="O741" s="120">
        <v>0</v>
      </c>
      <c r="P741" s="120">
        <v>10496.78193</v>
      </c>
      <c r="Q741" s="120">
        <v>0</v>
      </c>
      <c r="R741" s="169">
        <v>10496.78193</v>
      </c>
    </row>
    <row r="742" spans="1:18" ht="13.2">
      <c r="A742" s="166"/>
      <c r="B742" s="166"/>
      <c r="C742" s="166"/>
      <c r="D742" s="166"/>
      <c r="E742" s="167">
        <v>95</v>
      </c>
      <c r="F742" s="168">
        <v>0</v>
      </c>
      <c r="G742" s="120">
        <v>0</v>
      </c>
      <c r="H742" s="120">
        <v>0</v>
      </c>
      <c r="I742" s="120">
        <v>0</v>
      </c>
      <c r="J742" s="120">
        <v>0</v>
      </c>
      <c r="K742" s="120">
        <v>0</v>
      </c>
      <c r="L742" s="120">
        <v>0</v>
      </c>
      <c r="M742" s="120">
        <v>0</v>
      </c>
      <c r="N742" s="120">
        <v>0</v>
      </c>
      <c r="O742" s="120">
        <v>0</v>
      </c>
      <c r="P742" s="120">
        <v>11027.91354</v>
      </c>
      <c r="Q742" s="120">
        <v>0</v>
      </c>
      <c r="R742" s="169">
        <v>11027.91354</v>
      </c>
    </row>
    <row r="743" spans="1:18" ht="13.2">
      <c r="A743" s="166"/>
      <c r="B743" s="166"/>
      <c r="C743" s="166"/>
      <c r="D743" s="166"/>
      <c r="E743" s="167">
        <v>140</v>
      </c>
      <c r="F743" s="168">
        <v>0</v>
      </c>
      <c r="G743" s="120">
        <v>0</v>
      </c>
      <c r="H743" s="120">
        <v>0</v>
      </c>
      <c r="I743" s="120">
        <v>0</v>
      </c>
      <c r="J743" s="120">
        <v>0</v>
      </c>
      <c r="K743" s="120">
        <v>0</v>
      </c>
      <c r="L743" s="120">
        <v>0</v>
      </c>
      <c r="M743" s="120">
        <v>0</v>
      </c>
      <c r="N743" s="120">
        <v>0</v>
      </c>
      <c r="O743" s="120">
        <v>0</v>
      </c>
      <c r="P743" s="120">
        <v>5855.675429999999</v>
      </c>
      <c r="Q743" s="120">
        <v>0</v>
      </c>
      <c r="R743" s="169">
        <v>5855.675429999999</v>
      </c>
    </row>
    <row r="744" spans="1:18" ht="13.2">
      <c r="A744" s="166"/>
      <c r="B744" s="166"/>
      <c r="C744" s="166"/>
      <c r="D744" s="162" t="s">
        <v>146</v>
      </c>
      <c r="E744" s="162">
        <v>46</v>
      </c>
      <c r="F744" s="163">
        <v>0</v>
      </c>
      <c r="G744" s="164">
        <v>0</v>
      </c>
      <c r="H744" s="164">
        <v>0</v>
      </c>
      <c r="I744" s="164">
        <v>0</v>
      </c>
      <c r="J744" s="164">
        <v>0</v>
      </c>
      <c r="K744" s="164">
        <v>0</v>
      </c>
      <c r="L744" s="164">
        <v>0</v>
      </c>
      <c r="M744" s="164">
        <v>0</v>
      </c>
      <c r="N744" s="164">
        <v>0</v>
      </c>
      <c r="O744" s="164">
        <v>0</v>
      </c>
      <c r="P744" s="164">
        <v>25397.71245</v>
      </c>
      <c r="Q744" s="164">
        <v>0</v>
      </c>
      <c r="R744" s="165">
        <v>25397.71245</v>
      </c>
    </row>
    <row r="745" spans="1:18" ht="13.2">
      <c r="A745" s="166"/>
      <c r="B745" s="166"/>
      <c r="C745" s="166"/>
      <c r="D745" s="166"/>
      <c r="E745" s="167">
        <v>160</v>
      </c>
      <c r="F745" s="168">
        <v>0</v>
      </c>
      <c r="G745" s="120">
        <v>0</v>
      </c>
      <c r="H745" s="120">
        <v>0</v>
      </c>
      <c r="I745" s="120">
        <v>0</v>
      </c>
      <c r="J745" s="120">
        <v>0</v>
      </c>
      <c r="K745" s="120">
        <v>0</v>
      </c>
      <c r="L745" s="120">
        <v>0</v>
      </c>
      <c r="M745" s="120">
        <v>0</v>
      </c>
      <c r="N745" s="120">
        <v>0</v>
      </c>
      <c r="O745" s="120">
        <v>0</v>
      </c>
      <c r="P745" s="120">
        <v>3030.35333</v>
      </c>
      <c r="Q745" s="120">
        <v>0</v>
      </c>
      <c r="R745" s="169">
        <v>3030.35333</v>
      </c>
    </row>
    <row r="746" spans="1:18" ht="13.2">
      <c r="A746" s="166"/>
      <c r="B746" s="166"/>
      <c r="C746" s="166"/>
      <c r="D746" s="162" t="s">
        <v>147</v>
      </c>
      <c r="E746" s="162">
        <v>84</v>
      </c>
      <c r="F746" s="163">
        <v>0</v>
      </c>
      <c r="G746" s="164">
        <v>0</v>
      </c>
      <c r="H746" s="164">
        <v>0</v>
      </c>
      <c r="I746" s="164">
        <v>0</v>
      </c>
      <c r="J746" s="164">
        <v>0</v>
      </c>
      <c r="K746" s="164">
        <v>0</v>
      </c>
      <c r="L746" s="164">
        <v>0</v>
      </c>
      <c r="M746" s="164">
        <v>0</v>
      </c>
      <c r="N746" s="164">
        <v>0</v>
      </c>
      <c r="O746" s="164">
        <v>0</v>
      </c>
      <c r="P746" s="164">
        <v>17845.519949999998</v>
      </c>
      <c r="Q746" s="164">
        <v>0</v>
      </c>
      <c r="R746" s="165">
        <v>17845.519949999998</v>
      </c>
    </row>
    <row r="747" spans="1:18" ht="13.2">
      <c r="A747" s="166"/>
      <c r="B747" s="166"/>
      <c r="C747" s="166"/>
      <c r="D747" s="166"/>
      <c r="E747" s="167">
        <v>86</v>
      </c>
      <c r="F747" s="168">
        <v>0</v>
      </c>
      <c r="G747" s="120">
        <v>0</v>
      </c>
      <c r="H747" s="120">
        <v>0</v>
      </c>
      <c r="I747" s="120">
        <v>0</v>
      </c>
      <c r="J747" s="120">
        <v>0</v>
      </c>
      <c r="K747" s="120">
        <v>0</v>
      </c>
      <c r="L747" s="120">
        <v>0</v>
      </c>
      <c r="M747" s="120">
        <v>0</v>
      </c>
      <c r="N747" s="120">
        <v>0</v>
      </c>
      <c r="O747" s="120">
        <v>0</v>
      </c>
      <c r="P747" s="120">
        <v>61729.189869999995</v>
      </c>
      <c r="Q747" s="120">
        <v>0</v>
      </c>
      <c r="R747" s="169">
        <v>61729.189869999995</v>
      </c>
    </row>
    <row r="748" spans="1:18" ht="13.2">
      <c r="A748" s="166"/>
      <c r="B748" s="166"/>
      <c r="C748" s="166"/>
      <c r="D748" s="166"/>
      <c r="E748" s="167">
        <v>116</v>
      </c>
      <c r="F748" s="168">
        <v>0</v>
      </c>
      <c r="G748" s="120">
        <v>0</v>
      </c>
      <c r="H748" s="120">
        <v>0</v>
      </c>
      <c r="I748" s="120">
        <v>0</v>
      </c>
      <c r="J748" s="120">
        <v>0</v>
      </c>
      <c r="K748" s="120">
        <v>0</v>
      </c>
      <c r="L748" s="120">
        <v>0</v>
      </c>
      <c r="M748" s="120">
        <v>0</v>
      </c>
      <c r="N748" s="120">
        <v>0</v>
      </c>
      <c r="O748" s="120">
        <v>0</v>
      </c>
      <c r="P748" s="120">
        <v>3469.34927</v>
      </c>
      <c r="Q748" s="120">
        <v>0</v>
      </c>
      <c r="R748" s="169">
        <v>3469.34927</v>
      </c>
    </row>
    <row r="749" spans="1:18" ht="13.2">
      <c r="A749" s="166"/>
      <c r="B749" s="166"/>
      <c r="C749" s="166"/>
      <c r="D749" s="162" t="s">
        <v>299</v>
      </c>
      <c r="E749" s="162">
        <v>189</v>
      </c>
      <c r="F749" s="163">
        <v>0</v>
      </c>
      <c r="G749" s="164">
        <v>0</v>
      </c>
      <c r="H749" s="164">
        <v>0</v>
      </c>
      <c r="I749" s="164">
        <v>0</v>
      </c>
      <c r="J749" s="164">
        <v>0</v>
      </c>
      <c r="K749" s="164">
        <v>0</v>
      </c>
      <c r="L749" s="164">
        <v>0</v>
      </c>
      <c r="M749" s="164">
        <v>0</v>
      </c>
      <c r="N749" s="164">
        <v>0</v>
      </c>
      <c r="O749" s="164">
        <v>0</v>
      </c>
      <c r="P749" s="164">
        <v>4769.71584</v>
      </c>
      <c r="Q749" s="164">
        <v>0</v>
      </c>
      <c r="R749" s="165">
        <v>4769.71584</v>
      </c>
    </row>
    <row r="750" spans="1:18" ht="13.2">
      <c r="A750" s="166"/>
      <c r="B750" s="166"/>
      <c r="C750" s="166"/>
      <c r="D750" s="162" t="s">
        <v>16</v>
      </c>
      <c r="E750" s="162">
        <v>4</v>
      </c>
      <c r="F750" s="163">
        <v>0</v>
      </c>
      <c r="G750" s="164">
        <v>0</v>
      </c>
      <c r="H750" s="164">
        <v>0</v>
      </c>
      <c r="I750" s="164">
        <v>0</v>
      </c>
      <c r="J750" s="164">
        <v>0</v>
      </c>
      <c r="K750" s="164">
        <v>0</v>
      </c>
      <c r="L750" s="164">
        <v>0</v>
      </c>
      <c r="M750" s="164">
        <v>0</v>
      </c>
      <c r="N750" s="164">
        <v>0</v>
      </c>
      <c r="O750" s="164">
        <v>0</v>
      </c>
      <c r="P750" s="164">
        <v>85455.23193000001</v>
      </c>
      <c r="Q750" s="164">
        <v>0</v>
      </c>
      <c r="R750" s="165">
        <v>85455.23193000001</v>
      </c>
    </row>
    <row r="751" spans="1:18" ht="13.2">
      <c r="A751" s="166"/>
      <c r="B751" s="166"/>
      <c r="C751" s="166"/>
      <c r="D751" s="166"/>
      <c r="E751" s="167">
        <v>7</v>
      </c>
      <c r="F751" s="168">
        <v>0</v>
      </c>
      <c r="G751" s="120">
        <v>0</v>
      </c>
      <c r="H751" s="120">
        <v>0</v>
      </c>
      <c r="I751" s="120">
        <v>0</v>
      </c>
      <c r="J751" s="120">
        <v>0</v>
      </c>
      <c r="K751" s="120">
        <v>0</v>
      </c>
      <c r="L751" s="120">
        <v>0</v>
      </c>
      <c r="M751" s="120">
        <v>0</v>
      </c>
      <c r="N751" s="120">
        <v>0</v>
      </c>
      <c r="O751" s="120">
        <v>0</v>
      </c>
      <c r="P751" s="120">
        <v>30744.49311</v>
      </c>
      <c r="Q751" s="120">
        <v>0</v>
      </c>
      <c r="R751" s="169">
        <v>30744.49311</v>
      </c>
    </row>
    <row r="752" spans="1:18" ht="13.2">
      <c r="A752" s="166"/>
      <c r="B752" s="166"/>
      <c r="C752" s="166"/>
      <c r="D752" s="166"/>
      <c r="E752" s="167">
        <v>21</v>
      </c>
      <c r="F752" s="168">
        <v>0</v>
      </c>
      <c r="G752" s="120">
        <v>0</v>
      </c>
      <c r="H752" s="120">
        <v>0</v>
      </c>
      <c r="I752" s="120">
        <v>0</v>
      </c>
      <c r="J752" s="120">
        <v>0</v>
      </c>
      <c r="K752" s="120">
        <v>0</v>
      </c>
      <c r="L752" s="120">
        <v>0</v>
      </c>
      <c r="M752" s="120">
        <v>0</v>
      </c>
      <c r="N752" s="120">
        <v>0</v>
      </c>
      <c r="O752" s="120">
        <v>0</v>
      </c>
      <c r="P752" s="120">
        <v>16172.291650000001</v>
      </c>
      <c r="Q752" s="120">
        <v>0</v>
      </c>
      <c r="R752" s="169">
        <v>16172.291650000001</v>
      </c>
    </row>
    <row r="753" spans="1:18" ht="13.2">
      <c r="A753" s="166"/>
      <c r="B753" s="166"/>
      <c r="C753" s="166"/>
      <c r="D753" s="166"/>
      <c r="E753" s="167">
        <v>41</v>
      </c>
      <c r="F753" s="168">
        <v>0</v>
      </c>
      <c r="G753" s="120">
        <v>0</v>
      </c>
      <c r="H753" s="120">
        <v>0</v>
      </c>
      <c r="I753" s="120">
        <v>0</v>
      </c>
      <c r="J753" s="120">
        <v>0</v>
      </c>
      <c r="K753" s="120">
        <v>0</v>
      </c>
      <c r="L753" s="120">
        <v>0</v>
      </c>
      <c r="M753" s="120">
        <v>0</v>
      </c>
      <c r="N753" s="120">
        <v>0</v>
      </c>
      <c r="O753" s="120">
        <v>0</v>
      </c>
      <c r="P753" s="120">
        <v>28389.647940000003</v>
      </c>
      <c r="Q753" s="120">
        <v>0</v>
      </c>
      <c r="R753" s="169">
        <v>28389.647940000003</v>
      </c>
    </row>
    <row r="754" spans="1:18" ht="13.2">
      <c r="A754" s="166"/>
      <c r="B754" s="166"/>
      <c r="C754" s="166"/>
      <c r="D754" s="166"/>
      <c r="E754" s="167">
        <v>164</v>
      </c>
      <c r="F754" s="168">
        <v>0</v>
      </c>
      <c r="G754" s="120">
        <v>0</v>
      </c>
      <c r="H754" s="120">
        <v>0</v>
      </c>
      <c r="I754" s="120">
        <v>0</v>
      </c>
      <c r="J754" s="120">
        <v>0</v>
      </c>
      <c r="K754" s="120">
        <v>0</v>
      </c>
      <c r="L754" s="120">
        <v>0</v>
      </c>
      <c r="M754" s="120">
        <v>0</v>
      </c>
      <c r="N754" s="120">
        <v>0</v>
      </c>
      <c r="O754" s="120">
        <v>0</v>
      </c>
      <c r="P754" s="120">
        <v>1116.9760700000002</v>
      </c>
      <c r="Q754" s="120">
        <v>0</v>
      </c>
      <c r="R754" s="169">
        <v>1116.9760700000002</v>
      </c>
    </row>
    <row r="755" spans="1:18" ht="13.2">
      <c r="A755" s="166"/>
      <c r="B755" s="166"/>
      <c r="C755" s="166"/>
      <c r="D755" s="162" t="s">
        <v>149</v>
      </c>
      <c r="E755" s="162">
        <v>56</v>
      </c>
      <c r="F755" s="163">
        <v>0</v>
      </c>
      <c r="G755" s="164">
        <v>0</v>
      </c>
      <c r="H755" s="164">
        <v>0</v>
      </c>
      <c r="I755" s="164">
        <v>0</v>
      </c>
      <c r="J755" s="164">
        <v>0</v>
      </c>
      <c r="K755" s="164">
        <v>0</v>
      </c>
      <c r="L755" s="164">
        <v>0</v>
      </c>
      <c r="M755" s="164">
        <v>0</v>
      </c>
      <c r="N755" s="164">
        <v>0</v>
      </c>
      <c r="O755" s="164">
        <v>0</v>
      </c>
      <c r="P755" s="164">
        <v>17668.055239999998</v>
      </c>
      <c r="Q755" s="164">
        <v>0</v>
      </c>
      <c r="R755" s="165">
        <v>17668.055239999998</v>
      </c>
    </row>
    <row r="756" spans="1:18" ht="13.2">
      <c r="A756" s="166"/>
      <c r="B756" s="166"/>
      <c r="C756" s="166"/>
      <c r="D756" s="166"/>
      <c r="E756" s="167">
        <v>92</v>
      </c>
      <c r="F756" s="168">
        <v>0</v>
      </c>
      <c r="G756" s="120">
        <v>0</v>
      </c>
      <c r="H756" s="120">
        <v>0</v>
      </c>
      <c r="I756" s="120">
        <v>0</v>
      </c>
      <c r="J756" s="120">
        <v>0</v>
      </c>
      <c r="K756" s="120">
        <v>0</v>
      </c>
      <c r="L756" s="120">
        <v>0</v>
      </c>
      <c r="M756" s="120">
        <v>0</v>
      </c>
      <c r="N756" s="120">
        <v>0</v>
      </c>
      <c r="O756" s="120">
        <v>0</v>
      </c>
      <c r="P756" s="120">
        <v>12784.28077</v>
      </c>
      <c r="Q756" s="120">
        <v>0</v>
      </c>
      <c r="R756" s="169">
        <v>12784.28077</v>
      </c>
    </row>
    <row r="757" spans="1:18" ht="13.2">
      <c r="A757" s="166"/>
      <c r="B757" s="166"/>
      <c r="C757" s="166"/>
      <c r="D757" s="162" t="s">
        <v>150</v>
      </c>
      <c r="E757" s="162">
        <v>53</v>
      </c>
      <c r="F757" s="163">
        <v>0</v>
      </c>
      <c r="G757" s="164">
        <v>0</v>
      </c>
      <c r="H757" s="164">
        <v>0</v>
      </c>
      <c r="I757" s="164">
        <v>0</v>
      </c>
      <c r="J757" s="164">
        <v>0</v>
      </c>
      <c r="K757" s="164">
        <v>0</v>
      </c>
      <c r="L757" s="164">
        <v>0</v>
      </c>
      <c r="M757" s="164">
        <v>0</v>
      </c>
      <c r="N757" s="164">
        <v>0</v>
      </c>
      <c r="O757" s="164">
        <v>0</v>
      </c>
      <c r="P757" s="164">
        <v>11484.83293</v>
      </c>
      <c r="Q757" s="164">
        <v>0</v>
      </c>
      <c r="R757" s="165">
        <v>11484.83293</v>
      </c>
    </row>
    <row r="758" spans="1:18" ht="13.2">
      <c r="A758" s="166"/>
      <c r="B758" s="166"/>
      <c r="C758" s="166"/>
      <c r="D758" s="162" t="s">
        <v>151</v>
      </c>
      <c r="E758" s="162">
        <v>101</v>
      </c>
      <c r="F758" s="163">
        <v>0</v>
      </c>
      <c r="G758" s="164">
        <v>0</v>
      </c>
      <c r="H758" s="164">
        <v>0</v>
      </c>
      <c r="I758" s="164">
        <v>0</v>
      </c>
      <c r="J758" s="164">
        <v>0</v>
      </c>
      <c r="K758" s="164">
        <v>0</v>
      </c>
      <c r="L758" s="164">
        <v>0</v>
      </c>
      <c r="M758" s="164">
        <v>0</v>
      </c>
      <c r="N758" s="164">
        <v>0</v>
      </c>
      <c r="O758" s="164">
        <v>0</v>
      </c>
      <c r="P758" s="164">
        <v>12376.35457</v>
      </c>
      <c r="Q758" s="164">
        <v>0</v>
      </c>
      <c r="R758" s="165">
        <v>12376.35457</v>
      </c>
    </row>
    <row r="759" spans="1:18" ht="13.2">
      <c r="A759" s="166"/>
      <c r="B759" s="166"/>
      <c r="C759" s="166"/>
      <c r="D759" s="162" t="s">
        <v>152</v>
      </c>
      <c r="E759" s="162">
        <v>166</v>
      </c>
      <c r="F759" s="163">
        <v>0</v>
      </c>
      <c r="G759" s="164">
        <v>0</v>
      </c>
      <c r="H759" s="164">
        <v>0</v>
      </c>
      <c r="I759" s="164">
        <v>0</v>
      </c>
      <c r="J759" s="164">
        <v>0</v>
      </c>
      <c r="K759" s="164">
        <v>0</v>
      </c>
      <c r="L759" s="164">
        <v>0</v>
      </c>
      <c r="M759" s="164">
        <v>0</v>
      </c>
      <c r="N759" s="164">
        <v>0</v>
      </c>
      <c r="O759" s="164">
        <v>0</v>
      </c>
      <c r="P759" s="164">
        <v>11746.60484</v>
      </c>
      <c r="Q759" s="164">
        <v>0</v>
      </c>
      <c r="R759" s="165">
        <v>11746.60484</v>
      </c>
    </row>
    <row r="760" spans="1:18" ht="13.2">
      <c r="A760" s="166"/>
      <c r="B760" s="166"/>
      <c r="C760" s="166"/>
      <c r="D760" s="162" t="s">
        <v>153</v>
      </c>
      <c r="E760" s="162">
        <v>29</v>
      </c>
      <c r="F760" s="163">
        <v>0</v>
      </c>
      <c r="G760" s="164">
        <v>0</v>
      </c>
      <c r="H760" s="164">
        <v>0</v>
      </c>
      <c r="I760" s="164">
        <v>0</v>
      </c>
      <c r="J760" s="164">
        <v>0</v>
      </c>
      <c r="K760" s="164">
        <v>0</v>
      </c>
      <c r="L760" s="164">
        <v>0</v>
      </c>
      <c r="M760" s="164">
        <v>0</v>
      </c>
      <c r="N760" s="164">
        <v>0</v>
      </c>
      <c r="O760" s="164">
        <v>0</v>
      </c>
      <c r="P760" s="164">
        <v>20581.53636</v>
      </c>
      <c r="Q760" s="164">
        <v>0</v>
      </c>
      <c r="R760" s="165">
        <v>20581.53636</v>
      </c>
    </row>
    <row r="761" spans="1:18" ht="13.2">
      <c r="A761" s="166"/>
      <c r="B761" s="166"/>
      <c r="C761" s="166"/>
      <c r="D761" s="162" t="s">
        <v>154</v>
      </c>
      <c r="E761" s="162">
        <v>1</v>
      </c>
      <c r="F761" s="163">
        <v>0</v>
      </c>
      <c r="G761" s="164">
        <v>0</v>
      </c>
      <c r="H761" s="164">
        <v>0</v>
      </c>
      <c r="I761" s="164">
        <v>310606.18094</v>
      </c>
      <c r="J761" s="164">
        <v>0</v>
      </c>
      <c r="K761" s="164">
        <v>310606.18094</v>
      </c>
      <c r="L761" s="164">
        <v>534412.81472</v>
      </c>
      <c r="M761" s="164">
        <v>40681.25549</v>
      </c>
      <c r="N761" s="164">
        <v>575094.07021</v>
      </c>
      <c r="O761" s="164">
        <v>885700.25115</v>
      </c>
      <c r="P761" s="164">
        <v>206190.30934</v>
      </c>
      <c r="Q761" s="164">
        <v>0</v>
      </c>
      <c r="R761" s="165">
        <v>206190.30934</v>
      </c>
    </row>
    <row r="762" spans="1:18" ht="13.2">
      <c r="A762" s="166"/>
      <c r="B762" s="166"/>
      <c r="C762" s="166"/>
      <c r="D762" s="166"/>
      <c r="E762" s="167">
        <v>8</v>
      </c>
      <c r="F762" s="168">
        <v>0</v>
      </c>
      <c r="G762" s="120">
        <v>0</v>
      </c>
      <c r="H762" s="120">
        <v>0</v>
      </c>
      <c r="I762" s="120">
        <v>0</v>
      </c>
      <c r="J762" s="120">
        <v>0</v>
      </c>
      <c r="K762" s="120">
        <v>0</v>
      </c>
      <c r="L762" s="120">
        <v>0</v>
      </c>
      <c r="M762" s="120">
        <v>0</v>
      </c>
      <c r="N762" s="120">
        <v>0</v>
      </c>
      <c r="O762" s="120">
        <v>0</v>
      </c>
      <c r="P762" s="120">
        <v>23414.35743</v>
      </c>
      <c r="Q762" s="120">
        <v>0</v>
      </c>
      <c r="R762" s="169">
        <v>23414.35743</v>
      </c>
    </row>
    <row r="763" spans="1:18" ht="13.2">
      <c r="A763" s="166"/>
      <c r="B763" s="166"/>
      <c r="C763" s="166"/>
      <c r="D763" s="166"/>
      <c r="E763" s="167">
        <v>17</v>
      </c>
      <c r="F763" s="168">
        <v>0</v>
      </c>
      <c r="G763" s="120">
        <v>0</v>
      </c>
      <c r="H763" s="120">
        <v>0</v>
      </c>
      <c r="I763" s="120">
        <v>0</v>
      </c>
      <c r="J763" s="120">
        <v>0</v>
      </c>
      <c r="K763" s="120">
        <v>0</v>
      </c>
      <c r="L763" s="120">
        <v>0</v>
      </c>
      <c r="M763" s="120">
        <v>0</v>
      </c>
      <c r="N763" s="120">
        <v>0</v>
      </c>
      <c r="O763" s="120">
        <v>0</v>
      </c>
      <c r="P763" s="120">
        <v>17207.3697</v>
      </c>
      <c r="Q763" s="120">
        <v>0</v>
      </c>
      <c r="R763" s="169">
        <v>17207.3697</v>
      </c>
    </row>
    <row r="764" spans="1:18" ht="13.2">
      <c r="A764" s="166"/>
      <c r="B764" s="166"/>
      <c r="C764" s="166"/>
      <c r="D764" s="166"/>
      <c r="E764" s="167">
        <v>22</v>
      </c>
      <c r="F764" s="168">
        <v>0</v>
      </c>
      <c r="G764" s="120">
        <v>0</v>
      </c>
      <c r="H764" s="120">
        <v>0</v>
      </c>
      <c r="I764" s="120">
        <v>0</v>
      </c>
      <c r="J764" s="120">
        <v>0</v>
      </c>
      <c r="K764" s="120">
        <v>0</v>
      </c>
      <c r="L764" s="120">
        <v>0</v>
      </c>
      <c r="M764" s="120">
        <v>0</v>
      </c>
      <c r="N764" s="120">
        <v>0</v>
      </c>
      <c r="O764" s="120">
        <v>0</v>
      </c>
      <c r="P764" s="120">
        <v>8838.12861</v>
      </c>
      <c r="Q764" s="120">
        <v>0</v>
      </c>
      <c r="R764" s="169">
        <v>8838.12861</v>
      </c>
    </row>
    <row r="765" spans="1:18" ht="13.2">
      <c r="A765" s="166"/>
      <c r="B765" s="166"/>
      <c r="C765" s="166"/>
      <c r="D765" s="166"/>
      <c r="E765" s="167">
        <v>93</v>
      </c>
      <c r="F765" s="168">
        <v>0</v>
      </c>
      <c r="G765" s="120">
        <v>0</v>
      </c>
      <c r="H765" s="120">
        <v>0</v>
      </c>
      <c r="I765" s="120">
        <v>0</v>
      </c>
      <c r="J765" s="120">
        <v>0</v>
      </c>
      <c r="K765" s="120">
        <v>0</v>
      </c>
      <c r="L765" s="120">
        <v>0</v>
      </c>
      <c r="M765" s="120">
        <v>0</v>
      </c>
      <c r="N765" s="120">
        <v>0</v>
      </c>
      <c r="O765" s="120">
        <v>0</v>
      </c>
      <c r="P765" s="120">
        <v>18173.23759</v>
      </c>
      <c r="Q765" s="120">
        <v>0</v>
      </c>
      <c r="R765" s="169">
        <v>18173.23759</v>
      </c>
    </row>
    <row r="766" spans="1:18" ht="13.2">
      <c r="A766" s="166"/>
      <c r="B766" s="166"/>
      <c r="C766" s="166"/>
      <c r="D766" s="166"/>
      <c r="E766" s="167">
        <v>161</v>
      </c>
      <c r="F766" s="168">
        <v>0</v>
      </c>
      <c r="G766" s="120">
        <v>0</v>
      </c>
      <c r="H766" s="120">
        <v>0</v>
      </c>
      <c r="I766" s="120">
        <v>0</v>
      </c>
      <c r="J766" s="120">
        <v>0</v>
      </c>
      <c r="K766" s="120">
        <v>0</v>
      </c>
      <c r="L766" s="120">
        <v>0</v>
      </c>
      <c r="M766" s="120">
        <v>0</v>
      </c>
      <c r="N766" s="120">
        <v>0</v>
      </c>
      <c r="O766" s="120">
        <v>0</v>
      </c>
      <c r="P766" s="120">
        <v>8.11755</v>
      </c>
      <c r="Q766" s="120">
        <v>0</v>
      </c>
      <c r="R766" s="169">
        <v>8.11755</v>
      </c>
    </row>
    <row r="767" spans="1:18" ht="13.2">
      <c r="A767" s="166"/>
      <c r="B767" s="166"/>
      <c r="C767" s="166"/>
      <c r="D767" s="162" t="s">
        <v>156</v>
      </c>
      <c r="E767" s="162">
        <v>48</v>
      </c>
      <c r="F767" s="163">
        <v>0</v>
      </c>
      <c r="G767" s="164">
        <v>0</v>
      </c>
      <c r="H767" s="164">
        <v>0</v>
      </c>
      <c r="I767" s="164">
        <v>0</v>
      </c>
      <c r="J767" s="164">
        <v>0</v>
      </c>
      <c r="K767" s="164">
        <v>0</v>
      </c>
      <c r="L767" s="164">
        <v>0</v>
      </c>
      <c r="M767" s="164">
        <v>0</v>
      </c>
      <c r="N767" s="164">
        <v>0</v>
      </c>
      <c r="O767" s="164">
        <v>0</v>
      </c>
      <c r="P767" s="164">
        <v>19986.01219</v>
      </c>
      <c r="Q767" s="164">
        <v>0</v>
      </c>
      <c r="R767" s="165">
        <v>19986.01219</v>
      </c>
    </row>
    <row r="768" spans="1:18" ht="13.2">
      <c r="A768" s="166"/>
      <c r="B768" s="166"/>
      <c r="C768" s="166"/>
      <c r="D768" s="166"/>
      <c r="E768" s="167">
        <v>146</v>
      </c>
      <c r="F768" s="168">
        <v>0</v>
      </c>
      <c r="G768" s="120">
        <v>0</v>
      </c>
      <c r="H768" s="120">
        <v>0</v>
      </c>
      <c r="I768" s="120">
        <v>0</v>
      </c>
      <c r="J768" s="120">
        <v>0</v>
      </c>
      <c r="K768" s="120">
        <v>0</v>
      </c>
      <c r="L768" s="120">
        <v>0</v>
      </c>
      <c r="M768" s="120">
        <v>0</v>
      </c>
      <c r="N768" s="120">
        <v>0</v>
      </c>
      <c r="O768" s="120">
        <v>0</v>
      </c>
      <c r="P768" s="120">
        <v>3767.3823199999997</v>
      </c>
      <c r="Q768" s="120">
        <v>0</v>
      </c>
      <c r="R768" s="169">
        <v>3767.3823199999997</v>
      </c>
    </row>
    <row r="769" spans="1:18" ht="13.2">
      <c r="A769" s="166"/>
      <c r="B769" s="166"/>
      <c r="C769" s="166"/>
      <c r="D769" s="162" t="s">
        <v>157</v>
      </c>
      <c r="E769" s="162">
        <v>99</v>
      </c>
      <c r="F769" s="163">
        <v>0</v>
      </c>
      <c r="G769" s="164">
        <v>0</v>
      </c>
      <c r="H769" s="164">
        <v>0</v>
      </c>
      <c r="I769" s="164">
        <v>0</v>
      </c>
      <c r="J769" s="164">
        <v>0</v>
      </c>
      <c r="K769" s="164">
        <v>0</v>
      </c>
      <c r="L769" s="164">
        <v>0</v>
      </c>
      <c r="M769" s="164">
        <v>0</v>
      </c>
      <c r="N769" s="164">
        <v>0</v>
      </c>
      <c r="O769" s="164">
        <v>0</v>
      </c>
      <c r="P769" s="164">
        <v>20983.81992</v>
      </c>
      <c r="Q769" s="164">
        <v>0</v>
      </c>
      <c r="R769" s="165">
        <v>20983.81992</v>
      </c>
    </row>
    <row r="770" spans="1:18" ht="13.2">
      <c r="A770" s="166"/>
      <c r="B770" s="166"/>
      <c r="C770" s="166"/>
      <c r="D770" s="162" t="s">
        <v>158</v>
      </c>
      <c r="E770" s="162">
        <v>27</v>
      </c>
      <c r="F770" s="163">
        <v>0</v>
      </c>
      <c r="G770" s="164">
        <v>0</v>
      </c>
      <c r="H770" s="164">
        <v>0</v>
      </c>
      <c r="I770" s="164">
        <v>0</v>
      </c>
      <c r="J770" s="164">
        <v>0</v>
      </c>
      <c r="K770" s="164">
        <v>0</v>
      </c>
      <c r="L770" s="164">
        <v>0</v>
      </c>
      <c r="M770" s="164">
        <v>0</v>
      </c>
      <c r="N770" s="164">
        <v>0</v>
      </c>
      <c r="O770" s="164">
        <v>0</v>
      </c>
      <c r="P770" s="164">
        <v>38493.51519</v>
      </c>
      <c r="Q770" s="164">
        <v>0</v>
      </c>
      <c r="R770" s="165">
        <v>38493.51519</v>
      </c>
    </row>
    <row r="771" spans="1:18" ht="13.2">
      <c r="A771" s="166"/>
      <c r="B771" s="166"/>
      <c r="C771" s="166"/>
      <c r="D771" s="166"/>
      <c r="E771" s="167">
        <v>177</v>
      </c>
      <c r="F771" s="168">
        <v>0</v>
      </c>
      <c r="G771" s="120">
        <v>0</v>
      </c>
      <c r="H771" s="120">
        <v>0</v>
      </c>
      <c r="I771" s="120">
        <v>0</v>
      </c>
      <c r="J771" s="120">
        <v>0</v>
      </c>
      <c r="K771" s="120">
        <v>0</v>
      </c>
      <c r="L771" s="120">
        <v>0</v>
      </c>
      <c r="M771" s="120">
        <v>0</v>
      </c>
      <c r="N771" s="120">
        <v>0</v>
      </c>
      <c r="O771" s="120">
        <v>0</v>
      </c>
      <c r="P771" s="120">
        <v>357.33703</v>
      </c>
      <c r="Q771" s="120">
        <v>0</v>
      </c>
      <c r="R771" s="169">
        <v>357.33703</v>
      </c>
    </row>
    <row r="772" spans="1:18" ht="13.2">
      <c r="A772" s="166"/>
      <c r="B772" s="166"/>
      <c r="C772" s="166"/>
      <c r="D772" s="162" t="s">
        <v>160</v>
      </c>
      <c r="E772" s="162">
        <v>154</v>
      </c>
      <c r="F772" s="163">
        <v>0</v>
      </c>
      <c r="G772" s="164">
        <v>0</v>
      </c>
      <c r="H772" s="164">
        <v>0</v>
      </c>
      <c r="I772" s="164">
        <v>0</v>
      </c>
      <c r="J772" s="164">
        <v>0</v>
      </c>
      <c r="K772" s="164">
        <v>0</v>
      </c>
      <c r="L772" s="164">
        <v>0</v>
      </c>
      <c r="M772" s="164">
        <v>0</v>
      </c>
      <c r="N772" s="164">
        <v>0</v>
      </c>
      <c r="O772" s="164">
        <v>0</v>
      </c>
      <c r="P772" s="164">
        <v>5650.62559</v>
      </c>
      <c r="Q772" s="164">
        <v>0</v>
      </c>
      <c r="R772" s="165">
        <v>5650.62559</v>
      </c>
    </row>
    <row r="773" spans="1:18" ht="13.2">
      <c r="A773" s="166"/>
      <c r="B773" s="166"/>
      <c r="C773" s="166"/>
      <c r="D773" s="162" t="s">
        <v>161</v>
      </c>
      <c r="E773" s="162">
        <v>23</v>
      </c>
      <c r="F773" s="163">
        <v>0</v>
      </c>
      <c r="G773" s="164">
        <v>0</v>
      </c>
      <c r="H773" s="164">
        <v>0</v>
      </c>
      <c r="I773" s="164">
        <v>0</v>
      </c>
      <c r="J773" s="164">
        <v>0</v>
      </c>
      <c r="K773" s="164">
        <v>0</v>
      </c>
      <c r="L773" s="164">
        <v>0</v>
      </c>
      <c r="M773" s="164">
        <v>0</v>
      </c>
      <c r="N773" s="164">
        <v>0</v>
      </c>
      <c r="O773" s="164">
        <v>0</v>
      </c>
      <c r="P773" s="164">
        <v>14979.74949</v>
      </c>
      <c r="Q773" s="164">
        <v>0</v>
      </c>
      <c r="R773" s="165">
        <v>14979.74949</v>
      </c>
    </row>
    <row r="774" spans="1:18" ht="13.2">
      <c r="A774" s="166"/>
      <c r="B774" s="166"/>
      <c r="C774" s="166"/>
      <c r="D774" s="166"/>
      <c r="E774" s="167">
        <v>42</v>
      </c>
      <c r="F774" s="168">
        <v>0</v>
      </c>
      <c r="G774" s="120">
        <v>0</v>
      </c>
      <c r="H774" s="120">
        <v>0</v>
      </c>
      <c r="I774" s="120">
        <v>0</v>
      </c>
      <c r="J774" s="120">
        <v>0</v>
      </c>
      <c r="K774" s="120">
        <v>0</v>
      </c>
      <c r="L774" s="120">
        <v>0</v>
      </c>
      <c r="M774" s="120">
        <v>0</v>
      </c>
      <c r="N774" s="120">
        <v>0</v>
      </c>
      <c r="O774" s="120">
        <v>0</v>
      </c>
      <c r="P774" s="120">
        <v>23764.78469</v>
      </c>
      <c r="Q774" s="120">
        <v>0</v>
      </c>
      <c r="R774" s="169">
        <v>23764.78469</v>
      </c>
    </row>
    <row r="775" spans="1:18" ht="13.2">
      <c r="A775" s="166"/>
      <c r="B775" s="166"/>
      <c r="C775" s="166"/>
      <c r="D775" s="166"/>
      <c r="E775" s="167">
        <v>91</v>
      </c>
      <c r="F775" s="168">
        <v>0</v>
      </c>
      <c r="G775" s="120">
        <v>0</v>
      </c>
      <c r="H775" s="120">
        <v>0</v>
      </c>
      <c r="I775" s="120">
        <v>0</v>
      </c>
      <c r="J775" s="120">
        <v>0</v>
      </c>
      <c r="K775" s="120">
        <v>0</v>
      </c>
      <c r="L775" s="120">
        <v>0</v>
      </c>
      <c r="M775" s="120">
        <v>0</v>
      </c>
      <c r="N775" s="120">
        <v>0</v>
      </c>
      <c r="O775" s="120">
        <v>0</v>
      </c>
      <c r="P775" s="120">
        <v>15240.626980000001</v>
      </c>
      <c r="Q775" s="120">
        <v>0</v>
      </c>
      <c r="R775" s="169">
        <v>15240.626980000001</v>
      </c>
    </row>
    <row r="776" spans="1:18" ht="13.2">
      <c r="A776" s="166"/>
      <c r="B776" s="166"/>
      <c r="C776" s="166"/>
      <c r="D776" s="166"/>
      <c r="E776" s="167">
        <v>74</v>
      </c>
      <c r="F776" s="168">
        <v>0</v>
      </c>
      <c r="G776" s="120">
        <v>0</v>
      </c>
      <c r="H776" s="120">
        <v>0</v>
      </c>
      <c r="I776" s="120">
        <v>0</v>
      </c>
      <c r="J776" s="120">
        <v>0</v>
      </c>
      <c r="K776" s="120">
        <v>0</v>
      </c>
      <c r="L776" s="120">
        <v>0</v>
      </c>
      <c r="M776" s="120">
        <v>0</v>
      </c>
      <c r="N776" s="120">
        <v>0</v>
      </c>
      <c r="O776" s="120">
        <v>0</v>
      </c>
      <c r="P776" s="120">
        <v>19776.02077</v>
      </c>
      <c r="Q776" s="120">
        <v>0</v>
      </c>
      <c r="R776" s="169">
        <v>19776.02077</v>
      </c>
    </row>
    <row r="777" spans="1:18" ht="13.2">
      <c r="A777" s="166"/>
      <c r="B777" s="166"/>
      <c r="C777" s="166"/>
      <c r="D777" s="166"/>
      <c r="E777" s="167">
        <v>145</v>
      </c>
      <c r="F777" s="168">
        <v>0</v>
      </c>
      <c r="G777" s="120">
        <v>0</v>
      </c>
      <c r="H777" s="120">
        <v>0</v>
      </c>
      <c r="I777" s="120">
        <v>0</v>
      </c>
      <c r="J777" s="120">
        <v>0</v>
      </c>
      <c r="K777" s="120">
        <v>0</v>
      </c>
      <c r="L777" s="120">
        <v>0</v>
      </c>
      <c r="M777" s="120">
        <v>0</v>
      </c>
      <c r="N777" s="120">
        <v>0</v>
      </c>
      <c r="O777" s="120">
        <v>0</v>
      </c>
      <c r="P777" s="120">
        <v>4400.18761</v>
      </c>
      <c r="Q777" s="120">
        <v>0</v>
      </c>
      <c r="R777" s="169">
        <v>4400.18761</v>
      </c>
    </row>
    <row r="778" spans="1:18" ht="13.2">
      <c r="A778" s="166"/>
      <c r="B778" s="166"/>
      <c r="C778" s="166"/>
      <c r="D778" s="166"/>
      <c r="E778" s="167">
        <v>169</v>
      </c>
      <c r="F778" s="168">
        <v>0</v>
      </c>
      <c r="G778" s="120">
        <v>0</v>
      </c>
      <c r="H778" s="120">
        <v>0</v>
      </c>
      <c r="I778" s="120">
        <v>0</v>
      </c>
      <c r="J778" s="120">
        <v>0</v>
      </c>
      <c r="K778" s="120">
        <v>0</v>
      </c>
      <c r="L778" s="120">
        <v>0</v>
      </c>
      <c r="M778" s="120">
        <v>0</v>
      </c>
      <c r="N778" s="120">
        <v>0</v>
      </c>
      <c r="O778" s="120">
        <v>0</v>
      </c>
      <c r="P778" s="120">
        <v>1286.7248</v>
      </c>
      <c r="Q778" s="120">
        <v>0</v>
      </c>
      <c r="R778" s="169">
        <v>1286.7248</v>
      </c>
    </row>
    <row r="779" spans="1:18" ht="13.2">
      <c r="A779" s="166"/>
      <c r="B779" s="166"/>
      <c r="C779" s="166"/>
      <c r="D779" s="166"/>
      <c r="E779" s="167">
        <v>178</v>
      </c>
      <c r="F779" s="168">
        <v>0</v>
      </c>
      <c r="G779" s="120">
        <v>0</v>
      </c>
      <c r="H779" s="120">
        <v>0</v>
      </c>
      <c r="I779" s="120">
        <v>0</v>
      </c>
      <c r="J779" s="120">
        <v>0</v>
      </c>
      <c r="K779" s="120">
        <v>0</v>
      </c>
      <c r="L779" s="120">
        <v>0</v>
      </c>
      <c r="M779" s="120">
        <v>0</v>
      </c>
      <c r="N779" s="120">
        <v>0</v>
      </c>
      <c r="O779" s="120">
        <v>0</v>
      </c>
      <c r="P779" s="120">
        <v>75.76099</v>
      </c>
      <c r="Q779" s="120">
        <v>0</v>
      </c>
      <c r="R779" s="169">
        <v>75.76099</v>
      </c>
    </row>
    <row r="780" spans="1:18" ht="13.2">
      <c r="A780" s="166"/>
      <c r="B780" s="166"/>
      <c r="C780" s="166"/>
      <c r="D780" s="166"/>
      <c r="E780" s="167">
        <v>188</v>
      </c>
      <c r="F780" s="168">
        <v>0</v>
      </c>
      <c r="G780" s="120">
        <v>0</v>
      </c>
      <c r="H780" s="120">
        <v>0</v>
      </c>
      <c r="I780" s="120">
        <v>0</v>
      </c>
      <c r="J780" s="120">
        <v>0</v>
      </c>
      <c r="K780" s="120">
        <v>0</v>
      </c>
      <c r="L780" s="120">
        <v>0</v>
      </c>
      <c r="M780" s="120">
        <v>0</v>
      </c>
      <c r="N780" s="120">
        <v>0</v>
      </c>
      <c r="O780" s="120">
        <v>0</v>
      </c>
      <c r="P780" s="120">
        <v>440.88837</v>
      </c>
      <c r="Q780" s="120">
        <v>0</v>
      </c>
      <c r="R780" s="169">
        <v>440.88837</v>
      </c>
    </row>
    <row r="781" spans="1:18" ht="13.2">
      <c r="A781" s="166"/>
      <c r="B781" s="166"/>
      <c r="C781" s="166"/>
      <c r="D781" s="166"/>
      <c r="E781" s="167">
        <v>183</v>
      </c>
      <c r="F781" s="168">
        <v>0</v>
      </c>
      <c r="G781" s="120">
        <v>0</v>
      </c>
      <c r="H781" s="120">
        <v>0</v>
      </c>
      <c r="I781" s="120">
        <v>0</v>
      </c>
      <c r="J781" s="120">
        <v>0</v>
      </c>
      <c r="K781" s="120">
        <v>0</v>
      </c>
      <c r="L781" s="120">
        <v>0</v>
      </c>
      <c r="M781" s="120">
        <v>0</v>
      </c>
      <c r="N781" s="120">
        <v>0</v>
      </c>
      <c r="O781" s="120">
        <v>0</v>
      </c>
      <c r="P781" s="120">
        <v>78.58039</v>
      </c>
      <c r="Q781" s="120">
        <v>0</v>
      </c>
      <c r="R781" s="169">
        <v>78.58039</v>
      </c>
    </row>
    <row r="782" spans="1:18" ht="13.2">
      <c r="A782" s="166"/>
      <c r="B782" s="166"/>
      <c r="C782" s="166"/>
      <c r="D782" s="162" t="s">
        <v>162</v>
      </c>
      <c r="E782" s="162">
        <v>102</v>
      </c>
      <c r="F782" s="163">
        <v>0</v>
      </c>
      <c r="G782" s="164">
        <v>0</v>
      </c>
      <c r="H782" s="164">
        <v>0</v>
      </c>
      <c r="I782" s="164">
        <v>0</v>
      </c>
      <c r="J782" s="164">
        <v>0</v>
      </c>
      <c r="K782" s="164">
        <v>0</v>
      </c>
      <c r="L782" s="164">
        <v>0</v>
      </c>
      <c r="M782" s="164">
        <v>0</v>
      </c>
      <c r="N782" s="164">
        <v>0</v>
      </c>
      <c r="O782" s="164">
        <v>0</v>
      </c>
      <c r="P782" s="164">
        <v>11917.713800000001</v>
      </c>
      <c r="Q782" s="164">
        <v>0</v>
      </c>
      <c r="R782" s="165">
        <v>11917.713800000001</v>
      </c>
    </row>
    <row r="783" spans="1:18" ht="13.2">
      <c r="A783" s="166"/>
      <c r="B783" s="166"/>
      <c r="C783" s="166"/>
      <c r="D783" s="166"/>
      <c r="E783" s="167">
        <v>153</v>
      </c>
      <c r="F783" s="168">
        <v>0</v>
      </c>
      <c r="G783" s="120">
        <v>0</v>
      </c>
      <c r="H783" s="120">
        <v>0</v>
      </c>
      <c r="I783" s="120">
        <v>0</v>
      </c>
      <c r="J783" s="120">
        <v>0</v>
      </c>
      <c r="K783" s="120">
        <v>0</v>
      </c>
      <c r="L783" s="120">
        <v>0</v>
      </c>
      <c r="M783" s="120">
        <v>0</v>
      </c>
      <c r="N783" s="120">
        <v>0</v>
      </c>
      <c r="O783" s="120">
        <v>0</v>
      </c>
      <c r="P783" s="120">
        <v>2647.2902200000003</v>
      </c>
      <c r="Q783" s="120">
        <v>0</v>
      </c>
      <c r="R783" s="169">
        <v>2647.2902200000003</v>
      </c>
    </row>
    <row r="784" spans="1:18" ht="13.2">
      <c r="A784" s="166"/>
      <c r="B784" s="166"/>
      <c r="C784" s="166"/>
      <c r="D784" s="162" t="s">
        <v>163</v>
      </c>
      <c r="E784" s="162">
        <v>100</v>
      </c>
      <c r="F784" s="163">
        <v>0</v>
      </c>
      <c r="G784" s="164">
        <v>0</v>
      </c>
      <c r="H784" s="164">
        <v>0</v>
      </c>
      <c r="I784" s="164">
        <v>0</v>
      </c>
      <c r="J784" s="164">
        <v>0</v>
      </c>
      <c r="K784" s="164">
        <v>0</v>
      </c>
      <c r="L784" s="164">
        <v>0</v>
      </c>
      <c r="M784" s="164">
        <v>0</v>
      </c>
      <c r="N784" s="164">
        <v>0</v>
      </c>
      <c r="O784" s="164">
        <v>0</v>
      </c>
      <c r="P784" s="164">
        <v>19843.89272</v>
      </c>
      <c r="Q784" s="164">
        <v>0</v>
      </c>
      <c r="R784" s="165">
        <v>19843.89272</v>
      </c>
    </row>
    <row r="785" spans="1:18" ht="13.2">
      <c r="A785" s="166"/>
      <c r="B785" s="166"/>
      <c r="C785" s="166"/>
      <c r="D785" s="162" t="s">
        <v>164</v>
      </c>
      <c r="E785" s="162">
        <v>12</v>
      </c>
      <c r="F785" s="163">
        <v>0</v>
      </c>
      <c r="G785" s="164">
        <v>0</v>
      </c>
      <c r="H785" s="164">
        <v>0</v>
      </c>
      <c r="I785" s="164">
        <v>0</v>
      </c>
      <c r="J785" s="164">
        <v>0</v>
      </c>
      <c r="K785" s="164">
        <v>0</v>
      </c>
      <c r="L785" s="164">
        <v>0</v>
      </c>
      <c r="M785" s="164">
        <v>0</v>
      </c>
      <c r="N785" s="164">
        <v>0</v>
      </c>
      <c r="O785" s="164">
        <v>0</v>
      </c>
      <c r="P785" s="164">
        <v>29084.95265</v>
      </c>
      <c r="Q785" s="164">
        <v>0</v>
      </c>
      <c r="R785" s="165">
        <v>29084.95265</v>
      </c>
    </row>
    <row r="786" spans="1:18" ht="13.2">
      <c r="A786" s="166"/>
      <c r="B786" s="166"/>
      <c r="C786" s="166"/>
      <c r="D786" s="166"/>
      <c r="E786" s="167">
        <v>28</v>
      </c>
      <c r="F786" s="168">
        <v>0</v>
      </c>
      <c r="G786" s="120">
        <v>0</v>
      </c>
      <c r="H786" s="120">
        <v>0</v>
      </c>
      <c r="I786" s="120">
        <v>0</v>
      </c>
      <c r="J786" s="120">
        <v>0</v>
      </c>
      <c r="K786" s="120">
        <v>0</v>
      </c>
      <c r="L786" s="120">
        <v>0</v>
      </c>
      <c r="M786" s="120">
        <v>0</v>
      </c>
      <c r="N786" s="120">
        <v>0</v>
      </c>
      <c r="O786" s="120">
        <v>0</v>
      </c>
      <c r="P786" s="120">
        <v>24120.86311</v>
      </c>
      <c r="Q786" s="120">
        <v>0</v>
      </c>
      <c r="R786" s="169">
        <v>24120.86311</v>
      </c>
    </row>
    <row r="787" spans="1:18" ht="13.2">
      <c r="A787" s="166"/>
      <c r="B787" s="166"/>
      <c r="C787" s="166"/>
      <c r="D787" s="166"/>
      <c r="E787" s="167">
        <v>159</v>
      </c>
      <c r="F787" s="168">
        <v>0</v>
      </c>
      <c r="G787" s="120">
        <v>0</v>
      </c>
      <c r="H787" s="120">
        <v>0</v>
      </c>
      <c r="I787" s="120">
        <v>0</v>
      </c>
      <c r="J787" s="120">
        <v>0</v>
      </c>
      <c r="K787" s="120">
        <v>0</v>
      </c>
      <c r="L787" s="120">
        <v>0</v>
      </c>
      <c r="M787" s="120">
        <v>0</v>
      </c>
      <c r="N787" s="120">
        <v>0</v>
      </c>
      <c r="O787" s="120">
        <v>0</v>
      </c>
      <c r="P787" s="120">
        <v>5416.10168</v>
      </c>
      <c r="Q787" s="120">
        <v>0</v>
      </c>
      <c r="R787" s="169">
        <v>5416.10168</v>
      </c>
    </row>
    <row r="788" spans="1:18" ht="13.2">
      <c r="A788" s="166"/>
      <c r="B788" s="166"/>
      <c r="C788" s="166"/>
      <c r="D788" s="166"/>
      <c r="E788" s="167">
        <v>167</v>
      </c>
      <c r="F788" s="168">
        <v>0</v>
      </c>
      <c r="G788" s="120">
        <v>0</v>
      </c>
      <c r="H788" s="120">
        <v>0</v>
      </c>
      <c r="I788" s="120">
        <v>0</v>
      </c>
      <c r="J788" s="120">
        <v>0</v>
      </c>
      <c r="K788" s="120">
        <v>0</v>
      </c>
      <c r="L788" s="120">
        <v>0</v>
      </c>
      <c r="M788" s="120">
        <v>0</v>
      </c>
      <c r="N788" s="120">
        <v>0</v>
      </c>
      <c r="O788" s="120">
        <v>0</v>
      </c>
      <c r="P788" s="120">
        <v>1220.43997</v>
      </c>
      <c r="Q788" s="120">
        <v>0</v>
      </c>
      <c r="R788" s="169">
        <v>1220.43997</v>
      </c>
    </row>
    <row r="789" spans="1:18" ht="13.2">
      <c r="A789" s="166"/>
      <c r="B789" s="166"/>
      <c r="C789" s="166"/>
      <c r="D789" s="162" t="s">
        <v>348</v>
      </c>
      <c r="E789" s="162">
        <v>83</v>
      </c>
      <c r="F789" s="163">
        <v>0</v>
      </c>
      <c r="G789" s="164">
        <v>0</v>
      </c>
      <c r="H789" s="164">
        <v>0</v>
      </c>
      <c r="I789" s="164">
        <v>0</v>
      </c>
      <c r="J789" s="164">
        <v>0</v>
      </c>
      <c r="K789" s="164">
        <v>0</v>
      </c>
      <c r="L789" s="164">
        <v>0</v>
      </c>
      <c r="M789" s="164">
        <v>0</v>
      </c>
      <c r="N789" s="164">
        <v>0</v>
      </c>
      <c r="O789" s="164">
        <v>0</v>
      </c>
      <c r="P789" s="164">
        <v>22482.93911</v>
      </c>
      <c r="Q789" s="164">
        <v>0</v>
      </c>
      <c r="R789" s="165">
        <v>22482.93911</v>
      </c>
    </row>
    <row r="790" spans="1:18" ht="13.2">
      <c r="A790" s="166"/>
      <c r="B790" s="166"/>
      <c r="C790" s="166"/>
      <c r="D790" s="166"/>
      <c r="E790" s="167">
        <v>179</v>
      </c>
      <c r="F790" s="168">
        <v>0</v>
      </c>
      <c r="G790" s="120">
        <v>0</v>
      </c>
      <c r="H790" s="120">
        <v>0</v>
      </c>
      <c r="I790" s="120">
        <v>0</v>
      </c>
      <c r="J790" s="120">
        <v>0</v>
      </c>
      <c r="K790" s="120">
        <v>0</v>
      </c>
      <c r="L790" s="120">
        <v>0</v>
      </c>
      <c r="M790" s="120">
        <v>0</v>
      </c>
      <c r="N790" s="120">
        <v>0</v>
      </c>
      <c r="O790" s="120">
        <v>0</v>
      </c>
      <c r="P790" s="120">
        <v>72.38075</v>
      </c>
      <c r="Q790" s="120">
        <v>0</v>
      </c>
      <c r="R790" s="169">
        <v>72.38075</v>
      </c>
    </row>
    <row r="791" spans="1:18" ht="13.2">
      <c r="A791" s="166"/>
      <c r="B791" s="166"/>
      <c r="C791" s="166"/>
      <c r="D791" s="162" t="s">
        <v>165</v>
      </c>
      <c r="E791" s="162">
        <v>64</v>
      </c>
      <c r="F791" s="163">
        <v>0</v>
      </c>
      <c r="G791" s="164">
        <v>0</v>
      </c>
      <c r="H791" s="164">
        <v>0</v>
      </c>
      <c r="I791" s="164">
        <v>0</v>
      </c>
      <c r="J791" s="164">
        <v>0</v>
      </c>
      <c r="K791" s="164">
        <v>0</v>
      </c>
      <c r="L791" s="164">
        <v>0</v>
      </c>
      <c r="M791" s="164">
        <v>0</v>
      </c>
      <c r="N791" s="164">
        <v>0</v>
      </c>
      <c r="O791" s="164">
        <v>0</v>
      </c>
      <c r="P791" s="164">
        <v>18404.27929</v>
      </c>
      <c r="Q791" s="164">
        <v>0</v>
      </c>
      <c r="R791" s="165">
        <v>18404.27929</v>
      </c>
    </row>
    <row r="792" spans="1:18" ht="13.2">
      <c r="A792" s="166"/>
      <c r="B792" s="166"/>
      <c r="C792" s="166"/>
      <c r="D792" s="166"/>
      <c r="E792" s="167">
        <v>163</v>
      </c>
      <c r="F792" s="168">
        <v>0</v>
      </c>
      <c r="G792" s="120">
        <v>0</v>
      </c>
      <c r="H792" s="120">
        <v>0</v>
      </c>
      <c r="I792" s="120">
        <v>0</v>
      </c>
      <c r="J792" s="120">
        <v>0</v>
      </c>
      <c r="K792" s="120">
        <v>0</v>
      </c>
      <c r="L792" s="120">
        <v>0</v>
      </c>
      <c r="M792" s="120">
        <v>0</v>
      </c>
      <c r="N792" s="120">
        <v>0</v>
      </c>
      <c r="O792" s="120">
        <v>0</v>
      </c>
      <c r="P792" s="120">
        <v>1072.79216</v>
      </c>
      <c r="Q792" s="120">
        <v>0</v>
      </c>
      <c r="R792" s="169">
        <v>1072.79216</v>
      </c>
    </row>
    <row r="793" spans="1:18" ht="13.2">
      <c r="A793" s="166"/>
      <c r="B793" s="166"/>
      <c r="C793" s="166"/>
      <c r="D793" s="162" t="s">
        <v>349</v>
      </c>
      <c r="E793" s="162">
        <v>168</v>
      </c>
      <c r="F793" s="163">
        <v>0</v>
      </c>
      <c r="G793" s="164">
        <v>0</v>
      </c>
      <c r="H793" s="164">
        <v>0</v>
      </c>
      <c r="I793" s="164">
        <v>0</v>
      </c>
      <c r="J793" s="164">
        <v>0</v>
      </c>
      <c r="K793" s="164">
        <v>0</v>
      </c>
      <c r="L793" s="164">
        <v>0</v>
      </c>
      <c r="M793" s="164">
        <v>0</v>
      </c>
      <c r="N793" s="164">
        <v>0</v>
      </c>
      <c r="O793" s="164">
        <v>0</v>
      </c>
      <c r="P793" s="164">
        <v>4655.01411</v>
      </c>
      <c r="Q793" s="164">
        <v>0</v>
      </c>
      <c r="R793" s="165">
        <v>4655.01411</v>
      </c>
    </row>
    <row r="794" spans="1:18" ht="13.2">
      <c r="A794" s="166"/>
      <c r="B794" s="166"/>
      <c r="C794" s="166"/>
      <c r="D794" s="162" t="s">
        <v>350</v>
      </c>
      <c r="E794" s="162">
        <v>114</v>
      </c>
      <c r="F794" s="163">
        <v>0</v>
      </c>
      <c r="G794" s="164">
        <v>0</v>
      </c>
      <c r="H794" s="164">
        <v>0</v>
      </c>
      <c r="I794" s="164">
        <v>0</v>
      </c>
      <c r="J794" s="164">
        <v>0</v>
      </c>
      <c r="K794" s="164">
        <v>0</v>
      </c>
      <c r="L794" s="164">
        <v>0</v>
      </c>
      <c r="M794" s="164">
        <v>0</v>
      </c>
      <c r="N794" s="164">
        <v>0</v>
      </c>
      <c r="O794" s="164">
        <v>0</v>
      </c>
      <c r="P794" s="164">
        <v>5180.07571</v>
      </c>
      <c r="Q794" s="164">
        <v>0</v>
      </c>
      <c r="R794" s="165">
        <v>5180.07571</v>
      </c>
    </row>
    <row r="795" spans="1:18" ht="13.2">
      <c r="A795" s="166"/>
      <c r="B795" s="162" t="s">
        <v>19</v>
      </c>
      <c r="C795" s="162" t="s">
        <v>173</v>
      </c>
      <c r="D795" s="162" t="s">
        <v>173</v>
      </c>
      <c r="E795" s="162">
        <v>131</v>
      </c>
      <c r="F795" s="163">
        <v>0</v>
      </c>
      <c r="G795" s="164">
        <v>0</v>
      </c>
      <c r="H795" s="164">
        <v>0</v>
      </c>
      <c r="I795" s="164">
        <v>0</v>
      </c>
      <c r="J795" s="164">
        <v>0</v>
      </c>
      <c r="K795" s="164">
        <v>0</v>
      </c>
      <c r="L795" s="164">
        <v>0</v>
      </c>
      <c r="M795" s="164">
        <v>0</v>
      </c>
      <c r="N795" s="164">
        <v>0</v>
      </c>
      <c r="O795" s="164">
        <v>0</v>
      </c>
      <c r="P795" s="164">
        <v>3062.77159</v>
      </c>
      <c r="Q795" s="164">
        <v>0</v>
      </c>
      <c r="R795" s="165">
        <v>3062.77159</v>
      </c>
    </row>
    <row r="796" spans="1:18" ht="13.2">
      <c r="A796" s="166"/>
      <c r="B796" s="166"/>
      <c r="C796" s="162" t="s">
        <v>174</v>
      </c>
      <c r="D796" s="162" t="s">
        <v>19</v>
      </c>
      <c r="E796" s="162">
        <v>97</v>
      </c>
      <c r="F796" s="163">
        <v>0</v>
      </c>
      <c r="G796" s="164">
        <v>0</v>
      </c>
      <c r="H796" s="164">
        <v>0</v>
      </c>
      <c r="I796" s="164">
        <v>0</v>
      </c>
      <c r="J796" s="164">
        <v>0</v>
      </c>
      <c r="K796" s="164">
        <v>0</v>
      </c>
      <c r="L796" s="164">
        <v>0</v>
      </c>
      <c r="M796" s="164">
        <v>0</v>
      </c>
      <c r="N796" s="164">
        <v>0</v>
      </c>
      <c r="O796" s="164">
        <v>0</v>
      </c>
      <c r="P796" s="164">
        <v>9554.60089</v>
      </c>
      <c r="Q796" s="164">
        <v>0</v>
      </c>
      <c r="R796" s="165">
        <v>9554.60089</v>
      </c>
    </row>
    <row r="797" spans="1:18" ht="13.2">
      <c r="A797" s="166"/>
      <c r="B797" s="162" t="s">
        <v>21</v>
      </c>
      <c r="C797" s="162" t="s">
        <v>178</v>
      </c>
      <c r="D797" s="162" t="s">
        <v>178</v>
      </c>
      <c r="E797" s="162">
        <v>82</v>
      </c>
      <c r="F797" s="163">
        <v>0</v>
      </c>
      <c r="G797" s="164">
        <v>0</v>
      </c>
      <c r="H797" s="164">
        <v>0</v>
      </c>
      <c r="I797" s="164">
        <v>0</v>
      </c>
      <c r="J797" s="164">
        <v>0</v>
      </c>
      <c r="K797" s="164">
        <v>0</v>
      </c>
      <c r="L797" s="164">
        <v>0</v>
      </c>
      <c r="M797" s="164">
        <v>0</v>
      </c>
      <c r="N797" s="164">
        <v>0</v>
      </c>
      <c r="O797" s="164">
        <v>0</v>
      </c>
      <c r="P797" s="164">
        <v>8157.27217</v>
      </c>
      <c r="Q797" s="164">
        <v>0</v>
      </c>
      <c r="R797" s="165">
        <v>8157.27217</v>
      </c>
    </row>
    <row r="798" spans="1:18" ht="13.2">
      <c r="A798" s="166"/>
      <c r="B798" s="166"/>
      <c r="C798" s="162" t="s">
        <v>21</v>
      </c>
      <c r="D798" s="162" t="s">
        <v>21</v>
      </c>
      <c r="E798" s="162">
        <v>20</v>
      </c>
      <c r="F798" s="163">
        <v>0</v>
      </c>
      <c r="G798" s="164">
        <v>0</v>
      </c>
      <c r="H798" s="164">
        <v>0</v>
      </c>
      <c r="I798" s="164">
        <v>0</v>
      </c>
      <c r="J798" s="164">
        <v>0</v>
      </c>
      <c r="K798" s="164">
        <v>0</v>
      </c>
      <c r="L798" s="164">
        <v>0</v>
      </c>
      <c r="M798" s="164">
        <v>0</v>
      </c>
      <c r="N798" s="164">
        <v>0</v>
      </c>
      <c r="O798" s="164">
        <v>0</v>
      </c>
      <c r="P798" s="164">
        <v>36881.162240000005</v>
      </c>
      <c r="Q798" s="164">
        <v>0</v>
      </c>
      <c r="R798" s="165">
        <v>36881.162240000005</v>
      </c>
    </row>
    <row r="799" spans="1:18" ht="13.2">
      <c r="A799" s="166"/>
      <c r="B799" s="166"/>
      <c r="C799" s="166"/>
      <c r="D799" s="166"/>
      <c r="E799" s="167">
        <v>40</v>
      </c>
      <c r="F799" s="168">
        <v>0</v>
      </c>
      <c r="G799" s="120">
        <v>0</v>
      </c>
      <c r="H799" s="120">
        <v>0</v>
      </c>
      <c r="I799" s="120">
        <v>0</v>
      </c>
      <c r="J799" s="120">
        <v>0</v>
      </c>
      <c r="K799" s="120">
        <v>0</v>
      </c>
      <c r="L799" s="120">
        <v>0</v>
      </c>
      <c r="M799" s="120">
        <v>0</v>
      </c>
      <c r="N799" s="120">
        <v>0</v>
      </c>
      <c r="O799" s="120">
        <v>0</v>
      </c>
      <c r="P799" s="120">
        <v>37879.05364</v>
      </c>
      <c r="Q799" s="120">
        <v>0</v>
      </c>
      <c r="R799" s="169">
        <v>37879.05364</v>
      </c>
    </row>
    <row r="800" spans="1:18" ht="13.2">
      <c r="A800" s="166"/>
      <c r="B800" s="166"/>
      <c r="C800" s="166"/>
      <c r="D800" s="162" t="s">
        <v>351</v>
      </c>
      <c r="E800" s="162">
        <v>151</v>
      </c>
      <c r="F800" s="163">
        <v>0</v>
      </c>
      <c r="G800" s="164">
        <v>0</v>
      </c>
      <c r="H800" s="164">
        <v>0</v>
      </c>
      <c r="I800" s="164">
        <v>0</v>
      </c>
      <c r="J800" s="164">
        <v>0</v>
      </c>
      <c r="K800" s="164">
        <v>0</v>
      </c>
      <c r="L800" s="164">
        <v>0</v>
      </c>
      <c r="M800" s="164">
        <v>0</v>
      </c>
      <c r="N800" s="164">
        <v>0</v>
      </c>
      <c r="O800" s="164">
        <v>0</v>
      </c>
      <c r="P800" s="164">
        <v>3227.58108</v>
      </c>
      <c r="Q800" s="164">
        <v>0</v>
      </c>
      <c r="R800" s="165">
        <v>3227.58108</v>
      </c>
    </row>
    <row r="801" spans="1:18" ht="13.2">
      <c r="A801" s="166"/>
      <c r="B801" s="166"/>
      <c r="C801" s="162" t="s">
        <v>181</v>
      </c>
      <c r="D801" s="162" t="s">
        <v>181</v>
      </c>
      <c r="E801" s="162">
        <v>126</v>
      </c>
      <c r="F801" s="163">
        <v>0</v>
      </c>
      <c r="G801" s="164">
        <v>0</v>
      </c>
      <c r="H801" s="164">
        <v>0</v>
      </c>
      <c r="I801" s="164">
        <v>0</v>
      </c>
      <c r="J801" s="164">
        <v>0</v>
      </c>
      <c r="K801" s="164">
        <v>0</v>
      </c>
      <c r="L801" s="164">
        <v>0</v>
      </c>
      <c r="M801" s="164">
        <v>0</v>
      </c>
      <c r="N801" s="164">
        <v>0</v>
      </c>
      <c r="O801" s="164">
        <v>0</v>
      </c>
      <c r="P801" s="164">
        <v>2238.66286</v>
      </c>
      <c r="Q801" s="164">
        <v>0</v>
      </c>
      <c r="R801" s="165">
        <v>2238.66286</v>
      </c>
    </row>
    <row r="802" spans="1:18" ht="13.2">
      <c r="A802" s="166"/>
      <c r="B802" s="166"/>
      <c r="C802" s="162" t="s">
        <v>182</v>
      </c>
      <c r="D802" s="162" t="s">
        <v>183</v>
      </c>
      <c r="E802" s="162">
        <v>98</v>
      </c>
      <c r="F802" s="163">
        <v>0</v>
      </c>
      <c r="G802" s="164">
        <v>0</v>
      </c>
      <c r="H802" s="164">
        <v>0</v>
      </c>
      <c r="I802" s="164">
        <v>0</v>
      </c>
      <c r="J802" s="164">
        <v>0</v>
      </c>
      <c r="K802" s="164">
        <v>0</v>
      </c>
      <c r="L802" s="164">
        <v>0</v>
      </c>
      <c r="M802" s="164">
        <v>0</v>
      </c>
      <c r="N802" s="164">
        <v>0</v>
      </c>
      <c r="O802" s="164">
        <v>0</v>
      </c>
      <c r="P802" s="164">
        <v>16109.76908</v>
      </c>
      <c r="Q802" s="164">
        <v>0</v>
      </c>
      <c r="R802" s="165">
        <v>16109.76908</v>
      </c>
    </row>
    <row r="803" spans="1:18" ht="13.2">
      <c r="A803" s="166"/>
      <c r="B803" s="162" t="s">
        <v>22</v>
      </c>
      <c r="C803" s="162" t="s">
        <v>22</v>
      </c>
      <c r="D803" s="162" t="s">
        <v>22</v>
      </c>
      <c r="E803" s="162">
        <v>35</v>
      </c>
      <c r="F803" s="163">
        <v>0</v>
      </c>
      <c r="G803" s="164">
        <v>0</v>
      </c>
      <c r="H803" s="164">
        <v>0</v>
      </c>
      <c r="I803" s="164">
        <v>0</v>
      </c>
      <c r="J803" s="164">
        <v>0</v>
      </c>
      <c r="K803" s="164">
        <v>0</v>
      </c>
      <c r="L803" s="164">
        <v>0</v>
      </c>
      <c r="M803" s="164">
        <v>0</v>
      </c>
      <c r="N803" s="164">
        <v>0</v>
      </c>
      <c r="O803" s="164">
        <v>0</v>
      </c>
      <c r="P803" s="164">
        <v>8023.6832</v>
      </c>
      <c r="Q803" s="164">
        <v>0</v>
      </c>
      <c r="R803" s="165">
        <v>8023.6832</v>
      </c>
    </row>
    <row r="804" spans="1:18" ht="13.2">
      <c r="A804" s="166"/>
      <c r="B804" s="166"/>
      <c r="C804" s="162" t="s">
        <v>184</v>
      </c>
      <c r="D804" s="162" t="s">
        <v>185</v>
      </c>
      <c r="E804" s="162">
        <v>15</v>
      </c>
      <c r="F804" s="163">
        <v>0</v>
      </c>
      <c r="G804" s="164">
        <v>0</v>
      </c>
      <c r="H804" s="164">
        <v>0</v>
      </c>
      <c r="I804" s="164">
        <v>0</v>
      </c>
      <c r="J804" s="164">
        <v>0</v>
      </c>
      <c r="K804" s="164">
        <v>0</v>
      </c>
      <c r="L804" s="164">
        <v>0</v>
      </c>
      <c r="M804" s="164">
        <v>0</v>
      </c>
      <c r="N804" s="164">
        <v>0</v>
      </c>
      <c r="O804" s="164">
        <v>0</v>
      </c>
      <c r="P804" s="164">
        <v>14795.19341</v>
      </c>
      <c r="Q804" s="164">
        <v>0</v>
      </c>
      <c r="R804" s="165">
        <v>14795.19341</v>
      </c>
    </row>
    <row r="805" spans="1:18" ht="13.2">
      <c r="A805" s="166"/>
      <c r="B805" s="162" t="s">
        <v>186</v>
      </c>
      <c r="C805" s="162" t="s">
        <v>186</v>
      </c>
      <c r="D805" s="162" t="s">
        <v>352</v>
      </c>
      <c r="E805" s="162">
        <v>130</v>
      </c>
      <c r="F805" s="163">
        <v>0</v>
      </c>
      <c r="G805" s="164">
        <v>0</v>
      </c>
      <c r="H805" s="164">
        <v>0</v>
      </c>
      <c r="I805" s="164">
        <v>0</v>
      </c>
      <c r="J805" s="164">
        <v>0</v>
      </c>
      <c r="K805" s="164">
        <v>0</v>
      </c>
      <c r="L805" s="164">
        <v>0</v>
      </c>
      <c r="M805" s="164">
        <v>0</v>
      </c>
      <c r="N805" s="164">
        <v>0</v>
      </c>
      <c r="O805" s="164">
        <v>0</v>
      </c>
      <c r="P805" s="164">
        <v>7390.40048</v>
      </c>
      <c r="Q805" s="164">
        <v>0</v>
      </c>
      <c r="R805" s="165">
        <v>7390.40048</v>
      </c>
    </row>
    <row r="806" spans="1:18" ht="13.2">
      <c r="A806" s="166"/>
      <c r="B806" s="162" t="s">
        <v>24</v>
      </c>
      <c r="C806" s="162" t="s">
        <v>24</v>
      </c>
      <c r="D806" s="162" t="s">
        <v>24</v>
      </c>
      <c r="E806" s="162">
        <v>51</v>
      </c>
      <c r="F806" s="163">
        <v>0</v>
      </c>
      <c r="G806" s="164">
        <v>0</v>
      </c>
      <c r="H806" s="164">
        <v>0</v>
      </c>
      <c r="I806" s="164">
        <v>0</v>
      </c>
      <c r="J806" s="164">
        <v>0</v>
      </c>
      <c r="K806" s="164">
        <v>0</v>
      </c>
      <c r="L806" s="164">
        <v>0</v>
      </c>
      <c r="M806" s="164">
        <v>0</v>
      </c>
      <c r="N806" s="164">
        <v>0</v>
      </c>
      <c r="O806" s="164">
        <v>0</v>
      </c>
      <c r="P806" s="164">
        <v>16267.180380000002</v>
      </c>
      <c r="Q806" s="164">
        <v>0</v>
      </c>
      <c r="R806" s="165">
        <v>16267.180380000002</v>
      </c>
    </row>
    <row r="807" spans="1:18" ht="13.2">
      <c r="A807" s="166"/>
      <c r="B807" s="162" t="s">
        <v>25</v>
      </c>
      <c r="C807" s="162" t="s">
        <v>25</v>
      </c>
      <c r="D807" s="162" t="s">
        <v>25</v>
      </c>
      <c r="E807" s="162">
        <v>143</v>
      </c>
      <c r="F807" s="163">
        <v>0</v>
      </c>
      <c r="G807" s="164">
        <v>0</v>
      </c>
      <c r="H807" s="164">
        <v>0</v>
      </c>
      <c r="I807" s="164">
        <v>0</v>
      </c>
      <c r="J807" s="164">
        <v>0</v>
      </c>
      <c r="K807" s="164">
        <v>0</v>
      </c>
      <c r="L807" s="164">
        <v>0</v>
      </c>
      <c r="M807" s="164">
        <v>0</v>
      </c>
      <c r="N807" s="164">
        <v>0</v>
      </c>
      <c r="O807" s="164">
        <v>0</v>
      </c>
      <c r="P807" s="164">
        <v>4277.47084</v>
      </c>
      <c r="Q807" s="164">
        <v>0</v>
      </c>
      <c r="R807" s="165">
        <v>4277.47084</v>
      </c>
    </row>
    <row r="808" spans="1:18" ht="13.2">
      <c r="A808" s="166"/>
      <c r="B808" s="162" t="s">
        <v>26</v>
      </c>
      <c r="C808" s="162" t="s">
        <v>189</v>
      </c>
      <c r="D808" s="162" t="s">
        <v>353</v>
      </c>
      <c r="E808" s="162">
        <v>88</v>
      </c>
      <c r="F808" s="163">
        <v>0</v>
      </c>
      <c r="G808" s="164">
        <v>0</v>
      </c>
      <c r="H808" s="164">
        <v>0</v>
      </c>
      <c r="I808" s="164">
        <v>0</v>
      </c>
      <c r="J808" s="164">
        <v>0</v>
      </c>
      <c r="K808" s="164">
        <v>0</v>
      </c>
      <c r="L808" s="164">
        <v>0</v>
      </c>
      <c r="M808" s="164">
        <v>0</v>
      </c>
      <c r="N808" s="164">
        <v>0</v>
      </c>
      <c r="O808" s="164">
        <v>0</v>
      </c>
      <c r="P808" s="164">
        <v>19454.74322</v>
      </c>
      <c r="Q808" s="164">
        <v>0</v>
      </c>
      <c r="R808" s="165">
        <v>19454.74322</v>
      </c>
    </row>
    <row r="809" spans="1:18" ht="13.2">
      <c r="A809" s="170" t="s">
        <v>354</v>
      </c>
      <c r="B809" s="171"/>
      <c r="C809" s="171"/>
      <c r="D809" s="171"/>
      <c r="E809" s="171"/>
      <c r="F809" s="172">
        <v>583.8992500000002</v>
      </c>
      <c r="G809" s="173">
        <v>50.35076</v>
      </c>
      <c r="H809" s="173">
        <v>634.2500100000001</v>
      </c>
      <c r="I809" s="173">
        <v>1217111.9074300006</v>
      </c>
      <c r="J809" s="173">
        <v>42314.73041999997</v>
      </c>
      <c r="K809" s="173">
        <v>1259426.6378499998</v>
      </c>
      <c r="L809" s="173">
        <v>6668930.502279998</v>
      </c>
      <c r="M809" s="173">
        <v>146539.18565</v>
      </c>
      <c r="N809" s="173">
        <v>6815469.687929996</v>
      </c>
      <c r="O809" s="173">
        <v>8075530.575790007</v>
      </c>
      <c r="P809" s="173">
        <v>13963423.358820004</v>
      </c>
      <c r="Q809" s="173">
        <v>280727.13365000003</v>
      </c>
      <c r="R809" s="174">
        <v>14244150.492470004</v>
      </c>
    </row>
    <row r="810" spans="1:28" ht="13.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row>
    <row r="811" spans="1:28" ht="13.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row>
    <row r="812" spans="1:28" ht="13.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row>
    <row r="813" spans="1:28" ht="13.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spans="1:28" ht="13.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spans="1:28" ht="13.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spans="1:28" ht="13.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spans="1:28" ht="13.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spans="1:28" ht="13.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spans="1:28" ht="13.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spans="1:28" ht="13.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spans="1:28" ht="13.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spans="1:28" ht="13.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spans="1:28" ht="13.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spans="1:28" ht="13.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spans="1:28" ht="13.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3.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3.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3.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3.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C3309-67A5-4DC7-B66D-06CDB640CBE1}">
  <dimension ref="A1:AB25"/>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69" customFormat="1" ht="20.25" customHeight="1">
      <c r="A1" s="1190" t="s">
        <v>1057</v>
      </c>
      <c r="B1" s="68"/>
      <c r="C1" s="68"/>
      <c r="D1" s="68"/>
      <c r="E1" s="68"/>
      <c r="F1" s="68"/>
      <c r="G1" s="68"/>
      <c r="H1" s="68"/>
      <c r="I1" s="68"/>
      <c r="J1" s="68"/>
      <c r="K1" s="68"/>
      <c r="L1" s="68"/>
      <c r="M1" s="68"/>
      <c r="N1" s="68"/>
      <c r="O1" s="68"/>
      <c r="P1" s="68"/>
      <c r="Q1" s="68"/>
      <c r="R1" s="68"/>
      <c r="S1" s="68"/>
      <c r="T1" s="68"/>
      <c r="U1" s="68"/>
      <c r="V1" s="68"/>
      <c r="W1" s="68"/>
      <c r="X1" s="68"/>
      <c r="Y1" s="68"/>
      <c r="Z1" s="68"/>
      <c r="AA1" s="68"/>
    </row>
    <row r="2" spans="1:27" s="71" customFormat="1" ht="24.75" customHeight="1">
      <c r="A2" s="70" t="s">
        <v>62</v>
      </c>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s="73" customFormat="1" ht="21" customHeight="1">
      <c r="A3" s="72">
        <v>45077</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s="75" customFormat="1" ht="20.25" customHeight="1">
      <c r="A4" s="74" t="s">
        <v>63</v>
      </c>
      <c r="B4" s="74"/>
      <c r="C4" s="74"/>
      <c r="D4" s="74"/>
      <c r="E4" s="74"/>
      <c r="F4" s="74"/>
      <c r="G4" s="74"/>
      <c r="H4" s="74"/>
      <c r="I4" s="74"/>
      <c r="J4" s="74"/>
      <c r="K4" s="74"/>
      <c r="L4" s="74"/>
      <c r="M4" s="74"/>
      <c r="N4" s="74"/>
      <c r="O4" s="74"/>
      <c r="P4" s="74"/>
      <c r="Q4" s="74"/>
      <c r="R4" s="74"/>
      <c r="S4" s="74"/>
      <c r="T4" s="74"/>
      <c r="U4" s="74"/>
      <c r="V4" s="74"/>
      <c r="W4" s="74"/>
      <c r="X4" s="74"/>
      <c r="Y4" s="74"/>
      <c r="Z4" s="74"/>
      <c r="AA4" s="74"/>
    </row>
    <row r="5" s="76" customFormat="1" ht="8.25" customHeight="1" thickBot="1"/>
    <row r="6" spans="1:28" s="76" customFormat="1" ht="82.5" customHeight="1">
      <c r="A6" s="9" t="s">
        <v>64</v>
      </c>
      <c r="B6" s="10" t="s">
        <v>2</v>
      </c>
      <c r="C6" s="10" t="s">
        <v>3</v>
      </c>
      <c r="D6" s="10" t="s">
        <v>65</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77" t="s">
        <v>66</v>
      </c>
      <c r="AB6" s="78"/>
    </row>
    <row r="7" spans="1:28" s="76" customFormat="1" ht="6" customHeight="1">
      <c r="A7" s="79"/>
      <c r="B7" s="80"/>
      <c r="C7" s="80"/>
      <c r="D7" s="80"/>
      <c r="E7" s="80"/>
      <c r="F7" s="80"/>
      <c r="G7" s="80"/>
      <c r="H7" s="80"/>
      <c r="I7" s="80"/>
      <c r="J7" s="80"/>
      <c r="K7" s="80"/>
      <c r="L7" s="80"/>
      <c r="M7" s="80"/>
      <c r="N7" s="80"/>
      <c r="O7" s="80"/>
      <c r="P7" s="80"/>
      <c r="Q7" s="80"/>
      <c r="R7" s="80"/>
      <c r="S7" s="80"/>
      <c r="T7" s="80"/>
      <c r="U7" s="80"/>
      <c r="V7" s="80"/>
      <c r="W7" s="80"/>
      <c r="X7" s="80"/>
      <c r="Y7" s="80"/>
      <c r="Z7" s="80"/>
      <c r="AA7" s="81"/>
      <c r="AB7" s="78"/>
    </row>
    <row r="8" spans="1:28" s="76" customFormat="1" ht="9.75" customHeight="1">
      <c r="A8" s="82"/>
      <c r="B8" s="83"/>
      <c r="C8" s="83"/>
      <c r="D8" s="83"/>
      <c r="E8" s="83"/>
      <c r="F8" s="83"/>
      <c r="G8" s="83"/>
      <c r="H8" s="83"/>
      <c r="I8" s="83"/>
      <c r="J8" s="83"/>
      <c r="K8" s="83"/>
      <c r="L8" s="83"/>
      <c r="M8" s="83"/>
      <c r="N8" s="83"/>
      <c r="O8" s="83"/>
      <c r="P8" s="83"/>
      <c r="Q8" s="83"/>
      <c r="R8" s="83"/>
      <c r="S8" s="83"/>
      <c r="T8" s="83"/>
      <c r="U8" s="83"/>
      <c r="V8" s="83"/>
      <c r="W8" s="83"/>
      <c r="X8" s="83"/>
      <c r="Y8" s="83"/>
      <c r="Z8" s="83"/>
      <c r="AA8" s="84"/>
      <c r="AB8" s="78"/>
    </row>
    <row r="9" spans="1:28" s="21" customFormat="1" ht="18" customHeight="1">
      <c r="A9" s="85" t="s">
        <v>28</v>
      </c>
      <c r="B9" s="86" t="s">
        <v>67</v>
      </c>
      <c r="C9" s="86">
        <v>2.8036724568302085</v>
      </c>
      <c r="D9" s="86">
        <v>0.1695647073022564</v>
      </c>
      <c r="E9" s="86">
        <v>4.482497915609309</v>
      </c>
      <c r="F9" s="86">
        <v>0.8044333891694021</v>
      </c>
      <c r="G9" s="86">
        <v>2.195818389298088</v>
      </c>
      <c r="H9" s="86">
        <v>1.8939321751970148</v>
      </c>
      <c r="I9" s="86">
        <v>1.0796579406517846</v>
      </c>
      <c r="J9" s="86">
        <v>0.18003729520479267</v>
      </c>
      <c r="K9" s="86">
        <v>2.3970325483827835</v>
      </c>
      <c r="L9" s="86">
        <v>3.8696739914269718</v>
      </c>
      <c r="M9" s="86">
        <v>3.1825923257102997</v>
      </c>
      <c r="N9" s="86">
        <v>5.975434899268359</v>
      </c>
      <c r="O9" s="86">
        <v>5.4424688811961985</v>
      </c>
      <c r="P9" s="86">
        <v>44.678691249855326</v>
      </c>
      <c r="Q9" s="86">
        <v>2.651771833257137</v>
      </c>
      <c r="R9" s="86">
        <v>0.7215503875765109</v>
      </c>
      <c r="S9" s="86">
        <v>0.47439125587208375</v>
      </c>
      <c r="T9" s="86">
        <v>0.43408912721039966</v>
      </c>
      <c r="U9" s="86">
        <v>6.737943466551605</v>
      </c>
      <c r="V9" s="86">
        <v>1.3787865326719768</v>
      </c>
      <c r="W9" s="86">
        <v>3.197338151887389</v>
      </c>
      <c r="X9" s="86">
        <v>1.4359990614441218</v>
      </c>
      <c r="Y9" s="86">
        <v>1.4934616093049293</v>
      </c>
      <c r="Z9" s="86">
        <v>2.319160409121051</v>
      </c>
      <c r="AA9" s="87">
        <v>2509408.395</v>
      </c>
      <c r="AB9" s="88"/>
    </row>
    <row r="10" spans="1:28" s="21" customFormat="1" ht="18" customHeight="1">
      <c r="A10" s="21" t="s">
        <v>29</v>
      </c>
      <c r="B10" s="86">
        <v>0.3323670366134826</v>
      </c>
      <c r="C10" s="86">
        <v>2.719304774344896</v>
      </c>
      <c r="D10" s="86" t="s">
        <v>67</v>
      </c>
      <c r="E10" s="86">
        <v>22.316183747993637</v>
      </c>
      <c r="F10" s="86">
        <v>0.8144513711983754</v>
      </c>
      <c r="G10" s="86">
        <v>2.948237330720465</v>
      </c>
      <c r="H10" s="86">
        <v>3.6210465175344395</v>
      </c>
      <c r="I10" s="86">
        <v>1.6169045146604013</v>
      </c>
      <c r="J10" s="86" t="s">
        <v>67</v>
      </c>
      <c r="K10" s="86">
        <v>1.5625341584439025</v>
      </c>
      <c r="L10" s="86">
        <v>3.4962425521993716</v>
      </c>
      <c r="M10" s="86">
        <v>1.372279742169332</v>
      </c>
      <c r="N10" s="86">
        <v>4.811262334867601</v>
      </c>
      <c r="O10" s="86">
        <v>4.061463335482899</v>
      </c>
      <c r="P10" s="86">
        <v>36.017282384765686</v>
      </c>
      <c r="Q10" s="86">
        <v>1.2409985315921241</v>
      </c>
      <c r="R10" s="86" t="s">
        <v>67</v>
      </c>
      <c r="S10" s="86">
        <v>0.6544447095730208</v>
      </c>
      <c r="T10" s="86" t="s">
        <v>67</v>
      </c>
      <c r="U10" s="86">
        <v>5.655009820562976</v>
      </c>
      <c r="V10" s="86">
        <v>1.9950309201633</v>
      </c>
      <c r="W10" s="86">
        <v>1.7235545847014373</v>
      </c>
      <c r="X10" s="86">
        <v>1.25182355522449</v>
      </c>
      <c r="Y10" s="86">
        <v>0.6075763185154804</v>
      </c>
      <c r="Z10" s="86">
        <v>1.1820017586726848</v>
      </c>
      <c r="AA10" s="87">
        <v>3742486.056</v>
      </c>
      <c r="AB10" s="88"/>
    </row>
    <row r="11" spans="1:28" s="21" customFormat="1" ht="18" customHeight="1">
      <c r="A11" s="21" t="s">
        <v>30</v>
      </c>
      <c r="B11" s="86">
        <v>2.040720774604994</v>
      </c>
      <c r="C11" s="86">
        <v>2.555396935971112</v>
      </c>
      <c r="D11" s="86">
        <v>1.8924683103954665</v>
      </c>
      <c r="E11" s="86">
        <v>8.267713882231362</v>
      </c>
      <c r="F11" s="86">
        <v>1.0901519282218615</v>
      </c>
      <c r="G11" s="86">
        <v>9.935042366752988</v>
      </c>
      <c r="H11" s="86">
        <v>0.6499742605388059</v>
      </c>
      <c r="I11" s="86">
        <v>3.5200010856773813</v>
      </c>
      <c r="J11" s="86">
        <v>2.6134183225670795</v>
      </c>
      <c r="K11" s="86">
        <v>3.507906558898256</v>
      </c>
      <c r="L11" s="86">
        <v>0.5528516977670577</v>
      </c>
      <c r="M11" s="86">
        <v>11.403429905942994</v>
      </c>
      <c r="N11" s="86">
        <v>9.243242989815554</v>
      </c>
      <c r="O11" s="86">
        <v>2.1470489652910048</v>
      </c>
      <c r="P11" s="86">
        <v>14.552306839545755</v>
      </c>
      <c r="Q11" s="86">
        <v>0.630269890103448</v>
      </c>
      <c r="R11" s="86">
        <v>1.350048730571925</v>
      </c>
      <c r="S11" s="86">
        <v>1.6410362082776704</v>
      </c>
      <c r="T11" s="86">
        <v>3.4654966797085116</v>
      </c>
      <c r="U11" s="86">
        <v>7.834854781442744</v>
      </c>
      <c r="V11" s="86">
        <v>2.69222722715223</v>
      </c>
      <c r="W11" s="86">
        <v>2.6350507337689404</v>
      </c>
      <c r="X11" s="86">
        <v>2.372531660821243</v>
      </c>
      <c r="Y11" s="86">
        <v>0.532707639774856</v>
      </c>
      <c r="Z11" s="86">
        <v>2.8741016241567543</v>
      </c>
      <c r="AA11" s="87">
        <v>2308457.413</v>
      </c>
      <c r="AB11" s="88"/>
    </row>
    <row r="12" spans="1:28" s="21" customFormat="1" ht="18" customHeight="1">
      <c r="A12" s="21" t="s">
        <v>31</v>
      </c>
      <c r="B12" s="86">
        <v>0.247191138722631</v>
      </c>
      <c r="C12" s="86">
        <v>2.209152672588985</v>
      </c>
      <c r="D12" s="86">
        <v>0.417058090365138</v>
      </c>
      <c r="E12" s="86">
        <v>2.5528890321329407</v>
      </c>
      <c r="F12" s="86">
        <v>0.9181457921105212</v>
      </c>
      <c r="G12" s="86">
        <v>3.9526531492269417</v>
      </c>
      <c r="H12" s="86">
        <v>0.6655060791198015</v>
      </c>
      <c r="I12" s="86">
        <v>1.0326589396878534</v>
      </c>
      <c r="J12" s="86">
        <v>0.18870603186497437</v>
      </c>
      <c r="K12" s="86">
        <v>1.946247409530859</v>
      </c>
      <c r="L12" s="86">
        <v>3.24775402461591</v>
      </c>
      <c r="M12" s="86">
        <v>2.648682470133733</v>
      </c>
      <c r="N12" s="86">
        <v>5.702142338065956</v>
      </c>
      <c r="O12" s="86">
        <v>5.186696878240675</v>
      </c>
      <c r="P12" s="86">
        <v>44.15609912052818</v>
      </c>
      <c r="Q12" s="86">
        <v>4.911820863168278</v>
      </c>
      <c r="R12" s="86">
        <v>1.2524886501299486</v>
      </c>
      <c r="S12" s="86">
        <v>0.5010886781923846</v>
      </c>
      <c r="T12" s="86">
        <v>0.5971201251497801</v>
      </c>
      <c r="U12" s="86">
        <v>9.120042252684454</v>
      </c>
      <c r="V12" s="86">
        <v>0.6528839555849801</v>
      </c>
      <c r="W12" s="86">
        <v>4.43220425453777</v>
      </c>
      <c r="X12" s="86">
        <v>0.4007926803267415</v>
      </c>
      <c r="Y12" s="86">
        <v>1.331341627732009</v>
      </c>
      <c r="Z12" s="86">
        <v>1.7286337455585534</v>
      </c>
      <c r="AA12" s="87">
        <v>1228945.348</v>
      </c>
      <c r="AB12" s="88"/>
    </row>
    <row r="13" spans="1:28" s="21" customFormat="1" ht="18" customHeight="1">
      <c r="A13" s="21" t="s">
        <v>32</v>
      </c>
      <c r="B13" s="86" t="s">
        <v>67</v>
      </c>
      <c r="C13" s="86" t="s">
        <v>67</v>
      </c>
      <c r="D13" s="86" t="s">
        <v>67</v>
      </c>
      <c r="E13" s="86" t="s">
        <v>67</v>
      </c>
      <c r="F13" s="86" t="s">
        <v>67</v>
      </c>
      <c r="G13" s="86" t="s">
        <v>67</v>
      </c>
      <c r="H13" s="86">
        <v>1.9993897291893898</v>
      </c>
      <c r="I13" s="86" t="s">
        <v>67</v>
      </c>
      <c r="J13" s="86" t="s">
        <v>67</v>
      </c>
      <c r="K13" s="86" t="s">
        <v>67</v>
      </c>
      <c r="L13" s="86">
        <v>9.24301204326515</v>
      </c>
      <c r="M13" s="86">
        <v>15.265966291148894</v>
      </c>
      <c r="N13" s="86">
        <v>4.555878158757673</v>
      </c>
      <c r="O13" s="86">
        <v>5.279937137590176</v>
      </c>
      <c r="P13" s="86">
        <v>57.01788758249526</v>
      </c>
      <c r="Q13" s="86" t="s">
        <v>67</v>
      </c>
      <c r="R13" s="86" t="s">
        <v>67</v>
      </c>
      <c r="S13" s="86" t="s">
        <v>67</v>
      </c>
      <c r="T13" s="86">
        <v>1.3012452011595206</v>
      </c>
      <c r="U13" s="86">
        <v>5.336683856393929</v>
      </c>
      <c r="V13" s="86" t="s">
        <v>67</v>
      </c>
      <c r="W13" s="86" t="s">
        <v>67</v>
      </c>
      <c r="X13" s="86" t="s">
        <v>67</v>
      </c>
      <c r="Y13" s="86" t="s">
        <v>67</v>
      </c>
      <c r="Z13" s="86" t="s">
        <v>67</v>
      </c>
      <c r="AA13" s="87">
        <v>325042.582</v>
      </c>
      <c r="AB13" s="88"/>
    </row>
    <row r="14" spans="1:28" s="21" customFormat="1" ht="18" customHeight="1">
      <c r="A14" s="89" t="s">
        <v>33</v>
      </c>
      <c r="B14" s="86" t="s">
        <v>67</v>
      </c>
      <c r="C14" s="86">
        <v>1.6311330865269085</v>
      </c>
      <c r="D14" s="86" t="s">
        <v>67</v>
      </c>
      <c r="E14" s="86">
        <v>2.774053136482251</v>
      </c>
      <c r="F14" s="86" t="s">
        <v>67</v>
      </c>
      <c r="G14" s="86">
        <v>1.7954913641983343</v>
      </c>
      <c r="H14" s="86">
        <v>2.708325902202899</v>
      </c>
      <c r="I14" s="86">
        <v>1.9007863244128935</v>
      </c>
      <c r="J14" s="86" t="s">
        <v>67</v>
      </c>
      <c r="K14" s="86">
        <v>1.457716035050015</v>
      </c>
      <c r="L14" s="86">
        <v>2.911886056547979</v>
      </c>
      <c r="M14" s="86">
        <v>2.489451524598109</v>
      </c>
      <c r="N14" s="86">
        <v>5.026609079677841</v>
      </c>
      <c r="O14" s="86">
        <v>3.9980752680872707</v>
      </c>
      <c r="P14" s="86">
        <v>62.35557479251539</v>
      </c>
      <c r="Q14" s="86" t="s">
        <v>67</v>
      </c>
      <c r="R14" s="86" t="s">
        <v>67</v>
      </c>
      <c r="S14" s="86">
        <v>0.737624836838274</v>
      </c>
      <c r="T14" s="86" t="s">
        <v>67</v>
      </c>
      <c r="U14" s="86">
        <v>6.108799964508062</v>
      </c>
      <c r="V14" s="86">
        <v>1.3340154896227838</v>
      </c>
      <c r="W14" s="86">
        <v>0.4320505565001634</v>
      </c>
      <c r="X14" s="86">
        <v>0.950996451029488</v>
      </c>
      <c r="Y14" s="86">
        <v>0.2500653948247394</v>
      </c>
      <c r="Z14" s="86">
        <v>1.1373447363766045</v>
      </c>
      <c r="AA14" s="87">
        <v>1710540.558</v>
      </c>
      <c r="AB14" s="88"/>
    </row>
    <row r="15" spans="1:28" s="21" customFormat="1" ht="18" customHeight="1">
      <c r="A15" s="21" t="s">
        <v>34</v>
      </c>
      <c r="B15" s="86" t="s">
        <v>67</v>
      </c>
      <c r="C15" s="86" t="s">
        <v>67</v>
      </c>
      <c r="D15" s="86" t="s">
        <v>67</v>
      </c>
      <c r="E15" s="86" t="s">
        <v>67</v>
      </c>
      <c r="F15" s="86" t="s">
        <v>67</v>
      </c>
      <c r="G15" s="86" t="s">
        <v>67</v>
      </c>
      <c r="H15" s="86" t="s">
        <v>67</v>
      </c>
      <c r="I15" s="86" t="s">
        <v>67</v>
      </c>
      <c r="J15" s="86" t="s">
        <v>67</v>
      </c>
      <c r="K15" s="86" t="s">
        <v>67</v>
      </c>
      <c r="L15" s="86" t="s">
        <v>67</v>
      </c>
      <c r="M15" s="86" t="s">
        <v>67</v>
      </c>
      <c r="N15" s="86" t="s">
        <v>67</v>
      </c>
      <c r="O15" s="86" t="s">
        <v>67</v>
      </c>
      <c r="P15" s="86">
        <v>100</v>
      </c>
      <c r="Q15" s="86" t="s">
        <v>67</v>
      </c>
      <c r="R15" s="86" t="s">
        <v>67</v>
      </c>
      <c r="S15" s="86" t="s">
        <v>67</v>
      </c>
      <c r="T15" s="86" t="s">
        <v>67</v>
      </c>
      <c r="U15" s="86" t="s">
        <v>67</v>
      </c>
      <c r="V15" s="86" t="s">
        <v>67</v>
      </c>
      <c r="W15" s="86" t="s">
        <v>67</v>
      </c>
      <c r="X15" s="86" t="s">
        <v>67</v>
      </c>
      <c r="Y15" s="86" t="s">
        <v>67</v>
      </c>
      <c r="Z15" s="86" t="s">
        <v>67</v>
      </c>
      <c r="AA15" s="87">
        <v>1251263.119</v>
      </c>
      <c r="AB15" s="88"/>
    </row>
    <row r="16" spans="1:28" s="21" customFormat="1" ht="18" customHeight="1">
      <c r="A16" s="21" t="s">
        <v>35</v>
      </c>
      <c r="B16" s="86" t="s">
        <v>67</v>
      </c>
      <c r="C16" s="86" t="s">
        <v>67</v>
      </c>
      <c r="D16" s="86">
        <v>4.0238120242367</v>
      </c>
      <c r="E16" s="86">
        <v>5.373420996712277</v>
      </c>
      <c r="F16" s="86">
        <v>6.3878190356763245</v>
      </c>
      <c r="G16" s="86" t="s">
        <v>67</v>
      </c>
      <c r="H16" s="86">
        <v>7.088011198996361</v>
      </c>
      <c r="I16" s="86">
        <v>2.1315077558031676</v>
      </c>
      <c r="J16" s="86">
        <v>1.148209821291272</v>
      </c>
      <c r="K16" s="86">
        <v>5.092156284821687</v>
      </c>
      <c r="L16" s="86">
        <v>4.228073920580196</v>
      </c>
      <c r="M16" s="86">
        <v>5.20839676857598</v>
      </c>
      <c r="N16" s="86">
        <v>4.502479278224417</v>
      </c>
      <c r="O16" s="86" t="s">
        <v>67</v>
      </c>
      <c r="P16" s="86">
        <v>54.81611291508162</v>
      </c>
      <c r="Q16" s="86" t="s">
        <v>67</v>
      </c>
      <c r="R16" s="86" t="s">
        <v>67</v>
      </c>
      <c r="S16" s="86" t="s">
        <v>67</v>
      </c>
      <c r="T16" s="86" t="s">
        <v>67</v>
      </c>
      <c r="U16" s="86" t="s">
        <v>67</v>
      </c>
      <c r="V16" s="86" t="s">
        <v>67</v>
      </c>
      <c r="W16" s="86" t="s">
        <v>67</v>
      </c>
      <c r="X16" s="86" t="s">
        <v>67</v>
      </c>
      <c r="Y16" s="86" t="s">
        <v>67</v>
      </c>
      <c r="Z16" s="86" t="s">
        <v>67</v>
      </c>
      <c r="AA16" s="87">
        <v>612419.165</v>
      </c>
      <c r="AB16" s="88"/>
    </row>
    <row r="17" spans="1:28" s="21" customFormat="1" ht="18" customHeight="1">
      <c r="A17" s="21" t="s">
        <v>36</v>
      </c>
      <c r="B17" s="86" t="s">
        <v>67</v>
      </c>
      <c r="C17" s="86">
        <v>1.018646225276533</v>
      </c>
      <c r="D17" s="86">
        <v>8.18003297174721</v>
      </c>
      <c r="E17" s="86">
        <v>7.097262406516011</v>
      </c>
      <c r="F17" s="86">
        <v>2.7979501025207023</v>
      </c>
      <c r="G17" s="86">
        <v>12.576386466091943</v>
      </c>
      <c r="H17" s="86" t="s">
        <v>67</v>
      </c>
      <c r="I17" s="86">
        <v>36.73232124784745</v>
      </c>
      <c r="J17" s="86">
        <v>0.6838391884371612</v>
      </c>
      <c r="K17" s="86" t="s">
        <v>67</v>
      </c>
      <c r="L17" s="86">
        <v>2.7701865331686513</v>
      </c>
      <c r="M17" s="86">
        <v>1.1054883073068282</v>
      </c>
      <c r="N17" s="86">
        <v>3.1089533402898697</v>
      </c>
      <c r="O17" s="86">
        <v>0.6003602113030616</v>
      </c>
      <c r="P17" s="86">
        <v>5.530500639066426</v>
      </c>
      <c r="Q17" s="86" t="s">
        <v>67</v>
      </c>
      <c r="R17" s="86" t="s">
        <v>67</v>
      </c>
      <c r="S17" s="86">
        <v>2.72252313826518</v>
      </c>
      <c r="T17" s="86" t="s">
        <v>67</v>
      </c>
      <c r="U17" s="86" t="s">
        <v>67</v>
      </c>
      <c r="V17" s="86">
        <v>10.813230352067585</v>
      </c>
      <c r="W17" s="86" t="s">
        <v>67</v>
      </c>
      <c r="X17" s="86">
        <v>4.262318870095389</v>
      </c>
      <c r="Y17" s="86" t="s">
        <v>67</v>
      </c>
      <c r="Z17" s="86" t="s">
        <v>67</v>
      </c>
      <c r="AA17" s="87">
        <v>555587.785</v>
      </c>
      <c r="AB17" s="88"/>
    </row>
    <row r="18" spans="1:27" s="93" customFormat="1" ht="30.75" customHeight="1" thickBot="1">
      <c r="A18" s="90" t="s">
        <v>37</v>
      </c>
      <c r="B18" s="91">
        <v>0.43937898821772065</v>
      </c>
      <c r="C18" s="91">
        <v>2.048738474214404</v>
      </c>
      <c r="D18" s="91">
        <v>0.8646157781262314</v>
      </c>
      <c r="E18" s="91">
        <v>9.054139122952751</v>
      </c>
      <c r="F18" s="91">
        <v>0.9953682305332346</v>
      </c>
      <c r="G18" s="91">
        <v>3.818739973414382</v>
      </c>
      <c r="H18" s="91">
        <v>2.1234046963874027</v>
      </c>
      <c r="I18" s="91">
        <v>3.0272199692884723</v>
      </c>
      <c r="J18" s="91">
        <v>0.5475777473187076</v>
      </c>
      <c r="K18" s="91">
        <v>1.9632337607704626</v>
      </c>
      <c r="L18" s="91">
        <v>2.820560301074063</v>
      </c>
      <c r="M18" s="91">
        <v>3.912195045191597</v>
      </c>
      <c r="N18" s="91">
        <v>5.3291993384236385</v>
      </c>
      <c r="O18" s="91">
        <v>3.4453800858243544</v>
      </c>
      <c r="P18" s="91">
        <v>43.648407558472805</v>
      </c>
      <c r="Q18" s="91">
        <v>1.3191456313391594</v>
      </c>
      <c r="R18" s="91">
        <v>0.4539712449586747</v>
      </c>
      <c r="S18" s="91">
        <v>0.7594768294535128</v>
      </c>
      <c r="T18" s="91">
        <v>0.7193160839480017</v>
      </c>
      <c r="U18" s="91">
        <v>5.584784395615447</v>
      </c>
      <c r="V18" s="91">
        <v>1.8416788663874781</v>
      </c>
      <c r="W18" s="91">
        <v>1.877450364507071</v>
      </c>
      <c r="X18" s="91">
        <v>1.2814166279155723</v>
      </c>
      <c r="Y18" s="91">
        <v>0.6539650821341183</v>
      </c>
      <c r="Z18" s="91">
        <v>1.4706358035307354</v>
      </c>
      <c r="AA18" s="92">
        <v>14244150.421</v>
      </c>
    </row>
    <row r="19" spans="1:28" ht="8.2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
      <c r="AB19" s="94"/>
    </row>
    <row r="20" spans="1:28" ht="13.8">
      <c r="A20" s="26" t="s">
        <v>68</v>
      </c>
      <c r="B20" s="26"/>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94"/>
    </row>
    <row r="21" spans="1:28" ht="13.95" customHeight="1">
      <c r="A21" s="89" t="s">
        <v>69</v>
      </c>
      <c r="B21" s="95"/>
      <c r="C21" s="95"/>
      <c r="D21" s="95"/>
      <c r="E21" s="95"/>
      <c r="F21" s="95"/>
      <c r="G21" s="95"/>
      <c r="H21" s="95"/>
      <c r="I21" s="95"/>
      <c r="J21" s="95"/>
      <c r="K21" s="95"/>
      <c r="L21" s="95"/>
      <c r="M21" s="95"/>
      <c r="N21" s="95"/>
      <c r="O21" s="95"/>
      <c r="P21" s="95"/>
      <c r="Q21" s="15"/>
      <c r="R21" s="15"/>
      <c r="S21" s="15"/>
      <c r="T21" s="15"/>
      <c r="U21" s="15"/>
      <c r="V21" s="15"/>
      <c r="W21" s="15"/>
      <c r="X21" s="15"/>
      <c r="Y21" s="15"/>
      <c r="Z21" s="15"/>
      <c r="AA21" s="15"/>
      <c r="AB21" s="94"/>
    </row>
    <row r="22" spans="1:28" ht="13.8">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row>
    <row r="23" spans="1:28" ht="13.8">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3.8">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row>
    <row r="25" spans="1:28" ht="13.8">
      <c r="A25" s="94"/>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sheetData>
  <mergeCells count="3">
    <mergeCell ref="A2:AA2"/>
    <mergeCell ref="A3:AA3"/>
    <mergeCell ref="A4:AA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F8786-2247-47D6-809B-3B6C0AA6E0DD}">
  <dimension ref="A1:AU84"/>
  <sheetViews>
    <sheetView showGridLines="0" zoomScaleSheetLayoutView="100" workbookViewId="0" topLeftCell="A1"/>
  </sheetViews>
  <sheetFormatPr defaultColWidth="11.421875" defaultRowHeight="15"/>
  <cols>
    <col min="1" max="1" width="58.421875" style="384" customWidth="1"/>
    <col min="2" max="2" width="13.421875" style="384" bestFit="1" customWidth="1"/>
    <col min="3" max="4" width="11.57421875" style="384" bestFit="1" customWidth="1"/>
    <col min="5" max="5" width="2.57421875" style="384" customWidth="1"/>
    <col min="6" max="8" width="11.00390625" style="384" bestFit="1" customWidth="1"/>
    <col min="9" max="9" width="2.140625" style="384" customWidth="1"/>
    <col min="10" max="12" width="11.00390625" style="384" customWidth="1"/>
    <col min="13" max="13" width="55.421875" style="384" customWidth="1"/>
    <col min="14" max="16" width="10.140625" style="384" customWidth="1"/>
    <col min="17" max="17" width="2.57421875" style="384" customWidth="1"/>
    <col min="18" max="18" width="11.00390625" style="384" bestFit="1" customWidth="1"/>
    <col min="19" max="19" width="10.140625" style="384" customWidth="1"/>
    <col min="20" max="20" width="11.00390625" style="384" bestFit="1" customWidth="1"/>
    <col min="21" max="21" width="1.8515625" style="384" customWidth="1"/>
    <col min="22" max="24" width="11.00390625" style="384" customWidth="1"/>
    <col min="25" max="25" width="55.421875" style="384" customWidth="1"/>
    <col min="26" max="27" width="10.140625" style="384" customWidth="1"/>
    <col min="28" max="28" width="11.00390625" style="384" bestFit="1" customWidth="1"/>
    <col min="29" max="29" width="2.57421875" style="384" customWidth="1"/>
    <col min="30" max="32" width="10.140625" style="384" customWidth="1"/>
    <col min="33" max="33" width="1.8515625" style="384" customWidth="1"/>
    <col min="34" max="36" width="10.140625" style="384" customWidth="1"/>
    <col min="37" max="37" width="55.421875" style="384" customWidth="1"/>
    <col min="38" max="40" width="10.8515625" style="384" customWidth="1"/>
    <col min="41" max="41" width="12.8515625" style="384" bestFit="1" customWidth="1"/>
    <col min="42" max="16384" width="11.421875" style="384" customWidth="1"/>
  </cols>
  <sheetData>
    <row r="1" spans="1:40" s="481" customFormat="1" ht="18" customHeight="1">
      <c r="A1" s="1189" t="s">
        <v>1057</v>
      </c>
      <c r="B1" s="478"/>
      <c r="C1" s="478"/>
      <c r="D1" s="478"/>
      <c r="E1" s="478"/>
      <c r="F1" s="478"/>
      <c r="G1" s="478"/>
      <c r="H1" s="478"/>
      <c r="I1" s="478"/>
      <c r="J1" s="478"/>
      <c r="K1" s="478"/>
      <c r="L1" s="478"/>
      <c r="M1" s="479"/>
      <c r="N1" s="480"/>
      <c r="O1" s="480"/>
      <c r="P1" s="480"/>
      <c r="Q1" s="480"/>
      <c r="R1" s="480"/>
      <c r="S1" s="480"/>
      <c r="T1" s="480"/>
      <c r="U1" s="480"/>
      <c r="V1" s="480"/>
      <c r="W1" s="480"/>
      <c r="X1" s="480"/>
      <c r="Y1" s="479"/>
      <c r="Z1" s="479"/>
      <c r="AA1" s="479"/>
      <c r="AB1" s="479"/>
      <c r="AC1" s="479"/>
      <c r="AD1" s="479"/>
      <c r="AE1" s="479"/>
      <c r="AF1" s="479"/>
      <c r="AG1" s="479"/>
      <c r="AH1" s="479"/>
      <c r="AI1" s="479"/>
      <c r="AJ1" s="479"/>
      <c r="AK1" s="479"/>
      <c r="AL1" s="479"/>
      <c r="AM1" s="479"/>
      <c r="AN1" s="479"/>
    </row>
    <row r="2" spans="1:47" s="386" customFormat="1" ht="24" customHeight="1">
      <c r="A2" s="482" t="s">
        <v>522</v>
      </c>
      <c r="B2" s="482"/>
      <c r="C2" s="482"/>
      <c r="D2" s="482"/>
      <c r="E2" s="482"/>
      <c r="F2" s="482"/>
      <c r="G2" s="482"/>
      <c r="H2" s="482"/>
      <c r="I2" s="482"/>
      <c r="J2" s="482"/>
      <c r="K2" s="482"/>
      <c r="L2" s="482"/>
      <c r="M2" s="482" t="s">
        <v>522</v>
      </c>
      <c r="N2" s="482"/>
      <c r="O2" s="482"/>
      <c r="P2" s="482"/>
      <c r="Q2" s="482"/>
      <c r="R2" s="482"/>
      <c r="S2" s="482"/>
      <c r="T2" s="482"/>
      <c r="U2" s="482"/>
      <c r="V2" s="482"/>
      <c r="W2" s="482"/>
      <c r="X2" s="482"/>
      <c r="Y2" s="482" t="s">
        <v>522</v>
      </c>
      <c r="Z2" s="482"/>
      <c r="AA2" s="482"/>
      <c r="AB2" s="482"/>
      <c r="AC2" s="482"/>
      <c r="AD2" s="482"/>
      <c r="AE2" s="482"/>
      <c r="AF2" s="482"/>
      <c r="AG2" s="482"/>
      <c r="AH2" s="482"/>
      <c r="AI2" s="482"/>
      <c r="AJ2" s="482"/>
      <c r="AK2" s="482" t="s">
        <v>522</v>
      </c>
      <c r="AL2" s="482"/>
      <c r="AM2" s="482"/>
      <c r="AN2" s="482"/>
      <c r="AO2" s="483"/>
      <c r="AP2" s="483"/>
      <c r="AQ2" s="483"/>
      <c r="AR2" s="483"/>
      <c r="AS2" s="483"/>
      <c r="AT2" s="483"/>
      <c r="AU2" s="483"/>
    </row>
    <row r="3" spans="1:40" s="389" customFormat="1" ht="18" customHeight="1">
      <c r="A3" s="387">
        <v>45077</v>
      </c>
      <c r="B3" s="387"/>
      <c r="C3" s="387"/>
      <c r="D3" s="387"/>
      <c r="E3" s="387"/>
      <c r="F3" s="387"/>
      <c r="G3" s="387"/>
      <c r="H3" s="387"/>
      <c r="I3" s="387"/>
      <c r="J3" s="387"/>
      <c r="K3" s="387"/>
      <c r="L3" s="387"/>
      <c r="M3" s="387">
        <v>45077</v>
      </c>
      <c r="N3" s="387"/>
      <c r="O3" s="387"/>
      <c r="P3" s="387"/>
      <c r="Q3" s="387"/>
      <c r="R3" s="387"/>
      <c r="S3" s="387"/>
      <c r="T3" s="387"/>
      <c r="U3" s="387"/>
      <c r="V3" s="387"/>
      <c r="W3" s="387"/>
      <c r="X3" s="387"/>
      <c r="Y3" s="387">
        <v>45077</v>
      </c>
      <c r="Z3" s="387"/>
      <c r="AA3" s="387"/>
      <c r="AB3" s="387"/>
      <c r="AC3" s="387"/>
      <c r="AD3" s="387"/>
      <c r="AE3" s="387"/>
      <c r="AF3" s="387"/>
      <c r="AG3" s="387"/>
      <c r="AH3" s="387"/>
      <c r="AI3" s="387"/>
      <c r="AJ3" s="387"/>
      <c r="AK3" s="388">
        <v>45077</v>
      </c>
      <c r="AL3" s="388"/>
      <c r="AM3" s="388"/>
      <c r="AN3" s="388"/>
    </row>
    <row r="4" spans="1:40" s="391" customFormat="1" ht="15" customHeight="1">
      <c r="A4" s="390" t="s">
        <v>419</v>
      </c>
      <c r="B4" s="390"/>
      <c r="C4" s="390"/>
      <c r="D4" s="390"/>
      <c r="E4" s="390"/>
      <c r="F4" s="390"/>
      <c r="G4" s="390"/>
      <c r="H4" s="390"/>
      <c r="I4" s="390"/>
      <c r="J4" s="390"/>
      <c r="K4" s="390"/>
      <c r="L4" s="390"/>
      <c r="M4" s="390" t="s">
        <v>419</v>
      </c>
      <c r="N4" s="390"/>
      <c r="O4" s="390"/>
      <c r="P4" s="390"/>
      <c r="Q4" s="390"/>
      <c r="R4" s="390"/>
      <c r="S4" s="390"/>
      <c r="T4" s="390"/>
      <c r="U4" s="390"/>
      <c r="V4" s="390"/>
      <c r="W4" s="390"/>
      <c r="X4" s="390"/>
      <c r="Y4" s="390" t="s">
        <v>419</v>
      </c>
      <c r="Z4" s="390"/>
      <c r="AA4" s="390"/>
      <c r="AB4" s="390"/>
      <c r="AC4" s="390"/>
      <c r="AD4" s="390"/>
      <c r="AE4" s="390"/>
      <c r="AF4" s="390"/>
      <c r="AG4" s="390"/>
      <c r="AH4" s="390"/>
      <c r="AI4" s="390"/>
      <c r="AJ4" s="390"/>
      <c r="AK4" s="390" t="s">
        <v>419</v>
      </c>
      <c r="AL4" s="390"/>
      <c r="AM4" s="390"/>
      <c r="AN4" s="390"/>
    </row>
    <row r="5" spans="1:40" s="488" customFormat="1" ht="6" customHeight="1" thickBot="1">
      <c r="A5" s="484"/>
      <c r="B5" s="484"/>
      <c r="C5" s="484"/>
      <c r="D5" s="484"/>
      <c r="E5" s="484"/>
      <c r="F5" s="484"/>
      <c r="G5" s="484"/>
      <c r="H5" s="484"/>
      <c r="I5" s="484"/>
      <c r="J5" s="484"/>
      <c r="K5" s="484"/>
      <c r="L5" s="484"/>
      <c r="M5" s="485"/>
      <c r="N5" s="486"/>
      <c r="O5" s="486"/>
      <c r="P5" s="486"/>
      <c r="Q5" s="486"/>
      <c r="R5" s="486"/>
      <c r="S5" s="486"/>
      <c r="T5" s="486"/>
      <c r="U5" s="486"/>
      <c r="V5" s="486"/>
      <c r="W5" s="486"/>
      <c r="X5" s="486"/>
      <c r="Y5" s="485"/>
      <c r="Z5" s="485"/>
      <c r="AA5" s="485"/>
      <c r="AB5" s="485"/>
      <c r="AC5" s="485"/>
      <c r="AD5" s="485"/>
      <c r="AE5" s="485"/>
      <c r="AF5" s="485"/>
      <c r="AG5" s="485"/>
      <c r="AH5" s="485"/>
      <c r="AI5" s="485"/>
      <c r="AJ5" s="485"/>
      <c r="AK5" s="485"/>
      <c r="AL5" s="485"/>
      <c r="AM5" s="485"/>
      <c r="AN5" s="487"/>
    </row>
    <row r="6" spans="1:41" s="405" customFormat="1" ht="27" customHeight="1" thickTop="1">
      <c r="A6" s="489"/>
      <c r="B6" s="400" t="s">
        <v>28</v>
      </c>
      <c r="C6" s="400"/>
      <c r="D6" s="400"/>
      <c r="E6" s="401"/>
      <c r="F6" s="400" t="s">
        <v>29</v>
      </c>
      <c r="G6" s="400"/>
      <c r="H6" s="400"/>
      <c r="I6" s="402"/>
      <c r="J6" s="400" t="s">
        <v>30</v>
      </c>
      <c r="K6" s="400"/>
      <c r="L6" s="400"/>
      <c r="M6" s="490"/>
      <c r="N6" s="400" t="s">
        <v>421</v>
      </c>
      <c r="O6" s="400"/>
      <c r="P6" s="400"/>
      <c r="Q6" s="403"/>
      <c r="R6" s="400" t="s">
        <v>523</v>
      </c>
      <c r="S6" s="400"/>
      <c r="T6" s="400"/>
      <c r="U6" s="402"/>
      <c r="V6" s="400" t="s">
        <v>33</v>
      </c>
      <c r="W6" s="400"/>
      <c r="X6" s="400"/>
      <c r="Y6" s="490"/>
      <c r="Z6" s="400" t="s">
        <v>422</v>
      </c>
      <c r="AA6" s="400"/>
      <c r="AB6" s="400"/>
      <c r="AC6" s="403"/>
      <c r="AD6" s="400" t="s">
        <v>423</v>
      </c>
      <c r="AE6" s="400"/>
      <c r="AF6" s="400"/>
      <c r="AG6" s="402"/>
      <c r="AH6" s="400" t="s">
        <v>36</v>
      </c>
      <c r="AI6" s="400"/>
      <c r="AJ6" s="400"/>
      <c r="AK6" s="490"/>
      <c r="AL6" s="404" t="s">
        <v>424</v>
      </c>
      <c r="AM6" s="404"/>
      <c r="AN6" s="404"/>
      <c r="AO6" s="491"/>
    </row>
    <row r="7" spans="1:40" s="405" customFormat="1" ht="12" customHeight="1">
      <c r="A7" s="492"/>
      <c r="B7" s="461" t="s">
        <v>425</v>
      </c>
      <c r="C7" s="462" t="s">
        <v>426</v>
      </c>
      <c r="D7" s="462" t="s">
        <v>427</v>
      </c>
      <c r="E7" s="461"/>
      <c r="F7" s="462" t="s">
        <v>425</v>
      </c>
      <c r="G7" s="462" t="s">
        <v>426</v>
      </c>
      <c r="H7" s="462" t="s">
        <v>427</v>
      </c>
      <c r="I7" s="461"/>
      <c r="J7" s="409" t="s">
        <v>425</v>
      </c>
      <c r="K7" s="410" t="s">
        <v>426</v>
      </c>
      <c r="L7" s="409" t="s">
        <v>427</v>
      </c>
      <c r="M7" s="493"/>
      <c r="N7" s="409" t="s">
        <v>425</v>
      </c>
      <c r="O7" s="410" t="s">
        <v>426</v>
      </c>
      <c r="P7" s="409" t="s">
        <v>427</v>
      </c>
      <c r="Q7" s="409"/>
      <c r="R7" s="409" t="s">
        <v>425</v>
      </c>
      <c r="S7" s="410" t="s">
        <v>426</v>
      </c>
      <c r="T7" s="409" t="s">
        <v>427</v>
      </c>
      <c r="U7" s="409"/>
      <c r="V7" s="410" t="s">
        <v>425</v>
      </c>
      <c r="W7" s="410" t="s">
        <v>426</v>
      </c>
      <c r="X7" s="410" t="s">
        <v>427</v>
      </c>
      <c r="Y7" s="493"/>
      <c r="Z7" s="409" t="s">
        <v>425</v>
      </c>
      <c r="AA7" s="410" t="s">
        <v>426</v>
      </c>
      <c r="AB7" s="410" t="s">
        <v>427</v>
      </c>
      <c r="AC7" s="409"/>
      <c r="AD7" s="410" t="s">
        <v>425</v>
      </c>
      <c r="AE7" s="410" t="s">
        <v>426</v>
      </c>
      <c r="AF7" s="410" t="s">
        <v>427</v>
      </c>
      <c r="AG7" s="409"/>
      <c r="AH7" s="409" t="s">
        <v>425</v>
      </c>
      <c r="AI7" s="410" t="s">
        <v>426</v>
      </c>
      <c r="AJ7" s="409" t="s">
        <v>427</v>
      </c>
      <c r="AK7" s="493"/>
      <c r="AL7" s="409" t="s">
        <v>425</v>
      </c>
      <c r="AM7" s="410" t="s">
        <v>426</v>
      </c>
      <c r="AN7" s="410" t="s">
        <v>427</v>
      </c>
    </row>
    <row r="8" spans="1:40" s="421" customFormat="1" ht="5.25" customHeight="1">
      <c r="A8" s="463"/>
      <c r="B8" s="412"/>
      <c r="C8" s="412"/>
      <c r="D8" s="412"/>
      <c r="E8" s="494"/>
      <c r="F8" s="412"/>
      <c r="G8" s="412"/>
      <c r="H8" s="412"/>
      <c r="I8" s="412"/>
      <c r="J8" s="412"/>
      <c r="K8" s="412"/>
      <c r="L8" s="412"/>
      <c r="M8" s="413"/>
      <c r="N8" s="412"/>
      <c r="O8" s="412"/>
      <c r="P8" s="412"/>
      <c r="Q8" s="495"/>
      <c r="R8" s="412"/>
      <c r="S8" s="412"/>
      <c r="T8" s="412"/>
      <c r="U8" s="412"/>
      <c r="V8" s="412"/>
      <c r="W8" s="412"/>
      <c r="X8" s="412"/>
      <c r="Y8" s="413"/>
      <c r="Z8" s="412"/>
      <c r="AA8" s="412"/>
      <c r="AB8" s="412"/>
      <c r="AC8" s="495"/>
      <c r="AD8" s="412"/>
      <c r="AE8" s="412"/>
      <c r="AF8" s="412"/>
      <c r="AG8" s="412"/>
      <c r="AH8" s="412"/>
      <c r="AI8" s="412"/>
      <c r="AJ8" s="412"/>
      <c r="AK8" s="413"/>
      <c r="AL8" s="412"/>
      <c r="AM8" s="412"/>
      <c r="AN8" s="412"/>
    </row>
    <row r="9" spans="1:41" s="416" customFormat="1" ht="8.1" customHeight="1">
      <c r="A9" s="496" t="s">
        <v>524</v>
      </c>
      <c r="B9" s="415">
        <v>288562.78303</v>
      </c>
      <c r="C9" s="415">
        <v>1579.19122</v>
      </c>
      <c r="D9" s="415">
        <v>290141.97425</v>
      </c>
      <c r="E9" s="415"/>
      <c r="F9" s="415">
        <v>480155.96845</v>
      </c>
      <c r="G9" s="415">
        <v>681.66466</v>
      </c>
      <c r="H9" s="415">
        <v>480837.63311</v>
      </c>
      <c r="I9" s="415"/>
      <c r="J9" s="415">
        <v>228718.70750999998</v>
      </c>
      <c r="K9" s="415">
        <v>239.72059</v>
      </c>
      <c r="L9" s="415">
        <v>228958.4281</v>
      </c>
      <c r="M9" s="496" t="s">
        <v>524</v>
      </c>
      <c r="N9" s="415">
        <v>187785.8964</v>
      </c>
      <c r="O9" s="415">
        <v>294.19947</v>
      </c>
      <c r="P9" s="415">
        <v>188080.09587000002</v>
      </c>
      <c r="Q9" s="415"/>
      <c r="R9" s="415">
        <v>50536.31577</v>
      </c>
      <c r="S9" s="415">
        <v>1928.5843799999998</v>
      </c>
      <c r="T9" s="415">
        <v>52464.90015</v>
      </c>
      <c r="U9" s="415"/>
      <c r="V9" s="415">
        <v>215036.08903</v>
      </c>
      <c r="W9" s="415">
        <v>674.15663</v>
      </c>
      <c r="X9" s="415">
        <v>215710.24566</v>
      </c>
      <c r="Y9" s="496" t="s">
        <v>524</v>
      </c>
      <c r="Z9" s="415">
        <v>81421.74186</v>
      </c>
      <c r="AA9" s="415">
        <v>16926.886019999998</v>
      </c>
      <c r="AB9" s="415">
        <v>98348.62788</v>
      </c>
      <c r="AC9" s="415"/>
      <c r="AD9" s="415">
        <v>55241.97816</v>
      </c>
      <c r="AE9" s="415">
        <v>518.73786</v>
      </c>
      <c r="AF9" s="415">
        <v>55760.71602</v>
      </c>
      <c r="AG9" s="415"/>
      <c r="AH9" s="415">
        <v>48712.03791</v>
      </c>
      <c r="AI9" s="415">
        <v>467.00324</v>
      </c>
      <c r="AJ9" s="415">
        <v>49179.04115</v>
      </c>
      <c r="AK9" s="496" t="s">
        <v>524</v>
      </c>
      <c r="AL9" s="415">
        <v>1636171.5181199997</v>
      </c>
      <c r="AM9" s="415">
        <v>23310.144069999995</v>
      </c>
      <c r="AN9" s="415">
        <v>1659481.6621899998</v>
      </c>
      <c r="AO9" s="497"/>
    </row>
    <row r="10" spans="1:41" s="416" customFormat="1" ht="9" customHeight="1">
      <c r="A10" s="498" t="s">
        <v>525</v>
      </c>
      <c r="B10" s="418">
        <v>3005.53383</v>
      </c>
      <c r="C10" s="418">
        <v>974.0754599999999</v>
      </c>
      <c r="D10" s="418">
        <v>3979.60929</v>
      </c>
      <c r="E10" s="418"/>
      <c r="F10" s="418">
        <v>4557.84275</v>
      </c>
      <c r="G10" s="418">
        <v>374.18177000000003</v>
      </c>
      <c r="H10" s="418">
        <v>4932.02452</v>
      </c>
      <c r="I10" s="418"/>
      <c r="J10" s="418">
        <v>3497.3463500000003</v>
      </c>
      <c r="K10" s="418">
        <v>221.10929000000002</v>
      </c>
      <c r="L10" s="418">
        <v>3718.45564</v>
      </c>
      <c r="M10" s="498" t="s">
        <v>525</v>
      </c>
      <c r="N10" s="418">
        <v>3531.72643</v>
      </c>
      <c r="O10" s="418">
        <v>290.72159000000005</v>
      </c>
      <c r="P10" s="418">
        <v>3822.44802</v>
      </c>
      <c r="Q10" s="418"/>
      <c r="R10" s="418">
        <v>1672.5758500000002</v>
      </c>
      <c r="S10" s="418">
        <v>21.07573</v>
      </c>
      <c r="T10" s="418">
        <v>1693.65158</v>
      </c>
      <c r="U10" s="418"/>
      <c r="V10" s="418">
        <v>3709.1009900000004</v>
      </c>
      <c r="W10" s="418">
        <v>674.15663</v>
      </c>
      <c r="X10" s="418">
        <v>4383.25762</v>
      </c>
      <c r="Y10" s="498" t="s">
        <v>525</v>
      </c>
      <c r="Z10" s="418">
        <v>785.0015</v>
      </c>
      <c r="AA10" s="418">
        <v>120.32565000000001</v>
      </c>
      <c r="AB10" s="418">
        <v>905.3271500000001</v>
      </c>
      <c r="AC10" s="418"/>
      <c r="AD10" s="418">
        <v>2069.0749299999998</v>
      </c>
      <c r="AE10" s="418">
        <v>8.90523</v>
      </c>
      <c r="AF10" s="418">
        <v>2077.98016</v>
      </c>
      <c r="AG10" s="418"/>
      <c r="AH10" s="418">
        <v>1606.58548</v>
      </c>
      <c r="AI10" s="418">
        <v>372.86077</v>
      </c>
      <c r="AJ10" s="418">
        <v>1979.44625</v>
      </c>
      <c r="AK10" s="498" t="s">
        <v>525</v>
      </c>
      <c r="AL10" s="418">
        <v>24434.788109999998</v>
      </c>
      <c r="AM10" s="418">
        <v>3057.41212</v>
      </c>
      <c r="AN10" s="418">
        <v>27492.200230000002</v>
      </c>
      <c r="AO10" s="497"/>
    </row>
    <row r="11" spans="1:41" s="416" customFormat="1" ht="9" customHeight="1">
      <c r="A11" s="420" t="s">
        <v>526</v>
      </c>
      <c r="B11" s="418">
        <v>1111.3274</v>
      </c>
      <c r="C11" s="418">
        <v>0</v>
      </c>
      <c r="D11" s="418">
        <v>1111.3274</v>
      </c>
      <c r="E11" s="418"/>
      <c r="F11" s="418">
        <v>0</v>
      </c>
      <c r="G11" s="418">
        <v>0</v>
      </c>
      <c r="H11" s="418">
        <v>0</v>
      </c>
      <c r="I11" s="418"/>
      <c r="J11" s="418">
        <v>476.89610000000005</v>
      </c>
      <c r="K11" s="418">
        <v>0</v>
      </c>
      <c r="L11" s="418">
        <v>476.89610000000005</v>
      </c>
      <c r="M11" s="420" t="s">
        <v>526</v>
      </c>
      <c r="N11" s="418">
        <v>0</v>
      </c>
      <c r="O11" s="418">
        <v>0</v>
      </c>
      <c r="P11" s="418">
        <v>0</v>
      </c>
      <c r="Q11" s="418"/>
      <c r="R11" s="418">
        <v>0</v>
      </c>
      <c r="S11" s="418">
        <v>0</v>
      </c>
      <c r="T11" s="418">
        <v>0</v>
      </c>
      <c r="U11" s="418"/>
      <c r="V11" s="418">
        <v>0</v>
      </c>
      <c r="W11" s="418">
        <v>0</v>
      </c>
      <c r="X11" s="418">
        <v>0</v>
      </c>
      <c r="Y11" s="420" t="s">
        <v>526</v>
      </c>
      <c r="Z11" s="418">
        <v>0</v>
      </c>
      <c r="AA11" s="418">
        <v>0</v>
      </c>
      <c r="AB11" s="418">
        <v>0</v>
      </c>
      <c r="AC11" s="418"/>
      <c r="AD11" s="418">
        <v>0</v>
      </c>
      <c r="AE11" s="418">
        <v>0</v>
      </c>
      <c r="AF11" s="418">
        <v>0</v>
      </c>
      <c r="AG11" s="418"/>
      <c r="AH11" s="418">
        <v>19.087</v>
      </c>
      <c r="AI11" s="418">
        <v>0</v>
      </c>
      <c r="AJ11" s="418">
        <v>19.087</v>
      </c>
      <c r="AK11" s="420" t="s">
        <v>526</v>
      </c>
      <c r="AL11" s="418">
        <v>1607.3105</v>
      </c>
      <c r="AM11" s="418">
        <v>0</v>
      </c>
      <c r="AN11" s="418">
        <v>1607.3105</v>
      </c>
      <c r="AO11" s="497"/>
    </row>
    <row r="12" spans="1:41" s="416" customFormat="1" ht="9" customHeight="1">
      <c r="A12" s="420" t="s">
        <v>527</v>
      </c>
      <c r="B12" s="418">
        <v>4817.61059</v>
      </c>
      <c r="C12" s="418">
        <v>0</v>
      </c>
      <c r="D12" s="418">
        <v>4817.61059</v>
      </c>
      <c r="E12" s="418"/>
      <c r="F12" s="418">
        <v>8508.6224</v>
      </c>
      <c r="G12" s="418">
        <v>0</v>
      </c>
      <c r="H12" s="418">
        <v>8508.6224</v>
      </c>
      <c r="I12" s="418"/>
      <c r="J12" s="418">
        <v>1756.81046</v>
      </c>
      <c r="K12" s="418">
        <v>0</v>
      </c>
      <c r="L12" s="418">
        <v>1756.81046</v>
      </c>
      <c r="M12" s="420" t="s">
        <v>527</v>
      </c>
      <c r="N12" s="418">
        <v>372.91766</v>
      </c>
      <c r="O12" s="418">
        <v>0</v>
      </c>
      <c r="P12" s="418">
        <v>372.91766</v>
      </c>
      <c r="Q12" s="418"/>
      <c r="R12" s="418">
        <v>644.12679</v>
      </c>
      <c r="S12" s="418">
        <v>0</v>
      </c>
      <c r="T12" s="418">
        <v>644.12679</v>
      </c>
      <c r="U12" s="418"/>
      <c r="V12" s="418">
        <v>0</v>
      </c>
      <c r="W12" s="418">
        <v>0</v>
      </c>
      <c r="X12" s="418">
        <v>0</v>
      </c>
      <c r="Y12" s="420" t="s">
        <v>527</v>
      </c>
      <c r="Z12" s="418">
        <v>0</v>
      </c>
      <c r="AA12" s="418">
        <v>0</v>
      </c>
      <c r="AB12" s="418">
        <v>0</v>
      </c>
      <c r="AC12" s="418"/>
      <c r="AD12" s="418">
        <v>254.00201</v>
      </c>
      <c r="AE12" s="418">
        <v>0</v>
      </c>
      <c r="AF12" s="418">
        <v>254.00201</v>
      </c>
      <c r="AG12" s="418"/>
      <c r="AH12" s="418">
        <v>480.05638</v>
      </c>
      <c r="AI12" s="418">
        <v>0</v>
      </c>
      <c r="AJ12" s="418">
        <v>480.05638</v>
      </c>
      <c r="AK12" s="420" t="s">
        <v>527</v>
      </c>
      <c r="AL12" s="418">
        <v>16834.14629</v>
      </c>
      <c r="AM12" s="418">
        <v>0</v>
      </c>
      <c r="AN12" s="418">
        <v>16834.14629</v>
      </c>
      <c r="AO12" s="497"/>
    </row>
    <row r="13" spans="1:41" s="416" customFormat="1" ht="9" customHeight="1">
      <c r="A13" s="420" t="s">
        <v>528</v>
      </c>
      <c r="B13" s="418">
        <v>279629.21149</v>
      </c>
      <c r="C13" s="418">
        <v>16.86837</v>
      </c>
      <c r="D13" s="418">
        <v>279646.07986</v>
      </c>
      <c r="E13" s="418"/>
      <c r="F13" s="418">
        <v>467192.08798</v>
      </c>
      <c r="G13" s="418">
        <v>0</v>
      </c>
      <c r="H13" s="418">
        <v>467192.08798</v>
      </c>
      <c r="I13" s="418"/>
      <c r="J13" s="418">
        <v>222888.54031</v>
      </c>
      <c r="K13" s="418">
        <v>18.56354</v>
      </c>
      <c r="L13" s="418">
        <v>222907.10384999998</v>
      </c>
      <c r="M13" s="420" t="s">
        <v>528</v>
      </c>
      <c r="N13" s="418">
        <v>183881.25231</v>
      </c>
      <c r="O13" s="418">
        <v>3.4778800000000003</v>
      </c>
      <c r="P13" s="418">
        <v>183884.73019</v>
      </c>
      <c r="Q13" s="418"/>
      <c r="R13" s="418">
        <v>48219.613130000005</v>
      </c>
      <c r="S13" s="418">
        <v>0</v>
      </c>
      <c r="T13" s="418">
        <v>48219.613130000005</v>
      </c>
      <c r="U13" s="418"/>
      <c r="V13" s="418">
        <v>211326.98804</v>
      </c>
      <c r="W13" s="418">
        <v>0</v>
      </c>
      <c r="X13" s="418">
        <v>211326.98804</v>
      </c>
      <c r="Y13" s="420" t="s">
        <v>528</v>
      </c>
      <c r="Z13" s="418">
        <v>70079.14395999999</v>
      </c>
      <c r="AA13" s="418">
        <v>16806.31737</v>
      </c>
      <c r="AB13" s="418">
        <v>86885.46132999999</v>
      </c>
      <c r="AC13" s="418"/>
      <c r="AD13" s="418">
        <v>52918.90122</v>
      </c>
      <c r="AE13" s="418">
        <v>279.35816000000005</v>
      </c>
      <c r="AF13" s="418">
        <v>53198.25938</v>
      </c>
      <c r="AG13" s="418"/>
      <c r="AH13" s="418">
        <v>46606.309049999996</v>
      </c>
      <c r="AI13" s="418">
        <v>28.343190000000003</v>
      </c>
      <c r="AJ13" s="418">
        <v>46634.65224</v>
      </c>
      <c r="AK13" s="420" t="s">
        <v>528</v>
      </c>
      <c r="AL13" s="418">
        <v>1582742.04749</v>
      </c>
      <c r="AM13" s="418">
        <v>17152.92851</v>
      </c>
      <c r="AN13" s="418">
        <v>1599894.9759999998</v>
      </c>
      <c r="AO13" s="497"/>
    </row>
    <row r="14" spans="1:41" s="416" customFormat="1" ht="9" customHeight="1">
      <c r="A14" s="420" t="s">
        <v>529</v>
      </c>
      <c r="B14" s="418">
        <v>0</v>
      </c>
      <c r="C14" s="418">
        <v>0</v>
      </c>
      <c r="D14" s="418">
        <v>0</v>
      </c>
      <c r="E14" s="418"/>
      <c r="F14" s="418">
        <v>0</v>
      </c>
      <c r="G14" s="418">
        <v>0</v>
      </c>
      <c r="H14" s="418">
        <v>0</v>
      </c>
      <c r="I14" s="418"/>
      <c r="J14" s="418">
        <v>0</v>
      </c>
      <c r="K14" s="418">
        <v>0</v>
      </c>
      <c r="L14" s="418">
        <v>0</v>
      </c>
      <c r="M14" s="420" t="s">
        <v>529</v>
      </c>
      <c r="N14" s="418">
        <v>0</v>
      </c>
      <c r="O14" s="418">
        <v>0</v>
      </c>
      <c r="P14" s="418">
        <v>0</v>
      </c>
      <c r="Q14" s="418"/>
      <c r="R14" s="418">
        <v>0</v>
      </c>
      <c r="S14" s="418">
        <v>0</v>
      </c>
      <c r="T14" s="418">
        <v>0</v>
      </c>
      <c r="U14" s="418"/>
      <c r="V14" s="418">
        <v>0</v>
      </c>
      <c r="W14" s="418">
        <v>0</v>
      </c>
      <c r="X14" s="418">
        <v>0</v>
      </c>
      <c r="Y14" s="420" t="s">
        <v>529</v>
      </c>
      <c r="Z14" s="418">
        <v>22.8</v>
      </c>
      <c r="AA14" s="418">
        <v>0</v>
      </c>
      <c r="AB14" s="418">
        <v>22.8</v>
      </c>
      <c r="AC14" s="418"/>
      <c r="AD14" s="418">
        <v>0</v>
      </c>
      <c r="AE14" s="418">
        <v>0</v>
      </c>
      <c r="AF14" s="418">
        <v>0</v>
      </c>
      <c r="AG14" s="418"/>
      <c r="AH14" s="418">
        <v>0</v>
      </c>
      <c r="AI14" s="418">
        <v>0</v>
      </c>
      <c r="AJ14" s="418">
        <v>0</v>
      </c>
      <c r="AK14" s="420" t="s">
        <v>529</v>
      </c>
      <c r="AL14" s="418">
        <v>22.8</v>
      </c>
      <c r="AM14" s="418">
        <v>0</v>
      </c>
      <c r="AN14" s="418">
        <v>22.8</v>
      </c>
      <c r="AO14" s="497"/>
    </row>
    <row r="15" spans="1:41" s="416" customFormat="1" ht="9" customHeight="1">
      <c r="A15" s="420" t="s">
        <v>530</v>
      </c>
      <c r="B15" s="418">
        <v>0</v>
      </c>
      <c r="C15" s="418">
        <v>0</v>
      </c>
      <c r="D15" s="418">
        <v>0</v>
      </c>
      <c r="E15" s="418"/>
      <c r="F15" s="418">
        <v>0</v>
      </c>
      <c r="G15" s="418">
        <v>0</v>
      </c>
      <c r="H15" s="418">
        <v>0</v>
      </c>
      <c r="I15" s="418"/>
      <c r="J15" s="418">
        <v>0</v>
      </c>
      <c r="K15" s="418">
        <v>0</v>
      </c>
      <c r="L15" s="418">
        <v>0</v>
      </c>
      <c r="M15" s="420" t="s">
        <v>530</v>
      </c>
      <c r="N15" s="418">
        <v>0</v>
      </c>
      <c r="O15" s="418">
        <v>0</v>
      </c>
      <c r="P15" s="418">
        <v>0</v>
      </c>
      <c r="Q15" s="418"/>
      <c r="R15" s="418">
        <v>0</v>
      </c>
      <c r="S15" s="418">
        <v>0</v>
      </c>
      <c r="T15" s="418">
        <v>0</v>
      </c>
      <c r="U15" s="418"/>
      <c r="V15" s="418">
        <v>0</v>
      </c>
      <c r="W15" s="418">
        <v>0</v>
      </c>
      <c r="X15" s="418">
        <v>0</v>
      </c>
      <c r="Y15" s="420" t="s">
        <v>530</v>
      </c>
      <c r="Z15" s="418">
        <v>0</v>
      </c>
      <c r="AA15" s="418">
        <v>0</v>
      </c>
      <c r="AB15" s="418">
        <v>0</v>
      </c>
      <c r="AC15" s="418"/>
      <c r="AD15" s="418">
        <v>0</v>
      </c>
      <c r="AE15" s="418">
        <v>0</v>
      </c>
      <c r="AF15" s="418">
        <v>0</v>
      </c>
      <c r="AG15" s="418"/>
      <c r="AH15" s="418">
        <v>0</v>
      </c>
      <c r="AI15" s="418">
        <v>0</v>
      </c>
      <c r="AJ15" s="418">
        <v>0</v>
      </c>
      <c r="AK15" s="420" t="s">
        <v>530</v>
      </c>
      <c r="AL15" s="418">
        <v>0</v>
      </c>
      <c r="AM15" s="418">
        <v>0</v>
      </c>
      <c r="AN15" s="418">
        <v>0</v>
      </c>
      <c r="AO15" s="497"/>
    </row>
    <row r="16" spans="1:41" s="416" customFormat="1" ht="9" customHeight="1">
      <c r="A16" s="420" t="s">
        <v>531</v>
      </c>
      <c r="B16" s="418">
        <v>-0.90028</v>
      </c>
      <c r="C16" s="418">
        <v>588.24739</v>
      </c>
      <c r="D16" s="418">
        <v>587.3471099999999</v>
      </c>
      <c r="E16" s="418"/>
      <c r="F16" s="418">
        <v>-102.58468</v>
      </c>
      <c r="G16" s="418">
        <v>307.48289</v>
      </c>
      <c r="H16" s="418">
        <v>204.89821</v>
      </c>
      <c r="I16" s="418"/>
      <c r="J16" s="418">
        <v>99.11429000000001</v>
      </c>
      <c r="K16" s="418">
        <v>0.04776</v>
      </c>
      <c r="L16" s="418">
        <v>99.16205000000001</v>
      </c>
      <c r="M16" s="420" t="s">
        <v>531</v>
      </c>
      <c r="N16" s="418">
        <v>0</v>
      </c>
      <c r="O16" s="418">
        <v>0</v>
      </c>
      <c r="P16" s="418">
        <v>0</v>
      </c>
      <c r="Q16" s="418"/>
      <c r="R16" s="418">
        <v>0</v>
      </c>
      <c r="S16" s="418">
        <v>465.91533000000004</v>
      </c>
      <c r="T16" s="418">
        <v>465.91533000000004</v>
      </c>
      <c r="U16" s="418"/>
      <c r="V16" s="418">
        <v>0</v>
      </c>
      <c r="W16" s="418">
        <v>0</v>
      </c>
      <c r="X16" s="418">
        <v>0</v>
      </c>
      <c r="Y16" s="420" t="s">
        <v>531</v>
      </c>
      <c r="Z16" s="418">
        <v>10534.796400000001</v>
      </c>
      <c r="AA16" s="418">
        <v>0</v>
      </c>
      <c r="AB16" s="418">
        <v>10534.796400000001</v>
      </c>
      <c r="AC16" s="418"/>
      <c r="AD16" s="418">
        <v>0</v>
      </c>
      <c r="AE16" s="418">
        <v>230.47447</v>
      </c>
      <c r="AF16" s="418">
        <v>230.47447</v>
      </c>
      <c r="AG16" s="418"/>
      <c r="AH16" s="418">
        <v>0</v>
      </c>
      <c r="AI16" s="418">
        <v>65.79928</v>
      </c>
      <c r="AJ16" s="418">
        <v>65.79928</v>
      </c>
      <c r="AK16" s="420" t="s">
        <v>531</v>
      </c>
      <c r="AL16" s="418">
        <v>10530.42573</v>
      </c>
      <c r="AM16" s="418">
        <v>1657.96712</v>
      </c>
      <c r="AN16" s="418">
        <v>12188.39285</v>
      </c>
      <c r="AO16" s="497"/>
    </row>
    <row r="17" spans="1:41" s="416" customFormat="1" ht="9" customHeight="1">
      <c r="A17" s="420" t="s">
        <v>532</v>
      </c>
      <c r="B17" s="418">
        <v>0</v>
      </c>
      <c r="C17" s="418">
        <v>0</v>
      </c>
      <c r="D17" s="418">
        <v>0</v>
      </c>
      <c r="E17" s="418"/>
      <c r="F17" s="418">
        <v>0</v>
      </c>
      <c r="G17" s="418">
        <v>0</v>
      </c>
      <c r="H17" s="418">
        <v>0</v>
      </c>
      <c r="I17" s="418"/>
      <c r="J17" s="418">
        <v>0</v>
      </c>
      <c r="K17" s="418">
        <v>0</v>
      </c>
      <c r="L17" s="418">
        <v>0</v>
      </c>
      <c r="M17" s="420" t="s">
        <v>532</v>
      </c>
      <c r="N17" s="418">
        <v>0</v>
      </c>
      <c r="O17" s="418">
        <v>0</v>
      </c>
      <c r="P17" s="418">
        <v>0</v>
      </c>
      <c r="Q17" s="418"/>
      <c r="R17" s="418">
        <v>0</v>
      </c>
      <c r="S17" s="418">
        <v>0</v>
      </c>
      <c r="T17" s="418">
        <v>0</v>
      </c>
      <c r="U17" s="418"/>
      <c r="V17" s="418">
        <v>0</v>
      </c>
      <c r="W17" s="418">
        <v>0</v>
      </c>
      <c r="X17" s="418">
        <v>0</v>
      </c>
      <c r="Y17" s="420" t="s">
        <v>532</v>
      </c>
      <c r="Z17" s="418">
        <v>0</v>
      </c>
      <c r="AA17" s="418">
        <v>0</v>
      </c>
      <c r="AB17" s="418">
        <v>0</v>
      </c>
      <c r="AC17" s="418"/>
      <c r="AD17" s="418">
        <v>0</v>
      </c>
      <c r="AE17" s="418">
        <v>0</v>
      </c>
      <c r="AF17" s="418">
        <v>0</v>
      </c>
      <c r="AG17" s="418"/>
      <c r="AH17" s="418">
        <v>0</v>
      </c>
      <c r="AI17" s="418">
        <v>0</v>
      </c>
      <c r="AJ17" s="418">
        <v>0</v>
      </c>
      <c r="AK17" s="420" t="s">
        <v>532</v>
      </c>
      <c r="AL17" s="418">
        <v>0</v>
      </c>
      <c r="AM17" s="418">
        <v>0</v>
      </c>
      <c r="AN17" s="418">
        <v>0</v>
      </c>
      <c r="AO17" s="497"/>
    </row>
    <row r="18" spans="1:41" s="416" customFormat="1" ht="9" customHeight="1">
      <c r="A18" s="420" t="s">
        <v>452</v>
      </c>
      <c r="B18" s="418">
        <v>0</v>
      </c>
      <c r="C18" s="418">
        <v>0</v>
      </c>
      <c r="D18" s="418">
        <v>0</v>
      </c>
      <c r="E18" s="418"/>
      <c r="F18" s="418">
        <v>0</v>
      </c>
      <c r="G18" s="418">
        <v>0</v>
      </c>
      <c r="H18" s="418">
        <v>0</v>
      </c>
      <c r="I18" s="418"/>
      <c r="J18" s="418">
        <v>0</v>
      </c>
      <c r="K18" s="418">
        <v>0</v>
      </c>
      <c r="L18" s="418">
        <v>0</v>
      </c>
      <c r="M18" s="420" t="s">
        <v>452</v>
      </c>
      <c r="N18" s="418">
        <v>0</v>
      </c>
      <c r="O18" s="418">
        <v>0</v>
      </c>
      <c r="P18" s="418">
        <v>0</v>
      </c>
      <c r="Q18" s="418"/>
      <c r="R18" s="418">
        <v>0</v>
      </c>
      <c r="S18" s="418">
        <v>1441.5933200000002</v>
      </c>
      <c r="T18" s="418">
        <v>1441.5933200000002</v>
      </c>
      <c r="U18" s="418"/>
      <c r="V18" s="418">
        <v>0</v>
      </c>
      <c r="W18" s="418">
        <v>0</v>
      </c>
      <c r="X18" s="418">
        <v>0</v>
      </c>
      <c r="Y18" s="420" t="s">
        <v>452</v>
      </c>
      <c r="Z18" s="418">
        <v>0</v>
      </c>
      <c r="AA18" s="418">
        <v>0.243</v>
      </c>
      <c r="AB18" s="418">
        <v>0.243</v>
      </c>
      <c r="AC18" s="418"/>
      <c r="AD18" s="418">
        <v>0</v>
      </c>
      <c r="AE18" s="418">
        <v>0</v>
      </c>
      <c r="AF18" s="418">
        <v>0</v>
      </c>
      <c r="AG18" s="418"/>
      <c r="AH18" s="418">
        <v>0</v>
      </c>
      <c r="AI18" s="418">
        <v>0</v>
      </c>
      <c r="AJ18" s="418">
        <v>0</v>
      </c>
      <c r="AK18" s="420" t="s">
        <v>452</v>
      </c>
      <c r="AL18" s="418">
        <v>0</v>
      </c>
      <c r="AM18" s="418">
        <v>1441.8363200000001</v>
      </c>
      <c r="AN18" s="418">
        <v>1441.8363200000001</v>
      </c>
      <c r="AO18" s="497"/>
    </row>
    <row r="19" spans="1:41" s="416" customFormat="1" ht="5.1" customHeight="1">
      <c r="A19" s="420"/>
      <c r="B19" s="418"/>
      <c r="C19" s="418"/>
      <c r="D19" s="418"/>
      <c r="E19" s="418"/>
      <c r="F19" s="418"/>
      <c r="G19" s="418"/>
      <c r="H19" s="418"/>
      <c r="I19" s="418"/>
      <c r="J19" s="418"/>
      <c r="K19" s="418"/>
      <c r="L19" s="418"/>
      <c r="M19" s="420"/>
      <c r="N19" s="418"/>
      <c r="O19" s="418"/>
      <c r="P19" s="418"/>
      <c r="Q19" s="418"/>
      <c r="R19" s="418"/>
      <c r="S19" s="418"/>
      <c r="T19" s="418"/>
      <c r="U19" s="418"/>
      <c r="V19" s="418">
        <v>0</v>
      </c>
      <c r="W19" s="418">
        <v>0</v>
      </c>
      <c r="X19" s="418">
        <v>0</v>
      </c>
      <c r="Y19" s="420"/>
      <c r="Z19" s="418"/>
      <c r="AA19" s="418"/>
      <c r="AB19" s="418"/>
      <c r="AC19" s="418"/>
      <c r="AD19" s="418"/>
      <c r="AE19" s="418"/>
      <c r="AF19" s="418"/>
      <c r="AG19" s="418"/>
      <c r="AH19" s="418">
        <v>0</v>
      </c>
      <c r="AI19" s="418">
        <v>0</v>
      </c>
      <c r="AJ19" s="418">
        <v>0</v>
      </c>
      <c r="AK19" s="420"/>
      <c r="AL19" s="418"/>
      <c r="AM19" s="418"/>
      <c r="AN19" s="418"/>
      <c r="AO19" s="497"/>
    </row>
    <row r="20" spans="1:40" s="421" customFormat="1" ht="9.75" customHeight="1">
      <c r="A20" s="414" t="s">
        <v>533</v>
      </c>
      <c r="B20" s="415">
        <v>56266.02296</v>
      </c>
      <c r="C20" s="415">
        <v>342.87003999999996</v>
      </c>
      <c r="D20" s="415">
        <v>56608.893</v>
      </c>
      <c r="E20" s="415"/>
      <c r="F20" s="415">
        <v>105479.38273</v>
      </c>
      <c r="G20" s="415">
        <v>838.71299</v>
      </c>
      <c r="H20" s="415">
        <v>106318.09572</v>
      </c>
      <c r="I20" s="415"/>
      <c r="J20" s="415">
        <v>52406.69521</v>
      </c>
      <c r="K20" s="415">
        <v>25.826580000000003</v>
      </c>
      <c r="L20" s="415">
        <v>52432.52179</v>
      </c>
      <c r="M20" s="414" t="s">
        <v>533</v>
      </c>
      <c r="N20" s="415">
        <v>40827.93653</v>
      </c>
      <c r="O20" s="415">
        <v>1.50122</v>
      </c>
      <c r="P20" s="415">
        <v>40829.43775</v>
      </c>
      <c r="Q20" s="415"/>
      <c r="R20" s="415">
        <v>12772.25369</v>
      </c>
      <c r="S20" s="415">
        <v>1431.1603300000002</v>
      </c>
      <c r="T20" s="415">
        <v>14203.41402</v>
      </c>
      <c r="U20" s="415"/>
      <c r="V20" s="415">
        <v>46707.603670000004</v>
      </c>
      <c r="W20" s="415">
        <v>652.65521</v>
      </c>
      <c r="X20" s="415">
        <v>47360.25888</v>
      </c>
      <c r="Y20" s="414" t="s">
        <v>533</v>
      </c>
      <c r="Z20" s="415">
        <v>19697.150289999998</v>
      </c>
      <c r="AA20" s="415">
        <v>4698.5692</v>
      </c>
      <c r="AB20" s="415">
        <v>24395.71949</v>
      </c>
      <c r="AC20" s="415"/>
      <c r="AD20" s="415">
        <v>20605.254510000002</v>
      </c>
      <c r="AE20" s="415">
        <v>118.72896</v>
      </c>
      <c r="AF20" s="415">
        <v>20723.98347</v>
      </c>
      <c r="AG20" s="415"/>
      <c r="AH20" s="415">
        <v>20815.825129999997</v>
      </c>
      <c r="AI20" s="415">
        <v>240.07872</v>
      </c>
      <c r="AJ20" s="415">
        <v>21055.903850000002</v>
      </c>
      <c r="AK20" s="414" t="s">
        <v>533</v>
      </c>
      <c r="AL20" s="415">
        <v>375578.12472</v>
      </c>
      <c r="AM20" s="415">
        <v>8350.10325</v>
      </c>
      <c r="AN20" s="415">
        <v>383928.22796999995</v>
      </c>
    </row>
    <row r="21" spans="1:41" s="416" customFormat="1" ht="9" customHeight="1">
      <c r="A21" s="420" t="s">
        <v>534</v>
      </c>
      <c r="B21" s="418">
        <v>36496.26205</v>
      </c>
      <c r="C21" s="418">
        <v>237.13144</v>
      </c>
      <c r="D21" s="418">
        <v>36733.39349</v>
      </c>
      <c r="E21" s="418"/>
      <c r="F21" s="418">
        <v>72483.84036</v>
      </c>
      <c r="G21" s="418">
        <v>188.26481</v>
      </c>
      <c r="H21" s="418">
        <v>72672.10517</v>
      </c>
      <c r="I21" s="418"/>
      <c r="J21" s="418">
        <v>35109.03332</v>
      </c>
      <c r="K21" s="418">
        <v>25.826580000000003</v>
      </c>
      <c r="L21" s="418">
        <v>35134.859899999996</v>
      </c>
      <c r="M21" s="420" t="s">
        <v>534</v>
      </c>
      <c r="N21" s="418">
        <v>15966.340890000001</v>
      </c>
      <c r="O21" s="418">
        <v>0</v>
      </c>
      <c r="P21" s="418">
        <v>15966.340890000001</v>
      </c>
      <c r="Q21" s="418"/>
      <c r="R21" s="418">
        <v>11176.85381</v>
      </c>
      <c r="S21" s="418">
        <v>60.73848</v>
      </c>
      <c r="T21" s="418">
        <v>11237.592289999999</v>
      </c>
      <c r="U21" s="418"/>
      <c r="V21" s="418">
        <v>23392.2477</v>
      </c>
      <c r="W21" s="418">
        <v>504.55125</v>
      </c>
      <c r="X21" s="418">
        <v>23896.79895</v>
      </c>
      <c r="Y21" s="420" t="s">
        <v>534</v>
      </c>
      <c r="Z21" s="418">
        <v>0</v>
      </c>
      <c r="AA21" s="418">
        <v>0</v>
      </c>
      <c r="AB21" s="418">
        <v>0</v>
      </c>
      <c r="AC21" s="418"/>
      <c r="AD21" s="418">
        <v>16502.825800000002</v>
      </c>
      <c r="AE21" s="418">
        <v>3.32323</v>
      </c>
      <c r="AF21" s="418">
        <v>16506.14903</v>
      </c>
      <c r="AG21" s="418"/>
      <c r="AH21" s="418">
        <v>14148.352289999999</v>
      </c>
      <c r="AI21" s="418">
        <v>176.18615</v>
      </c>
      <c r="AJ21" s="418">
        <v>14324.53844</v>
      </c>
      <c r="AK21" s="420" t="s">
        <v>534</v>
      </c>
      <c r="AL21" s="418">
        <v>225275.75621999998</v>
      </c>
      <c r="AM21" s="418">
        <v>1196.0219399999999</v>
      </c>
      <c r="AN21" s="418">
        <v>226471.77816</v>
      </c>
      <c r="AO21" s="497"/>
    </row>
    <row r="22" spans="1:41" s="416" customFormat="1" ht="9" customHeight="1">
      <c r="A22" s="420" t="s">
        <v>535</v>
      </c>
      <c r="B22" s="418">
        <v>18.05899</v>
      </c>
      <c r="C22" s="418">
        <v>0</v>
      </c>
      <c r="D22" s="418">
        <v>18.05899</v>
      </c>
      <c r="E22" s="418"/>
      <c r="F22" s="418">
        <v>0</v>
      </c>
      <c r="G22" s="418">
        <v>0</v>
      </c>
      <c r="H22" s="418">
        <v>0</v>
      </c>
      <c r="I22" s="418"/>
      <c r="J22" s="418">
        <v>465.39159</v>
      </c>
      <c r="K22" s="418">
        <v>0</v>
      </c>
      <c r="L22" s="418">
        <v>465.39159</v>
      </c>
      <c r="M22" s="420" t="s">
        <v>535</v>
      </c>
      <c r="N22" s="418">
        <v>0</v>
      </c>
      <c r="O22" s="418">
        <v>0</v>
      </c>
      <c r="P22" s="418">
        <v>0</v>
      </c>
      <c r="Q22" s="418"/>
      <c r="R22" s="418">
        <v>0</v>
      </c>
      <c r="S22" s="418">
        <v>0</v>
      </c>
      <c r="T22" s="418">
        <v>0</v>
      </c>
      <c r="U22" s="418"/>
      <c r="V22" s="418">
        <v>0</v>
      </c>
      <c r="W22" s="418">
        <v>0</v>
      </c>
      <c r="X22" s="418">
        <v>0</v>
      </c>
      <c r="Y22" s="420" t="s">
        <v>535</v>
      </c>
      <c r="Z22" s="418">
        <v>0</v>
      </c>
      <c r="AA22" s="418">
        <v>0</v>
      </c>
      <c r="AB22" s="418">
        <v>0</v>
      </c>
      <c r="AC22" s="418"/>
      <c r="AD22" s="418">
        <v>194.45531</v>
      </c>
      <c r="AE22" s="418">
        <v>0</v>
      </c>
      <c r="AF22" s="418">
        <v>194.45531</v>
      </c>
      <c r="AG22" s="418"/>
      <c r="AH22" s="418">
        <v>99.13726000000001</v>
      </c>
      <c r="AI22" s="418">
        <v>0</v>
      </c>
      <c r="AJ22" s="418">
        <v>99.13726000000001</v>
      </c>
      <c r="AK22" s="420" t="s">
        <v>535</v>
      </c>
      <c r="AL22" s="418">
        <v>777.04315</v>
      </c>
      <c r="AM22" s="418">
        <v>0</v>
      </c>
      <c r="AN22" s="418">
        <v>777.04315</v>
      </c>
      <c r="AO22" s="497"/>
    </row>
    <row r="23" spans="1:41" s="416" customFormat="1" ht="9" customHeight="1">
      <c r="A23" s="420" t="s">
        <v>526</v>
      </c>
      <c r="B23" s="418">
        <v>233.21882</v>
      </c>
      <c r="C23" s="418">
        <v>0</v>
      </c>
      <c r="D23" s="418">
        <v>233.21882</v>
      </c>
      <c r="E23" s="418"/>
      <c r="F23" s="418">
        <v>0</v>
      </c>
      <c r="G23" s="418">
        <v>0</v>
      </c>
      <c r="H23" s="418">
        <v>0</v>
      </c>
      <c r="I23" s="418"/>
      <c r="J23" s="418">
        <v>3.1304600000000002</v>
      </c>
      <c r="K23" s="418">
        <v>0</v>
      </c>
      <c r="L23" s="418">
        <v>3.1304600000000002</v>
      </c>
      <c r="M23" s="420" t="s">
        <v>526</v>
      </c>
      <c r="N23" s="418">
        <v>0</v>
      </c>
      <c r="O23" s="418">
        <v>0</v>
      </c>
      <c r="P23" s="418">
        <v>0</v>
      </c>
      <c r="Q23" s="418"/>
      <c r="R23" s="418">
        <v>0</v>
      </c>
      <c r="S23" s="418">
        <v>0</v>
      </c>
      <c r="T23" s="418">
        <v>0</v>
      </c>
      <c r="U23" s="418"/>
      <c r="V23" s="418">
        <v>0</v>
      </c>
      <c r="W23" s="418">
        <v>0</v>
      </c>
      <c r="X23" s="418">
        <v>0</v>
      </c>
      <c r="Y23" s="420" t="s">
        <v>526</v>
      </c>
      <c r="Z23" s="418">
        <v>0</v>
      </c>
      <c r="AA23" s="418">
        <v>0</v>
      </c>
      <c r="AB23" s="418">
        <v>0</v>
      </c>
      <c r="AC23" s="418"/>
      <c r="AD23" s="418">
        <v>0</v>
      </c>
      <c r="AE23" s="418">
        <v>0</v>
      </c>
      <c r="AF23" s="418">
        <v>0</v>
      </c>
      <c r="AG23" s="418"/>
      <c r="AH23" s="418">
        <v>0</v>
      </c>
      <c r="AI23" s="418">
        <v>0</v>
      </c>
      <c r="AJ23" s="418">
        <v>0</v>
      </c>
      <c r="AK23" s="420" t="s">
        <v>526</v>
      </c>
      <c r="AL23" s="418">
        <v>236.34928</v>
      </c>
      <c r="AM23" s="418">
        <v>0</v>
      </c>
      <c r="AN23" s="418">
        <v>236.34928</v>
      </c>
      <c r="AO23" s="497"/>
    </row>
    <row r="24" spans="1:41" s="416" customFormat="1" ht="9" customHeight="1">
      <c r="A24" s="420" t="s">
        <v>536</v>
      </c>
      <c r="B24" s="418">
        <v>13397.448890000001</v>
      </c>
      <c r="C24" s="418">
        <v>17.94803</v>
      </c>
      <c r="D24" s="418">
        <v>13415.39692</v>
      </c>
      <c r="E24" s="418"/>
      <c r="F24" s="418">
        <v>23985.0069</v>
      </c>
      <c r="G24" s="418">
        <v>642.84744</v>
      </c>
      <c r="H24" s="418">
        <v>24627.854339999998</v>
      </c>
      <c r="I24" s="418"/>
      <c r="J24" s="418">
        <v>12076.72443</v>
      </c>
      <c r="K24" s="418">
        <v>0</v>
      </c>
      <c r="L24" s="418">
        <v>12076.72443</v>
      </c>
      <c r="M24" s="420" t="s">
        <v>536</v>
      </c>
      <c r="N24" s="418">
        <v>6853.2675</v>
      </c>
      <c r="O24" s="418">
        <v>1.50122</v>
      </c>
      <c r="P24" s="418">
        <v>6854.76872</v>
      </c>
      <c r="Q24" s="418"/>
      <c r="R24" s="418">
        <v>21.88737</v>
      </c>
      <c r="S24" s="418">
        <v>0</v>
      </c>
      <c r="T24" s="418">
        <v>21.88737</v>
      </c>
      <c r="U24" s="418"/>
      <c r="V24" s="418">
        <v>3778.83969</v>
      </c>
      <c r="W24" s="418">
        <v>50.95243</v>
      </c>
      <c r="X24" s="418">
        <v>3829.79212</v>
      </c>
      <c r="Y24" s="420" t="s">
        <v>536</v>
      </c>
      <c r="Z24" s="418">
        <v>19697.150289999998</v>
      </c>
      <c r="AA24" s="418">
        <v>4698.5692</v>
      </c>
      <c r="AB24" s="418">
        <v>24395.71949</v>
      </c>
      <c r="AC24" s="418"/>
      <c r="AD24" s="418">
        <v>2533.1600099999996</v>
      </c>
      <c r="AE24" s="418">
        <v>108.00821</v>
      </c>
      <c r="AF24" s="418">
        <v>2641.1682199999996</v>
      </c>
      <c r="AG24" s="418"/>
      <c r="AH24" s="418">
        <v>1695.23774</v>
      </c>
      <c r="AI24" s="418">
        <v>0</v>
      </c>
      <c r="AJ24" s="418">
        <v>1695.23774</v>
      </c>
      <c r="AK24" s="420" t="s">
        <v>536</v>
      </c>
      <c r="AL24" s="418">
        <v>84038.72281999998</v>
      </c>
      <c r="AM24" s="418">
        <v>5519.82653</v>
      </c>
      <c r="AN24" s="418">
        <v>89558.54935</v>
      </c>
      <c r="AO24" s="497"/>
    </row>
    <row r="25" spans="1:41" s="416" customFormat="1" ht="9" customHeight="1">
      <c r="A25" s="420" t="s">
        <v>537</v>
      </c>
      <c r="B25" s="418">
        <v>0</v>
      </c>
      <c r="C25" s="418">
        <v>0</v>
      </c>
      <c r="D25" s="418">
        <v>0</v>
      </c>
      <c r="E25" s="418"/>
      <c r="F25" s="418">
        <v>5983.69478</v>
      </c>
      <c r="G25" s="418">
        <v>0</v>
      </c>
      <c r="H25" s="418">
        <v>5983.69478</v>
      </c>
      <c r="I25" s="418"/>
      <c r="J25" s="418">
        <v>3086.88692</v>
      </c>
      <c r="K25" s="418">
        <v>0</v>
      </c>
      <c r="L25" s="418">
        <v>3086.88692</v>
      </c>
      <c r="M25" s="420" t="s">
        <v>537</v>
      </c>
      <c r="N25" s="418">
        <v>5285.38274</v>
      </c>
      <c r="O25" s="418">
        <v>0</v>
      </c>
      <c r="P25" s="418">
        <v>5285.38274</v>
      </c>
      <c r="Q25" s="418"/>
      <c r="R25" s="418">
        <v>0</v>
      </c>
      <c r="S25" s="418">
        <v>0</v>
      </c>
      <c r="T25" s="418">
        <v>0</v>
      </c>
      <c r="U25" s="418"/>
      <c r="V25" s="418">
        <v>18009.31969</v>
      </c>
      <c r="W25" s="418">
        <v>0</v>
      </c>
      <c r="X25" s="418">
        <v>18009.31969</v>
      </c>
      <c r="Y25" s="420" t="s">
        <v>537</v>
      </c>
      <c r="Z25" s="418">
        <v>0</v>
      </c>
      <c r="AA25" s="418">
        <v>0</v>
      </c>
      <c r="AB25" s="418">
        <v>0</v>
      </c>
      <c r="AC25" s="418"/>
      <c r="AD25" s="418">
        <v>0</v>
      </c>
      <c r="AE25" s="418">
        <v>0</v>
      </c>
      <c r="AF25" s="418">
        <v>0</v>
      </c>
      <c r="AG25" s="418"/>
      <c r="AH25" s="418">
        <v>0</v>
      </c>
      <c r="AI25" s="418">
        <v>0</v>
      </c>
      <c r="AJ25" s="418">
        <v>0</v>
      </c>
      <c r="AK25" s="420" t="s">
        <v>537</v>
      </c>
      <c r="AL25" s="418">
        <v>32365.28413</v>
      </c>
      <c r="AM25" s="418">
        <v>0</v>
      </c>
      <c r="AN25" s="418">
        <v>32365.28413</v>
      </c>
      <c r="AO25" s="497"/>
    </row>
    <row r="26" spans="1:41" s="416" customFormat="1" ht="9" customHeight="1">
      <c r="A26" s="420" t="s">
        <v>538</v>
      </c>
      <c r="B26" s="418">
        <v>5095.0520400000005</v>
      </c>
      <c r="C26" s="418">
        <v>0</v>
      </c>
      <c r="D26" s="418">
        <v>5095.0520400000005</v>
      </c>
      <c r="E26" s="418"/>
      <c r="F26" s="418">
        <v>0</v>
      </c>
      <c r="G26" s="418">
        <v>0</v>
      </c>
      <c r="H26" s="418">
        <v>0</v>
      </c>
      <c r="I26" s="418"/>
      <c r="J26" s="418">
        <v>0</v>
      </c>
      <c r="K26" s="418">
        <v>0</v>
      </c>
      <c r="L26" s="418">
        <v>0</v>
      </c>
      <c r="M26" s="420" t="s">
        <v>538</v>
      </c>
      <c r="N26" s="418">
        <v>0</v>
      </c>
      <c r="O26" s="418">
        <v>0</v>
      </c>
      <c r="P26" s="418">
        <v>0</v>
      </c>
      <c r="Q26" s="418"/>
      <c r="R26" s="418">
        <v>283.22928</v>
      </c>
      <c r="S26" s="418">
        <v>0</v>
      </c>
      <c r="T26" s="418">
        <v>283.22928</v>
      </c>
      <c r="U26" s="418"/>
      <c r="V26" s="418">
        <v>0</v>
      </c>
      <c r="W26" s="418">
        <v>0</v>
      </c>
      <c r="X26" s="418">
        <v>0</v>
      </c>
      <c r="Y26" s="420" t="s">
        <v>538</v>
      </c>
      <c r="Z26" s="418">
        <v>0</v>
      </c>
      <c r="AA26" s="418">
        <v>0</v>
      </c>
      <c r="AB26" s="418">
        <v>0</v>
      </c>
      <c r="AC26" s="418"/>
      <c r="AD26" s="418">
        <v>0</v>
      </c>
      <c r="AE26" s="418">
        <v>0</v>
      </c>
      <c r="AF26" s="418">
        <v>0</v>
      </c>
      <c r="AG26" s="418"/>
      <c r="AH26" s="418">
        <v>2936.66352</v>
      </c>
      <c r="AI26" s="418">
        <v>0</v>
      </c>
      <c r="AJ26" s="418">
        <v>2936.66352</v>
      </c>
      <c r="AK26" s="420" t="s">
        <v>538</v>
      </c>
      <c r="AL26" s="418">
        <v>8314.94484</v>
      </c>
      <c r="AM26" s="418">
        <v>0</v>
      </c>
      <c r="AN26" s="418">
        <v>8314.94484</v>
      </c>
      <c r="AO26" s="497"/>
    </row>
    <row r="27" spans="1:41" s="416" customFormat="1" ht="9" customHeight="1">
      <c r="A27" s="420" t="s">
        <v>539</v>
      </c>
      <c r="B27" s="418">
        <v>0</v>
      </c>
      <c r="C27" s="418">
        <v>0</v>
      </c>
      <c r="D27" s="418">
        <v>0</v>
      </c>
      <c r="E27" s="418"/>
      <c r="F27" s="418">
        <v>0</v>
      </c>
      <c r="G27" s="418">
        <v>0</v>
      </c>
      <c r="H27" s="418">
        <v>0</v>
      </c>
      <c r="I27" s="418"/>
      <c r="J27" s="418">
        <v>0</v>
      </c>
      <c r="K27" s="418">
        <v>0</v>
      </c>
      <c r="L27" s="418">
        <v>0</v>
      </c>
      <c r="M27" s="420" t="s">
        <v>539</v>
      </c>
      <c r="N27" s="418">
        <v>0</v>
      </c>
      <c r="O27" s="418">
        <v>0</v>
      </c>
      <c r="P27" s="418">
        <v>0</v>
      </c>
      <c r="Q27" s="418"/>
      <c r="R27" s="418">
        <v>0</v>
      </c>
      <c r="S27" s="418">
        <v>0</v>
      </c>
      <c r="T27" s="418">
        <v>0</v>
      </c>
      <c r="U27" s="418"/>
      <c r="V27" s="418">
        <v>0</v>
      </c>
      <c r="W27" s="418">
        <v>0</v>
      </c>
      <c r="X27" s="418">
        <v>0</v>
      </c>
      <c r="Y27" s="420" t="s">
        <v>539</v>
      </c>
      <c r="Z27" s="418">
        <v>0</v>
      </c>
      <c r="AA27" s="418">
        <v>0</v>
      </c>
      <c r="AB27" s="418">
        <v>0</v>
      </c>
      <c r="AC27" s="418"/>
      <c r="AD27" s="418">
        <v>0</v>
      </c>
      <c r="AE27" s="418">
        <v>0</v>
      </c>
      <c r="AF27" s="418">
        <v>0</v>
      </c>
      <c r="AG27" s="418"/>
      <c r="AH27" s="418">
        <v>0</v>
      </c>
      <c r="AI27" s="418">
        <v>0</v>
      </c>
      <c r="AJ27" s="418">
        <v>0</v>
      </c>
      <c r="AK27" s="420" t="s">
        <v>539</v>
      </c>
      <c r="AL27" s="418">
        <v>0</v>
      </c>
      <c r="AM27" s="418">
        <v>0</v>
      </c>
      <c r="AN27" s="418">
        <v>0</v>
      </c>
      <c r="AO27" s="497"/>
    </row>
    <row r="28" spans="1:41" s="416" customFormat="1" ht="9" customHeight="1">
      <c r="A28" s="420" t="s">
        <v>540</v>
      </c>
      <c r="B28" s="418">
        <v>0</v>
      </c>
      <c r="C28" s="418">
        <v>0</v>
      </c>
      <c r="D28" s="418">
        <v>0</v>
      </c>
      <c r="E28" s="418"/>
      <c r="F28" s="418">
        <v>954.1588</v>
      </c>
      <c r="G28" s="418">
        <v>0</v>
      </c>
      <c r="H28" s="418">
        <v>954.1588</v>
      </c>
      <c r="I28" s="418"/>
      <c r="J28" s="418">
        <v>0</v>
      </c>
      <c r="K28" s="418">
        <v>0</v>
      </c>
      <c r="L28" s="418">
        <v>0</v>
      </c>
      <c r="M28" s="420" t="s">
        <v>540</v>
      </c>
      <c r="N28" s="418">
        <v>11652</v>
      </c>
      <c r="O28" s="418">
        <v>0</v>
      </c>
      <c r="P28" s="418">
        <v>11652</v>
      </c>
      <c r="Q28" s="418"/>
      <c r="R28" s="418">
        <v>0</v>
      </c>
      <c r="S28" s="418">
        <v>0</v>
      </c>
      <c r="T28" s="418">
        <v>0</v>
      </c>
      <c r="U28" s="418"/>
      <c r="V28" s="418">
        <v>0</v>
      </c>
      <c r="W28" s="418">
        <v>0</v>
      </c>
      <c r="X28" s="418">
        <v>0</v>
      </c>
      <c r="Y28" s="420" t="s">
        <v>540</v>
      </c>
      <c r="Z28" s="418">
        <v>0</v>
      </c>
      <c r="AA28" s="418">
        <v>0</v>
      </c>
      <c r="AB28" s="418">
        <v>0</v>
      </c>
      <c r="AC28" s="418"/>
      <c r="AD28" s="418">
        <v>0</v>
      </c>
      <c r="AE28" s="418">
        <v>0</v>
      </c>
      <c r="AF28" s="418">
        <v>0</v>
      </c>
      <c r="AG28" s="418"/>
      <c r="AH28" s="418">
        <v>0</v>
      </c>
      <c r="AI28" s="418">
        <v>0</v>
      </c>
      <c r="AJ28" s="418">
        <v>0</v>
      </c>
      <c r="AK28" s="420" t="s">
        <v>540</v>
      </c>
      <c r="AL28" s="418">
        <v>12606.1588</v>
      </c>
      <c r="AM28" s="418">
        <v>0</v>
      </c>
      <c r="AN28" s="418">
        <v>12606.1588</v>
      </c>
      <c r="AO28" s="497"/>
    </row>
    <row r="29" spans="1:41" s="416" customFormat="1" ht="9" customHeight="1">
      <c r="A29" s="420" t="s">
        <v>541</v>
      </c>
      <c r="B29" s="418">
        <v>1025.98056</v>
      </c>
      <c r="C29" s="418">
        <v>87.4059</v>
      </c>
      <c r="D29" s="418">
        <v>1113.38646</v>
      </c>
      <c r="E29" s="418"/>
      <c r="F29" s="418">
        <v>2072.68189</v>
      </c>
      <c r="G29" s="418">
        <v>7.60074</v>
      </c>
      <c r="H29" s="418">
        <v>2080.2826299999997</v>
      </c>
      <c r="I29" s="418"/>
      <c r="J29" s="418">
        <v>1665.52849</v>
      </c>
      <c r="K29" s="418">
        <v>0</v>
      </c>
      <c r="L29" s="418">
        <v>1665.52849</v>
      </c>
      <c r="M29" s="420" t="s">
        <v>541</v>
      </c>
      <c r="N29" s="418">
        <v>623.80179</v>
      </c>
      <c r="O29" s="418">
        <v>0</v>
      </c>
      <c r="P29" s="418">
        <v>623.80179</v>
      </c>
      <c r="Q29" s="418"/>
      <c r="R29" s="418">
        <v>1290.28323</v>
      </c>
      <c r="S29" s="418">
        <v>14.09865</v>
      </c>
      <c r="T29" s="418">
        <v>1304.38188</v>
      </c>
      <c r="U29" s="418"/>
      <c r="V29" s="418">
        <v>1340.92049</v>
      </c>
      <c r="W29" s="418">
        <v>52.22733</v>
      </c>
      <c r="X29" s="418">
        <v>1393.1478200000001</v>
      </c>
      <c r="Y29" s="420" t="s">
        <v>541</v>
      </c>
      <c r="Z29" s="418">
        <v>0</v>
      </c>
      <c r="AA29" s="418">
        <v>0</v>
      </c>
      <c r="AB29" s="418">
        <v>0</v>
      </c>
      <c r="AC29" s="418"/>
      <c r="AD29" s="418">
        <v>1369.16578</v>
      </c>
      <c r="AE29" s="418">
        <v>7.39658</v>
      </c>
      <c r="AF29" s="418">
        <v>1376.56236</v>
      </c>
      <c r="AG29" s="418"/>
      <c r="AH29" s="418">
        <v>1936.43432</v>
      </c>
      <c r="AI29" s="418">
        <v>63.89257</v>
      </c>
      <c r="AJ29" s="418">
        <v>2000.3268899999998</v>
      </c>
      <c r="AK29" s="420" t="s">
        <v>541</v>
      </c>
      <c r="AL29" s="418">
        <v>11324.79655</v>
      </c>
      <c r="AM29" s="418">
        <v>232.62177</v>
      </c>
      <c r="AN29" s="418">
        <v>11557.41832</v>
      </c>
      <c r="AO29" s="497"/>
    </row>
    <row r="30" spans="1:41" s="416" customFormat="1" ht="9" customHeight="1">
      <c r="A30" s="420" t="s">
        <v>531</v>
      </c>
      <c r="B30" s="418">
        <v>0</v>
      </c>
      <c r="C30" s="418">
        <v>0</v>
      </c>
      <c r="D30" s="418">
        <v>0</v>
      </c>
      <c r="E30" s="418"/>
      <c r="F30" s="418">
        <v>0</v>
      </c>
      <c r="G30" s="418">
        <v>0</v>
      </c>
      <c r="H30" s="418">
        <v>0</v>
      </c>
      <c r="I30" s="418"/>
      <c r="J30" s="418">
        <v>0</v>
      </c>
      <c r="K30" s="418">
        <v>0</v>
      </c>
      <c r="L30" s="418">
        <v>0</v>
      </c>
      <c r="M30" s="420" t="s">
        <v>531</v>
      </c>
      <c r="N30" s="418">
        <v>447.14360999999997</v>
      </c>
      <c r="O30" s="418">
        <v>0</v>
      </c>
      <c r="P30" s="418">
        <v>447.14360999999997</v>
      </c>
      <c r="Q30" s="418"/>
      <c r="R30" s="418">
        <v>0</v>
      </c>
      <c r="S30" s="418">
        <v>0</v>
      </c>
      <c r="T30" s="418">
        <v>0</v>
      </c>
      <c r="U30" s="418"/>
      <c r="V30" s="418">
        <v>29.32542</v>
      </c>
      <c r="W30" s="418">
        <v>0</v>
      </c>
      <c r="X30" s="418">
        <v>29.32542</v>
      </c>
      <c r="Y30" s="420" t="s">
        <v>531</v>
      </c>
      <c r="Z30" s="418">
        <v>0</v>
      </c>
      <c r="AA30" s="418">
        <v>0</v>
      </c>
      <c r="AB30" s="418">
        <v>0</v>
      </c>
      <c r="AC30" s="418"/>
      <c r="AD30" s="418">
        <v>0</v>
      </c>
      <c r="AE30" s="418">
        <v>0</v>
      </c>
      <c r="AF30" s="418">
        <v>0</v>
      </c>
      <c r="AG30" s="418"/>
      <c r="AH30" s="418">
        <v>0</v>
      </c>
      <c r="AI30" s="418">
        <v>0</v>
      </c>
      <c r="AJ30" s="418">
        <v>0</v>
      </c>
      <c r="AK30" s="420" t="s">
        <v>531</v>
      </c>
      <c r="AL30" s="418">
        <v>476.46903</v>
      </c>
      <c r="AM30" s="418">
        <v>0</v>
      </c>
      <c r="AN30" s="418">
        <v>476.46903</v>
      </c>
      <c r="AO30" s="497"/>
    </row>
    <row r="31" spans="1:41" s="416" customFormat="1" ht="9" customHeight="1">
      <c r="A31" s="420" t="s">
        <v>542</v>
      </c>
      <c r="B31" s="418">
        <v>0</v>
      </c>
      <c r="C31" s="418">
        <v>0</v>
      </c>
      <c r="D31" s="418">
        <v>0</v>
      </c>
      <c r="E31" s="418"/>
      <c r="F31" s="418">
        <v>0</v>
      </c>
      <c r="G31" s="418">
        <v>0</v>
      </c>
      <c r="H31" s="418">
        <v>0</v>
      </c>
      <c r="I31" s="418"/>
      <c r="J31" s="418">
        <v>0</v>
      </c>
      <c r="K31" s="418">
        <v>0</v>
      </c>
      <c r="L31" s="418">
        <v>0</v>
      </c>
      <c r="M31" s="420" t="s">
        <v>542</v>
      </c>
      <c r="N31" s="418">
        <v>0</v>
      </c>
      <c r="O31" s="418">
        <v>0</v>
      </c>
      <c r="P31" s="418">
        <v>0</v>
      </c>
      <c r="Q31" s="418"/>
      <c r="R31" s="418">
        <v>0</v>
      </c>
      <c r="S31" s="418">
        <v>0</v>
      </c>
      <c r="T31" s="418">
        <v>0</v>
      </c>
      <c r="U31" s="418"/>
      <c r="V31" s="418">
        <v>0</v>
      </c>
      <c r="W31" s="418">
        <v>0</v>
      </c>
      <c r="X31" s="418">
        <v>0</v>
      </c>
      <c r="Y31" s="420" t="s">
        <v>542</v>
      </c>
      <c r="Z31" s="418">
        <v>0</v>
      </c>
      <c r="AA31" s="418">
        <v>0</v>
      </c>
      <c r="AB31" s="418">
        <v>0</v>
      </c>
      <c r="AC31" s="418"/>
      <c r="AD31" s="418">
        <v>0</v>
      </c>
      <c r="AE31" s="418">
        <v>0</v>
      </c>
      <c r="AF31" s="418">
        <v>0</v>
      </c>
      <c r="AG31" s="418"/>
      <c r="AH31" s="418">
        <v>0</v>
      </c>
      <c r="AI31" s="418">
        <v>0</v>
      </c>
      <c r="AJ31" s="418">
        <v>0</v>
      </c>
      <c r="AK31" s="420" t="s">
        <v>542</v>
      </c>
      <c r="AL31" s="418">
        <v>0</v>
      </c>
      <c r="AM31" s="418">
        <v>0</v>
      </c>
      <c r="AN31" s="418">
        <v>0</v>
      </c>
      <c r="AO31" s="497"/>
    </row>
    <row r="32" spans="1:41" s="416" customFormat="1" ht="9" customHeight="1">
      <c r="A32" s="420" t="s">
        <v>452</v>
      </c>
      <c r="B32" s="418">
        <v>0.00161</v>
      </c>
      <c r="C32" s="418">
        <v>0.38467</v>
      </c>
      <c r="D32" s="418">
        <v>0.38628</v>
      </c>
      <c r="E32" s="418"/>
      <c r="F32" s="418">
        <v>0</v>
      </c>
      <c r="G32" s="418">
        <v>0</v>
      </c>
      <c r="H32" s="418">
        <v>0</v>
      </c>
      <c r="I32" s="418"/>
      <c r="J32" s="418">
        <v>0</v>
      </c>
      <c r="K32" s="418">
        <v>0</v>
      </c>
      <c r="L32" s="418">
        <v>0</v>
      </c>
      <c r="M32" s="420" t="s">
        <v>452</v>
      </c>
      <c r="N32" s="418">
        <v>0</v>
      </c>
      <c r="O32" s="418">
        <v>0</v>
      </c>
      <c r="P32" s="418">
        <v>0</v>
      </c>
      <c r="Q32" s="418"/>
      <c r="R32" s="418">
        <v>0</v>
      </c>
      <c r="S32" s="418">
        <v>1356.3232</v>
      </c>
      <c r="T32" s="418">
        <v>1356.3232</v>
      </c>
      <c r="U32" s="418"/>
      <c r="V32" s="418">
        <v>156.95068</v>
      </c>
      <c r="W32" s="418">
        <v>44.924200000000006</v>
      </c>
      <c r="X32" s="418">
        <v>201.87488000000002</v>
      </c>
      <c r="Y32" s="420" t="s">
        <v>452</v>
      </c>
      <c r="Z32" s="418">
        <v>0</v>
      </c>
      <c r="AA32" s="418">
        <v>0</v>
      </c>
      <c r="AB32" s="418">
        <v>0</v>
      </c>
      <c r="AC32" s="418"/>
      <c r="AD32" s="418">
        <v>5.647609999999999</v>
      </c>
      <c r="AE32" s="418">
        <v>0.0009400000000000001</v>
      </c>
      <c r="AF32" s="418">
        <v>5.64855</v>
      </c>
      <c r="AG32" s="418"/>
      <c r="AH32" s="418">
        <v>0</v>
      </c>
      <c r="AI32" s="418">
        <v>0</v>
      </c>
      <c r="AJ32" s="418">
        <v>0</v>
      </c>
      <c r="AK32" s="420" t="s">
        <v>452</v>
      </c>
      <c r="AL32" s="418">
        <v>162.5999</v>
      </c>
      <c r="AM32" s="418">
        <v>1401.6330099999998</v>
      </c>
      <c r="AN32" s="418">
        <v>1564.2329100000002</v>
      </c>
      <c r="AO32" s="497"/>
    </row>
    <row r="33" spans="1:41" s="416" customFormat="1" ht="5.1" customHeight="1">
      <c r="A33" s="420"/>
      <c r="B33" s="418"/>
      <c r="C33" s="418"/>
      <c r="D33" s="418"/>
      <c r="E33" s="418"/>
      <c r="F33" s="418"/>
      <c r="G33" s="418"/>
      <c r="H33" s="418"/>
      <c r="I33" s="418"/>
      <c r="J33" s="418"/>
      <c r="K33" s="418"/>
      <c r="L33" s="418"/>
      <c r="M33" s="420"/>
      <c r="N33" s="418"/>
      <c r="O33" s="418"/>
      <c r="P33" s="418"/>
      <c r="Q33" s="418"/>
      <c r="R33" s="418"/>
      <c r="S33" s="418"/>
      <c r="T33" s="418"/>
      <c r="U33" s="418"/>
      <c r="V33" s="418">
        <v>0</v>
      </c>
      <c r="W33" s="418">
        <v>0</v>
      </c>
      <c r="X33" s="418">
        <v>0</v>
      </c>
      <c r="Y33" s="420"/>
      <c r="Z33" s="418"/>
      <c r="AA33" s="418"/>
      <c r="AB33" s="418"/>
      <c r="AC33" s="418"/>
      <c r="AD33" s="418"/>
      <c r="AE33" s="418"/>
      <c r="AF33" s="418"/>
      <c r="AG33" s="418"/>
      <c r="AH33" s="418">
        <v>0</v>
      </c>
      <c r="AI33" s="418">
        <v>0</v>
      </c>
      <c r="AJ33" s="418">
        <v>0</v>
      </c>
      <c r="AK33" s="420"/>
      <c r="AL33" s="418"/>
      <c r="AM33" s="418"/>
      <c r="AN33" s="418"/>
      <c r="AO33" s="497"/>
    </row>
    <row r="34" spans="1:41" s="416" customFormat="1" ht="8.1" customHeight="1">
      <c r="A34" s="414" t="s">
        <v>543</v>
      </c>
      <c r="B34" s="415">
        <v>232296.76007</v>
      </c>
      <c r="C34" s="415">
        <v>1236.32118</v>
      </c>
      <c r="D34" s="415">
        <v>233533.08125</v>
      </c>
      <c r="E34" s="415"/>
      <c r="F34" s="415">
        <v>374676.58572000003</v>
      </c>
      <c r="G34" s="415">
        <v>-157.04833000000002</v>
      </c>
      <c r="H34" s="415">
        <v>374519.53739</v>
      </c>
      <c r="I34" s="415"/>
      <c r="J34" s="415">
        <v>176312.0123</v>
      </c>
      <c r="K34" s="415">
        <v>213.89401</v>
      </c>
      <c r="L34" s="415">
        <v>176525.90631</v>
      </c>
      <c r="M34" s="414" t="s">
        <v>543</v>
      </c>
      <c r="N34" s="415">
        <v>146957.95987</v>
      </c>
      <c r="O34" s="415">
        <v>292.69825</v>
      </c>
      <c r="P34" s="415">
        <v>147250.65812</v>
      </c>
      <c r="Q34" s="415"/>
      <c r="R34" s="415">
        <v>37764.062079999996</v>
      </c>
      <c r="S34" s="415">
        <v>497.42404999999997</v>
      </c>
      <c r="T34" s="415">
        <v>38261.486130000005</v>
      </c>
      <c r="U34" s="415"/>
      <c r="V34" s="415">
        <v>168328.48536000002</v>
      </c>
      <c r="W34" s="415">
        <v>21.501420000000003</v>
      </c>
      <c r="X34" s="415">
        <v>168349.98678</v>
      </c>
      <c r="Y34" s="414" t="s">
        <v>543</v>
      </c>
      <c r="Z34" s="415">
        <v>61724.59157</v>
      </c>
      <c r="AA34" s="415">
        <v>12228.31682</v>
      </c>
      <c r="AB34" s="415">
        <v>73952.90839</v>
      </c>
      <c r="AC34" s="415"/>
      <c r="AD34" s="415">
        <v>34636.72365</v>
      </c>
      <c r="AE34" s="415">
        <v>400.00890000000004</v>
      </c>
      <c r="AF34" s="415">
        <v>35036.73255</v>
      </c>
      <c r="AG34" s="415"/>
      <c r="AH34" s="415">
        <v>27896.21278</v>
      </c>
      <c r="AI34" s="415">
        <v>226.92452000000003</v>
      </c>
      <c r="AJ34" s="415">
        <v>28123.137300000002</v>
      </c>
      <c r="AK34" s="414" t="s">
        <v>543</v>
      </c>
      <c r="AL34" s="415">
        <v>1260593.3934</v>
      </c>
      <c r="AM34" s="415">
        <v>14960.040820000002</v>
      </c>
      <c r="AN34" s="415">
        <v>1275553.4342200002</v>
      </c>
      <c r="AO34" s="497"/>
    </row>
    <row r="35" spans="1:40" s="421" customFormat="1" ht="5.1" customHeight="1">
      <c r="A35" s="422"/>
      <c r="B35" s="423"/>
      <c r="C35" s="423"/>
      <c r="D35" s="423"/>
      <c r="E35" s="423"/>
      <c r="F35" s="423"/>
      <c r="G35" s="423"/>
      <c r="H35" s="423"/>
      <c r="I35" s="423"/>
      <c r="J35" s="423">
        <v>0</v>
      </c>
      <c r="K35" s="423">
        <v>0</v>
      </c>
      <c r="L35" s="423">
        <v>0</v>
      </c>
      <c r="M35" s="422"/>
      <c r="N35" s="423"/>
      <c r="O35" s="423"/>
      <c r="P35" s="423"/>
      <c r="Q35" s="423"/>
      <c r="R35" s="423"/>
      <c r="S35" s="423"/>
      <c r="T35" s="423"/>
      <c r="U35" s="423"/>
      <c r="V35" s="423">
        <v>0</v>
      </c>
      <c r="W35" s="423">
        <v>0</v>
      </c>
      <c r="X35" s="423">
        <v>0</v>
      </c>
      <c r="Y35" s="422"/>
      <c r="Z35" s="423"/>
      <c r="AA35" s="423"/>
      <c r="AB35" s="423"/>
      <c r="AC35" s="423"/>
      <c r="AD35" s="423"/>
      <c r="AE35" s="423"/>
      <c r="AF35" s="423"/>
      <c r="AG35" s="423"/>
      <c r="AH35" s="423">
        <v>0</v>
      </c>
      <c r="AI35" s="423">
        <v>0</v>
      </c>
      <c r="AJ35" s="423">
        <v>0</v>
      </c>
      <c r="AK35" s="422"/>
      <c r="AL35" s="423"/>
      <c r="AM35" s="423"/>
      <c r="AN35" s="423"/>
    </row>
    <row r="36" spans="1:41" s="416" customFormat="1" ht="8.1" customHeight="1">
      <c r="A36" s="466" t="s">
        <v>544</v>
      </c>
      <c r="B36" s="415">
        <v>91114.22981</v>
      </c>
      <c r="C36" s="415">
        <v>-58.36107</v>
      </c>
      <c r="D36" s="415">
        <v>91055.86873999999</v>
      </c>
      <c r="E36" s="415"/>
      <c r="F36" s="415">
        <v>140175.6589</v>
      </c>
      <c r="G36" s="415">
        <v>-0.09195</v>
      </c>
      <c r="H36" s="415">
        <v>140175.56694999998</v>
      </c>
      <c r="I36" s="415"/>
      <c r="J36" s="415">
        <v>65241.90579</v>
      </c>
      <c r="K36" s="415">
        <v>-0.03725</v>
      </c>
      <c r="L36" s="415">
        <v>65241.868539999996</v>
      </c>
      <c r="M36" s="466" t="s">
        <v>544</v>
      </c>
      <c r="N36" s="415">
        <v>72818.92039</v>
      </c>
      <c r="O36" s="415">
        <v>-1.05593</v>
      </c>
      <c r="P36" s="415">
        <v>72817.86446</v>
      </c>
      <c r="Q36" s="415"/>
      <c r="R36" s="415">
        <v>16439.18116</v>
      </c>
      <c r="S36" s="415">
        <v>0</v>
      </c>
      <c r="T36" s="415">
        <v>16439.18116</v>
      </c>
      <c r="U36" s="415"/>
      <c r="V36" s="415">
        <v>131330.71103</v>
      </c>
      <c r="W36" s="415">
        <v>0</v>
      </c>
      <c r="X36" s="415">
        <v>131330.71103</v>
      </c>
      <c r="Y36" s="466" t="s">
        <v>544</v>
      </c>
      <c r="Z36" s="415">
        <v>14170.983259999999</v>
      </c>
      <c r="AA36" s="415">
        <v>908.1404</v>
      </c>
      <c r="AB36" s="415">
        <v>15079.12366</v>
      </c>
      <c r="AC36" s="415"/>
      <c r="AD36" s="415">
        <v>17316.79754</v>
      </c>
      <c r="AE36" s="415">
        <v>-13.016020000000001</v>
      </c>
      <c r="AF36" s="415">
        <v>17303.78152</v>
      </c>
      <c r="AG36" s="415"/>
      <c r="AH36" s="415">
        <v>14735.822380000001</v>
      </c>
      <c r="AI36" s="415">
        <v>3.7194900000000004</v>
      </c>
      <c r="AJ36" s="415">
        <v>14739.54187</v>
      </c>
      <c r="AK36" s="466" t="s">
        <v>544</v>
      </c>
      <c r="AL36" s="415">
        <v>563344.2102600001</v>
      </c>
      <c r="AM36" s="415">
        <v>839.2976699999999</v>
      </c>
      <c r="AN36" s="415">
        <v>564183.5079299998</v>
      </c>
      <c r="AO36" s="497"/>
    </row>
    <row r="37" spans="1:40" s="421" customFormat="1" ht="5.1" customHeight="1">
      <c r="A37" s="420"/>
      <c r="B37" s="423"/>
      <c r="C37" s="423"/>
      <c r="D37" s="423"/>
      <c r="E37" s="423"/>
      <c r="F37" s="423"/>
      <c r="G37" s="423"/>
      <c r="H37" s="423"/>
      <c r="I37" s="423"/>
      <c r="J37" s="423">
        <v>0</v>
      </c>
      <c r="K37" s="423">
        <v>0</v>
      </c>
      <c r="L37" s="423">
        <v>0</v>
      </c>
      <c r="M37" s="420"/>
      <c r="N37" s="423"/>
      <c r="O37" s="423"/>
      <c r="P37" s="423"/>
      <c r="Q37" s="423"/>
      <c r="R37" s="423"/>
      <c r="S37" s="423"/>
      <c r="T37" s="423"/>
      <c r="U37" s="423"/>
      <c r="V37" s="423">
        <v>0</v>
      </c>
      <c r="W37" s="423">
        <v>0</v>
      </c>
      <c r="X37" s="423">
        <v>0</v>
      </c>
      <c r="Y37" s="420"/>
      <c r="Z37" s="423"/>
      <c r="AA37" s="423"/>
      <c r="AB37" s="423"/>
      <c r="AC37" s="423"/>
      <c r="AD37" s="423"/>
      <c r="AE37" s="423"/>
      <c r="AF37" s="423"/>
      <c r="AG37" s="423"/>
      <c r="AH37" s="423">
        <v>0</v>
      </c>
      <c r="AI37" s="423">
        <v>0</v>
      </c>
      <c r="AJ37" s="423">
        <v>0</v>
      </c>
      <c r="AK37" s="420"/>
      <c r="AL37" s="423"/>
      <c r="AM37" s="423"/>
      <c r="AN37" s="423"/>
    </row>
    <row r="38" spans="1:42" s="416" customFormat="1" ht="8.1" customHeight="1">
      <c r="A38" s="414" t="s">
        <v>545</v>
      </c>
      <c r="B38" s="415">
        <v>141182.53026</v>
      </c>
      <c r="C38" s="415">
        <v>1294.68225</v>
      </c>
      <c r="D38" s="415">
        <v>142477.21250999998</v>
      </c>
      <c r="E38" s="415"/>
      <c r="F38" s="415">
        <v>234500.92682</v>
      </c>
      <c r="G38" s="415">
        <v>-156.95638</v>
      </c>
      <c r="H38" s="415">
        <v>234343.97044</v>
      </c>
      <c r="I38" s="415"/>
      <c r="J38" s="415">
        <v>111070.10651000001</v>
      </c>
      <c r="K38" s="415">
        <v>213.93126</v>
      </c>
      <c r="L38" s="415">
        <v>111284.03777</v>
      </c>
      <c r="M38" s="414" t="s">
        <v>545</v>
      </c>
      <c r="N38" s="415">
        <v>74139.03948</v>
      </c>
      <c r="O38" s="415">
        <v>293.75418</v>
      </c>
      <c r="P38" s="415">
        <v>74432.79366</v>
      </c>
      <c r="Q38" s="415"/>
      <c r="R38" s="415">
        <v>21324.880920000003</v>
      </c>
      <c r="S38" s="415">
        <v>497.42404999999997</v>
      </c>
      <c r="T38" s="415">
        <v>21822.304969999997</v>
      </c>
      <c r="U38" s="415"/>
      <c r="V38" s="415">
        <v>36997.77433</v>
      </c>
      <c r="W38" s="415">
        <v>21.501420000000003</v>
      </c>
      <c r="X38" s="415">
        <v>37019.27575</v>
      </c>
      <c r="Y38" s="414" t="s">
        <v>545</v>
      </c>
      <c r="Z38" s="415">
        <v>47553.60831</v>
      </c>
      <c r="AA38" s="415">
        <v>11320.17642</v>
      </c>
      <c r="AB38" s="415">
        <v>58873.78473</v>
      </c>
      <c r="AC38" s="415"/>
      <c r="AD38" s="415">
        <v>17319.92611</v>
      </c>
      <c r="AE38" s="415">
        <v>413.02492</v>
      </c>
      <c r="AF38" s="415">
        <v>17732.95103</v>
      </c>
      <c r="AG38" s="415"/>
      <c r="AH38" s="415">
        <v>13160.3904</v>
      </c>
      <c r="AI38" s="415">
        <v>223.20503</v>
      </c>
      <c r="AJ38" s="415">
        <v>13383.59543</v>
      </c>
      <c r="AK38" s="414" t="s">
        <v>545</v>
      </c>
      <c r="AL38" s="415">
        <v>697249.1831400001</v>
      </c>
      <c r="AM38" s="415">
        <v>14120.743149999998</v>
      </c>
      <c r="AN38" s="415">
        <v>711369.92629</v>
      </c>
      <c r="AO38" s="497"/>
      <c r="AP38" s="497"/>
    </row>
    <row r="39" spans="1:40" s="421" customFormat="1" ht="5.1" customHeight="1">
      <c r="A39" s="422"/>
      <c r="B39" s="423"/>
      <c r="C39" s="423"/>
      <c r="D39" s="423"/>
      <c r="E39" s="423"/>
      <c r="F39" s="423"/>
      <c r="G39" s="423"/>
      <c r="H39" s="423"/>
      <c r="I39" s="423"/>
      <c r="J39" s="423">
        <v>0</v>
      </c>
      <c r="K39" s="423">
        <v>0</v>
      </c>
      <c r="L39" s="423">
        <v>0</v>
      </c>
      <c r="M39" s="422"/>
      <c r="N39" s="423"/>
      <c r="O39" s="423"/>
      <c r="P39" s="423"/>
      <c r="Q39" s="423"/>
      <c r="R39" s="423"/>
      <c r="S39" s="423"/>
      <c r="T39" s="423"/>
      <c r="U39" s="423"/>
      <c r="V39" s="423">
        <v>0</v>
      </c>
      <c r="W39" s="423">
        <v>0</v>
      </c>
      <c r="X39" s="423">
        <v>0</v>
      </c>
      <c r="Y39" s="422"/>
      <c r="Z39" s="423"/>
      <c r="AA39" s="423"/>
      <c r="AB39" s="423"/>
      <c r="AC39" s="423"/>
      <c r="AD39" s="423"/>
      <c r="AE39" s="423"/>
      <c r="AF39" s="423"/>
      <c r="AG39" s="423"/>
      <c r="AH39" s="423">
        <v>0</v>
      </c>
      <c r="AI39" s="423">
        <v>0</v>
      </c>
      <c r="AJ39" s="423">
        <v>0</v>
      </c>
      <c r="AK39" s="422"/>
      <c r="AL39" s="423"/>
      <c r="AM39" s="423"/>
      <c r="AN39" s="423"/>
    </row>
    <row r="40" spans="1:40" s="416" customFormat="1" ht="8.1" customHeight="1">
      <c r="A40" s="414" t="s">
        <v>546</v>
      </c>
      <c r="B40" s="415">
        <v>40940.39937</v>
      </c>
      <c r="C40" s="415">
        <v>155.42802</v>
      </c>
      <c r="D40" s="415">
        <v>41095.82739</v>
      </c>
      <c r="E40" s="415"/>
      <c r="F40" s="415">
        <v>63852.58896</v>
      </c>
      <c r="G40" s="415">
        <v>21.412490000000002</v>
      </c>
      <c r="H40" s="415">
        <v>63874.00145</v>
      </c>
      <c r="I40" s="415"/>
      <c r="J40" s="415">
        <v>12735.33159</v>
      </c>
      <c r="K40" s="415">
        <v>42.74507</v>
      </c>
      <c r="L40" s="415">
        <v>12778.07666</v>
      </c>
      <c r="M40" s="414" t="s">
        <v>546</v>
      </c>
      <c r="N40" s="415">
        <v>33656.077549999995</v>
      </c>
      <c r="O40" s="415">
        <v>0.02928</v>
      </c>
      <c r="P40" s="415">
        <v>33656.10683</v>
      </c>
      <c r="Q40" s="415"/>
      <c r="R40" s="415">
        <v>2220.82739</v>
      </c>
      <c r="S40" s="415">
        <v>0.5664</v>
      </c>
      <c r="T40" s="415">
        <v>2221.39379</v>
      </c>
      <c r="U40" s="415"/>
      <c r="V40" s="415">
        <v>86010.77268000001</v>
      </c>
      <c r="W40" s="415">
        <v>639.2300600000001</v>
      </c>
      <c r="X40" s="415">
        <v>86650.00274</v>
      </c>
      <c r="Y40" s="414" t="s">
        <v>546</v>
      </c>
      <c r="Z40" s="415">
        <v>6627.54316</v>
      </c>
      <c r="AA40" s="415">
        <v>6245.91365</v>
      </c>
      <c r="AB40" s="415">
        <v>12873.45681</v>
      </c>
      <c r="AC40" s="415"/>
      <c r="AD40" s="415">
        <v>733.4282000000001</v>
      </c>
      <c r="AE40" s="415">
        <v>46.70761</v>
      </c>
      <c r="AF40" s="415">
        <v>780.1358100000001</v>
      </c>
      <c r="AG40" s="415"/>
      <c r="AH40" s="415">
        <v>1155.67459</v>
      </c>
      <c r="AI40" s="415">
        <v>2.98956</v>
      </c>
      <c r="AJ40" s="415">
        <v>1158.6641499999998</v>
      </c>
      <c r="AK40" s="414" t="s">
        <v>546</v>
      </c>
      <c r="AL40" s="415">
        <v>247932.64349000002</v>
      </c>
      <c r="AM40" s="415">
        <v>7155.022140000001</v>
      </c>
      <c r="AN40" s="415">
        <v>255087.66563</v>
      </c>
    </row>
    <row r="41" spans="1:40" s="421" customFormat="1" ht="9" customHeight="1">
      <c r="A41" s="420" t="s">
        <v>547</v>
      </c>
      <c r="B41" s="418">
        <v>0.18597</v>
      </c>
      <c r="C41" s="418">
        <v>0</v>
      </c>
      <c r="D41" s="418">
        <v>0.18597</v>
      </c>
      <c r="E41" s="418"/>
      <c r="F41" s="418">
        <v>0</v>
      </c>
      <c r="G41" s="418">
        <v>0</v>
      </c>
      <c r="H41" s="418">
        <v>0</v>
      </c>
      <c r="I41" s="418"/>
      <c r="J41" s="418">
        <v>0</v>
      </c>
      <c r="K41" s="418">
        <v>0</v>
      </c>
      <c r="L41" s="418">
        <v>0</v>
      </c>
      <c r="M41" s="420" t="s">
        <v>547</v>
      </c>
      <c r="N41" s="418">
        <v>0</v>
      </c>
      <c r="O41" s="418">
        <v>0</v>
      </c>
      <c r="P41" s="418">
        <v>0</v>
      </c>
      <c r="Q41" s="418"/>
      <c r="R41" s="418">
        <v>0</v>
      </c>
      <c r="S41" s="418">
        <v>0</v>
      </c>
      <c r="T41" s="418">
        <v>0</v>
      </c>
      <c r="U41" s="418"/>
      <c r="V41" s="418">
        <v>0</v>
      </c>
      <c r="W41" s="418">
        <v>0</v>
      </c>
      <c r="X41" s="418">
        <v>0</v>
      </c>
      <c r="Y41" s="420" t="s">
        <v>547</v>
      </c>
      <c r="Z41" s="418">
        <v>0</v>
      </c>
      <c r="AA41" s="418">
        <v>0</v>
      </c>
      <c r="AB41" s="418">
        <v>0</v>
      </c>
      <c r="AC41" s="418"/>
      <c r="AD41" s="418">
        <v>0</v>
      </c>
      <c r="AE41" s="418">
        <v>0</v>
      </c>
      <c r="AF41" s="418">
        <v>0</v>
      </c>
      <c r="AG41" s="418"/>
      <c r="AH41" s="418">
        <v>909.07872</v>
      </c>
      <c r="AI41" s="418">
        <v>0</v>
      </c>
      <c r="AJ41" s="418">
        <v>909.07872</v>
      </c>
      <c r="AK41" s="420" t="s">
        <v>547</v>
      </c>
      <c r="AL41" s="418">
        <v>909.26469</v>
      </c>
      <c r="AM41" s="418">
        <v>0</v>
      </c>
      <c r="AN41" s="418">
        <v>909.26469</v>
      </c>
    </row>
    <row r="42" spans="1:40" s="416" customFormat="1" ht="9" customHeight="1">
      <c r="A42" s="420" t="s">
        <v>548</v>
      </c>
      <c r="B42" s="418">
        <v>30.4689</v>
      </c>
      <c r="C42" s="418">
        <v>0</v>
      </c>
      <c r="D42" s="418">
        <v>30.4689</v>
      </c>
      <c r="E42" s="418"/>
      <c r="F42" s="418">
        <v>0</v>
      </c>
      <c r="G42" s="418">
        <v>0</v>
      </c>
      <c r="H42" s="418">
        <v>0</v>
      </c>
      <c r="I42" s="418"/>
      <c r="J42" s="418">
        <v>0</v>
      </c>
      <c r="K42" s="418">
        <v>0</v>
      </c>
      <c r="L42" s="418">
        <v>0</v>
      </c>
      <c r="M42" s="420" t="s">
        <v>548</v>
      </c>
      <c r="N42" s="418">
        <v>43.65663</v>
      </c>
      <c r="O42" s="418">
        <v>0</v>
      </c>
      <c r="P42" s="418">
        <v>43.65663</v>
      </c>
      <c r="Q42" s="418"/>
      <c r="R42" s="418">
        <v>0</v>
      </c>
      <c r="S42" s="418">
        <v>0</v>
      </c>
      <c r="T42" s="418">
        <v>0</v>
      </c>
      <c r="U42" s="418"/>
      <c r="V42" s="418">
        <v>0</v>
      </c>
      <c r="W42" s="418">
        <v>0</v>
      </c>
      <c r="X42" s="418">
        <v>0</v>
      </c>
      <c r="Y42" s="420" t="s">
        <v>548</v>
      </c>
      <c r="Z42" s="418">
        <v>0</v>
      </c>
      <c r="AA42" s="418">
        <v>0</v>
      </c>
      <c r="AB42" s="418">
        <v>0</v>
      </c>
      <c r="AC42" s="418"/>
      <c r="AD42" s="418">
        <v>0</v>
      </c>
      <c r="AE42" s="418">
        <v>0</v>
      </c>
      <c r="AF42" s="418">
        <v>0</v>
      </c>
      <c r="AG42" s="418"/>
      <c r="AH42" s="418">
        <v>64.08986</v>
      </c>
      <c r="AI42" s="418">
        <v>0.37729</v>
      </c>
      <c r="AJ42" s="418">
        <v>64.46715</v>
      </c>
      <c r="AK42" s="420" t="s">
        <v>548</v>
      </c>
      <c r="AL42" s="418">
        <v>138.21539</v>
      </c>
      <c r="AM42" s="418">
        <v>0.37729</v>
      </c>
      <c r="AN42" s="418">
        <v>138.59268</v>
      </c>
    </row>
    <row r="43" spans="1:40" s="416" customFormat="1" ht="9" customHeight="1">
      <c r="A43" s="420" t="s">
        <v>549</v>
      </c>
      <c r="B43" s="418">
        <v>0</v>
      </c>
      <c r="C43" s="418">
        <v>0</v>
      </c>
      <c r="D43" s="418">
        <v>0</v>
      </c>
      <c r="E43" s="418"/>
      <c r="F43" s="418">
        <v>0</v>
      </c>
      <c r="G43" s="418">
        <v>0</v>
      </c>
      <c r="H43" s="418">
        <v>0</v>
      </c>
      <c r="I43" s="418"/>
      <c r="J43" s="418">
        <v>0</v>
      </c>
      <c r="K43" s="418">
        <v>0</v>
      </c>
      <c r="L43" s="418">
        <v>0</v>
      </c>
      <c r="M43" s="420" t="s">
        <v>549</v>
      </c>
      <c r="N43" s="418">
        <v>0</v>
      </c>
      <c r="O43" s="418">
        <v>0</v>
      </c>
      <c r="P43" s="418">
        <v>0</v>
      </c>
      <c r="Q43" s="418"/>
      <c r="R43" s="418">
        <v>0</v>
      </c>
      <c r="S43" s="418">
        <v>0</v>
      </c>
      <c r="T43" s="418">
        <v>0</v>
      </c>
      <c r="U43" s="418"/>
      <c r="V43" s="418">
        <v>0</v>
      </c>
      <c r="W43" s="418">
        <v>0</v>
      </c>
      <c r="X43" s="418">
        <v>0</v>
      </c>
      <c r="Y43" s="420" t="s">
        <v>549</v>
      </c>
      <c r="Z43" s="418">
        <v>0</v>
      </c>
      <c r="AA43" s="418">
        <v>0</v>
      </c>
      <c r="AB43" s="418">
        <v>0</v>
      </c>
      <c r="AC43" s="418"/>
      <c r="AD43" s="418">
        <v>267.89058</v>
      </c>
      <c r="AE43" s="418">
        <v>0</v>
      </c>
      <c r="AF43" s="418">
        <v>267.89058</v>
      </c>
      <c r="AG43" s="418"/>
      <c r="AH43" s="418">
        <v>0.02148</v>
      </c>
      <c r="AI43" s="418">
        <v>0</v>
      </c>
      <c r="AJ43" s="418">
        <v>0.02148</v>
      </c>
      <c r="AK43" s="420" t="s">
        <v>549</v>
      </c>
      <c r="AL43" s="418">
        <v>267.91206</v>
      </c>
      <c r="AM43" s="418">
        <v>0</v>
      </c>
      <c r="AN43" s="418">
        <v>267.91206</v>
      </c>
    </row>
    <row r="44" spans="1:40" s="416" customFormat="1" ht="9" customHeight="1">
      <c r="A44" s="420" t="s">
        <v>550</v>
      </c>
      <c r="B44" s="418">
        <v>40909.7445</v>
      </c>
      <c r="C44" s="418">
        <v>155.42802</v>
      </c>
      <c r="D44" s="418">
        <v>41065.17252</v>
      </c>
      <c r="E44" s="418"/>
      <c r="F44" s="418">
        <v>63852.58896</v>
      </c>
      <c r="G44" s="418">
        <v>21.412490000000002</v>
      </c>
      <c r="H44" s="418">
        <v>63874.00145</v>
      </c>
      <c r="I44" s="418"/>
      <c r="J44" s="418">
        <v>12735.33159</v>
      </c>
      <c r="K44" s="418">
        <v>42.74507</v>
      </c>
      <c r="L44" s="418">
        <v>12778.07666</v>
      </c>
      <c r="M44" s="420" t="s">
        <v>550</v>
      </c>
      <c r="N44" s="418">
        <v>33612.420920000004</v>
      </c>
      <c r="O44" s="418">
        <v>0.02928</v>
      </c>
      <c r="P44" s="418">
        <v>33612.45020000001</v>
      </c>
      <c r="Q44" s="418"/>
      <c r="R44" s="418">
        <v>2220.82739</v>
      </c>
      <c r="S44" s="418">
        <v>0.5664</v>
      </c>
      <c r="T44" s="418">
        <v>2221.39379</v>
      </c>
      <c r="U44" s="418"/>
      <c r="V44" s="418">
        <v>86010.77268000001</v>
      </c>
      <c r="W44" s="418">
        <v>639.2300600000001</v>
      </c>
      <c r="X44" s="418">
        <v>86650.00274</v>
      </c>
      <c r="Y44" s="420" t="s">
        <v>550</v>
      </c>
      <c r="Z44" s="418">
        <v>6627.54316</v>
      </c>
      <c r="AA44" s="418">
        <v>6245.91365</v>
      </c>
      <c r="AB44" s="418">
        <v>12873.45681</v>
      </c>
      <c r="AC44" s="418"/>
      <c r="AD44" s="418">
        <v>465.53762</v>
      </c>
      <c r="AE44" s="418">
        <v>46.70761</v>
      </c>
      <c r="AF44" s="418">
        <v>512.24523</v>
      </c>
      <c r="AG44" s="418"/>
      <c r="AH44" s="418">
        <v>182.48453</v>
      </c>
      <c r="AI44" s="418">
        <v>2.61227</v>
      </c>
      <c r="AJ44" s="418">
        <v>185.09680000000003</v>
      </c>
      <c r="AK44" s="420" t="s">
        <v>550</v>
      </c>
      <c r="AL44" s="418">
        <v>246617.25134999998</v>
      </c>
      <c r="AM44" s="418">
        <v>7154.644850000001</v>
      </c>
      <c r="AN44" s="418">
        <v>253771.89620000002</v>
      </c>
    </row>
    <row r="45" spans="1:40" s="416" customFormat="1" ht="5.1" customHeight="1">
      <c r="A45" s="420"/>
      <c r="B45" s="423"/>
      <c r="C45" s="423"/>
      <c r="D45" s="423"/>
      <c r="E45" s="423"/>
      <c r="F45" s="423"/>
      <c r="G45" s="423"/>
      <c r="H45" s="423"/>
      <c r="I45" s="423"/>
      <c r="J45" s="423"/>
      <c r="K45" s="423"/>
      <c r="L45" s="423"/>
      <c r="M45" s="420"/>
      <c r="N45" s="423"/>
      <c r="O45" s="423"/>
      <c r="P45" s="423"/>
      <c r="Q45" s="423"/>
      <c r="R45" s="423"/>
      <c r="S45" s="423"/>
      <c r="T45" s="423"/>
      <c r="U45" s="423"/>
      <c r="V45" s="423">
        <v>0</v>
      </c>
      <c r="W45" s="423">
        <v>0</v>
      </c>
      <c r="X45" s="423">
        <v>0</v>
      </c>
      <c r="Y45" s="420"/>
      <c r="Z45" s="423"/>
      <c r="AA45" s="423"/>
      <c r="AB45" s="423"/>
      <c r="AC45" s="423"/>
      <c r="AD45" s="423"/>
      <c r="AE45" s="423"/>
      <c r="AF45" s="423"/>
      <c r="AG45" s="423"/>
      <c r="AH45" s="423">
        <v>0</v>
      </c>
      <c r="AI45" s="423">
        <v>0</v>
      </c>
      <c r="AJ45" s="423">
        <v>0</v>
      </c>
      <c r="AK45" s="420"/>
      <c r="AL45" s="423"/>
      <c r="AM45" s="423"/>
      <c r="AN45" s="423"/>
    </row>
    <row r="46" spans="1:40" s="416" customFormat="1" ht="8.1" customHeight="1">
      <c r="A46" s="414" t="s">
        <v>551</v>
      </c>
      <c r="B46" s="415">
        <v>2293.57202</v>
      </c>
      <c r="C46" s="415">
        <v>5482.0422</v>
      </c>
      <c r="D46" s="415">
        <v>7775.6142199999995</v>
      </c>
      <c r="E46" s="415"/>
      <c r="F46" s="415">
        <v>10453.64197</v>
      </c>
      <c r="G46" s="415">
        <v>434.05116000000004</v>
      </c>
      <c r="H46" s="415">
        <v>10887.693130000001</v>
      </c>
      <c r="I46" s="415"/>
      <c r="J46" s="415">
        <v>3771.49498</v>
      </c>
      <c r="K46" s="415">
        <v>132.51485</v>
      </c>
      <c r="L46" s="415">
        <v>3904.00983</v>
      </c>
      <c r="M46" s="414" t="s">
        <v>551</v>
      </c>
      <c r="N46" s="415">
        <v>9.51766</v>
      </c>
      <c r="O46" s="415">
        <v>152.1321</v>
      </c>
      <c r="P46" s="415">
        <v>161.64976000000001</v>
      </c>
      <c r="Q46" s="415"/>
      <c r="R46" s="415">
        <v>3052.20792</v>
      </c>
      <c r="S46" s="415">
        <v>95.46654000000001</v>
      </c>
      <c r="T46" s="415">
        <v>3147.67446</v>
      </c>
      <c r="U46" s="415"/>
      <c r="V46" s="415">
        <v>288.65462</v>
      </c>
      <c r="W46" s="415">
        <v>0</v>
      </c>
      <c r="X46" s="415">
        <v>288.65462</v>
      </c>
      <c r="Y46" s="414" t="s">
        <v>551</v>
      </c>
      <c r="Z46" s="415">
        <v>385.45037</v>
      </c>
      <c r="AA46" s="415">
        <v>179.97566</v>
      </c>
      <c r="AB46" s="415">
        <v>565.4260300000001</v>
      </c>
      <c r="AC46" s="415"/>
      <c r="AD46" s="415">
        <v>399.17457</v>
      </c>
      <c r="AE46" s="415">
        <v>70.06093000000001</v>
      </c>
      <c r="AF46" s="415">
        <v>469.2355</v>
      </c>
      <c r="AG46" s="415"/>
      <c r="AH46" s="415">
        <v>280.58182</v>
      </c>
      <c r="AI46" s="415">
        <v>26.80367</v>
      </c>
      <c r="AJ46" s="415">
        <v>307.38549</v>
      </c>
      <c r="AK46" s="414" t="s">
        <v>551</v>
      </c>
      <c r="AL46" s="415">
        <v>20934.29593</v>
      </c>
      <c r="AM46" s="415">
        <v>6573.0471099999995</v>
      </c>
      <c r="AN46" s="415">
        <v>27507.34304</v>
      </c>
    </row>
    <row r="47" spans="1:40" s="421" customFormat="1" ht="9" customHeight="1">
      <c r="A47" s="420" t="s">
        <v>552</v>
      </c>
      <c r="B47" s="418">
        <v>14.05146</v>
      </c>
      <c r="C47" s="418">
        <v>0</v>
      </c>
      <c r="D47" s="418">
        <v>14.05146</v>
      </c>
      <c r="E47" s="418"/>
      <c r="F47" s="418">
        <v>10.71172</v>
      </c>
      <c r="G47" s="418">
        <v>0</v>
      </c>
      <c r="H47" s="418">
        <v>10.71172</v>
      </c>
      <c r="I47" s="418"/>
      <c r="J47" s="418">
        <v>-10.448889999999999</v>
      </c>
      <c r="K47" s="418">
        <v>0</v>
      </c>
      <c r="L47" s="418">
        <v>-10.448889999999999</v>
      </c>
      <c r="M47" s="420" t="s">
        <v>552</v>
      </c>
      <c r="N47" s="418">
        <v>0.046450000000000005</v>
      </c>
      <c r="O47" s="418">
        <v>0</v>
      </c>
      <c r="P47" s="418">
        <v>0.046450000000000005</v>
      </c>
      <c r="Q47" s="418"/>
      <c r="R47" s="418">
        <v>-12.79807</v>
      </c>
      <c r="S47" s="418">
        <v>0</v>
      </c>
      <c r="T47" s="418">
        <v>-12.79807</v>
      </c>
      <c r="U47" s="418"/>
      <c r="V47" s="418">
        <v>0</v>
      </c>
      <c r="W47" s="418">
        <v>0</v>
      </c>
      <c r="X47" s="418">
        <v>0</v>
      </c>
      <c r="Y47" s="420" t="s">
        <v>552</v>
      </c>
      <c r="Z47" s="418">
        <v>0</v>
      </c>
      <c r="AA47" s="418">
        <v>0</v>
      </c>
      <c r="AB47" s="418">
        <v>0</v>
      </c>
      <c r="AC47" s="418"/>
      <c r="AD47" s="418">
        <v>16.71331</v>
      </c>
      <c r="AE47" s="418">
        <v>0</v>
      </c>
      <c r="AF47" s="418">
        <v>16.71331</v>
      </c>
      <c r="AG47" s="418"/>
      <c r="AH47" s="418">
        <v>45.3881</v>
      </c>
      <c r="AI47" s="418">
        <v>0</v>
      </c>
      <c r="AJ47" s="418">
        <v>45.3881</v>
      </c>
      <c r="AK47" s="420" t="s">
        <v>552</v>
      </c>
      <c r="AL47" s="418">
        <v>63.66408</v>
      </c>
      <c r="AM47" s="418">
        <v>0</v>
      </c>
      <c r="AN47" s="418">
        <v>63.66408</v>
      </c>
    </row>
    <row r="48" spans="1:40" s="416" customFormat="1" ht="9" customHeight="1">
      <c r="A48" s="420" t="s">
        <v>548</v>
      </c>
      <c r="B48" s="418">
        <v>0</v>
      </c>
      <c r="C48" s="418">
        <v>0</v>
      </c>
      <c r="D48" s="418">
        <v>0</v>
      </c>
      <c r="E48" s="418"/>
      <c r="F48" s="418">
        <v>0</v>
      </c>
      <c r="G48" s="418">
        <v>0</v>
      </c>
      <c r="H48" s="418">
        <v>0</v>
      </c>
      <c r="I48" s="418"/>
      <c r="J48" s="418">
        <v>0</v>
      </c>
      <c r="K48" s="418">
        <v>0</v>
      </c>
      <c r="L48" s="418">
        <v>0</v>
      </c>
      <c r="M48" s="420" t="s">
        <v>548</v>
      </c>
      <c r="N48" s="418">
        <v>0</v>
      </c>
      <c r="O48" s="418">
        <v>0</v>
      </c>
      <c r="P48" s="418">
        <v>0</v>
      </c>
      <c r="Q48" s="418"/>
      <c r="R48" s="418">
        <v>0</v>
      </c>
      <c r="S48" s="418">
        <v>0</v>
      </c>
      <c r="T48" s="418">
        <v>0</v>
      </c>
      <c r="U48" s="418"/>
      <c r="V48" s="418">
        <v>0</v>
      </c>
      <c r="W48" s="418">
        <v>0</v>
      </c>
      <c r="X48" s="418">
        <v>0</v>
      </c>
      <c r="Y48" s="420" t="s">
        <v>548</v>
      </c>
      <c r="Z48" s="418">
        <v>0</v>
      </c>
      <c r="AA48" s="418">
        <v>0</v>
      </c>
      <c r="AB48" s="418">
        <v>0</v>
      </c>
      <c r="AC48" s="418"/>
      <c r="AD48" s="418">
        <v>0</v>
      </c>
      <c r="AE48" s="418">
        <v>0</v>
      </c>
      <c r="AF48" s="418">
        <v>0</v>
      </c>
      <c r="AG48" s="418"/>
      <c r="AH48" s="418">
        <v>0</v>
      </c>
      <c r="AI48" s="418">
        <v>9.89038</v>
      </c>
      <c r="AJ48" s="418">
        <v>9.89038</v>
      </c>
      <c r="AK48" s="420" t="s">
        <v>548</v>
      </c>
      <c r="AL48" s="418">
        <v>0</v>
      </c>
      <c r="AM48" s="418">
        <v>9.89038</v>
      </c>
      <c r="AN48" s="418">
        <v>9.89038</v>
      </c>
    </row>
    <row r="49" spans="1:40" s="416" customFormat="1" ht="9" customHeight="1">
      <c r="A49" s="420" t="s">
        <v>549</v>
      </c>
      <c r="B49" s="418">
        <v>9.375</v>
      </c>
      <c r="C49" s="418">
        <v>0</v>
      </c>
      <c r="D49" s="418">
        <v>9.375</v>
      </c>
      <c r="E49" s="418"/>
      <c r="F49" s="418">
        <v>0</v>
      </c>
      <c r="G49" s="418">
        <v>0</v>
      </c>
      <c r="H49" s="418">
        <v>0</v>
      </c>
      <c r="I49" s="418"/>
      <c r="J49" s="418">
        <v>0.91</v>
      </c>
      <c r="K49" s="418">
        <v>0</v>
      </c>
      <c r="L49" s="418">
        <v>0.91</v>
      </c>
      <c r="M49" s="420" t="s">
        <v>549</v>
      </c>
      <c r="N49" s="418">
        <v>0</v>
      </c>
      <c r="O49" s="418">
        <v>0</v>
      </c>
      <c r="P49" s="418">
        <v>0</v>
      </c>
      <c r="Q49" s="418"/>
      <c r="R49" s="418">
        <v>4.5</v>
      </c>
      <c r="S49" s="418">
        <v>0</v>
      </c>
      <c r="T49" s="418">
        <v>4.5</v>
      </c>
      <c r="U49" s="418"/>
      <c r="V49" s="418">
        <v>0</v>
      </c>
      <c r="W49" s="418">
        <v>0</v>
      </c>
      <c r="X49" s="418">
        <v>0</v>
      </c>
      <c r="Y49" s="420" t="s">
        <v>549</v>
      </c>
      <c r="Z49" s="418">
        <v>0</v>
      </c>
      <c r="AA49" s="418">
        <v>0</v>
      </c>
      <c r="AB49" s="418">
        <v>0</v>
      </c>
      <c r="AC49" s="418"/>
      <c r="AD49" s="418">
        <v>0</v>
      </c>
      <c r="AE49" s="418">
        <v>0</v>
      </c>
      <c r="AF49" s="418">
        <v>0</v>
      </c>
      <c r="AG49" s="418"/>
      <c r="AH49" s="418">
        <v>5.625</v>
      </c>
      <c r="AI49" s="418">
        <v>0</v>
      </c>
      <c r="AJ49" s="418">
        <v>5.625</v>
      </c>
      <c r="AK49" s="420" t="s">
        <v>549</v>
      </c>
      <c r="AL49" s="418">
        <v>20.41</v>
      </c>
      <c r="AM49" s="418">
        <v>0</v>
      </c>
      <c r="AN49" s="418">
        <v>20.41</v>
      </c>
    </row>
    <row r="50" spans="1:40" s="416" customFormat="1" ht="9" customHeight="1">
      <c r="A50" s="420" t="s">
        <v>553</v>
      </c>
      <c r="B50" s="418">
        <v>2270.14556</v>
      </c>
      <c r="C50" s="418">
        <v>5482.0422</v>
      </c>
      <c r="D50" s="418">
        <v>7752.18776</v>
      </c>
      <c r="E50" s="418"/>
      <c r="F50" s="418">
        <v>10442.93025</v>
      </c>
      <c r="G50" s="418">
        <v>434.05116000000004</v>
      </c>
      <c r="H50" s="418">
        <v>10876.98141</v>
      </c>
      <c r="I50" s="418"/>
      <c r="J50" s="418">
        <v>3781.03387</v>
      </c>
      <c r="K50" s="418">
        <v>132.51485</v>
      </c>
      <c r="L50" s="418">
        <v>3913.54872</v>
      </c>
      <c r="M50" s="420" t="s">
        <v>553</v>
      </c>
      <c r="N50" s="418">
        <v>9.471210000000001</v>
      </c>
      <c r="O50" s="418">
        <v>152.1321</v>
      </c>
      <c r="P50" s="418">
        <v>161.60331</v>
      </c>
      <c r="Q50" s="418"/>
      <c r="R50" s="418">
        <v>3060.50599</v>
      </c>
      <c r="S50" s="418">
        <v>95.46654000000001</v>
      </c>
      <c r="T50" s="418">
        <v>3155.97253</v>
      </c>
      <c r="U50" s="418"/>
      <c r="V50" s="418">
        <v>288.65462</v>
      </c>
      <c r="W50" s="418">
        <v>0</v>
      </c>
      <c r="X50" s="418">
        <v>288.65462</v>
      </c>
      <c r="Y50" s="420" t="s">
        <v>553</v>
      </c>
      <c r="Z50" s="418">
        <v>385.45037</v>
      </c>
      <c r="AA50" s="418">
        <v>179.97566</v>
      </c>
      <c r="AB50" s="418">
        <v>565.4260300000001</v>
      </c>
      <c r="AC50" s="418"/>
      <c r="AD50" s="418">
        <v>382.46126</v>
      </c>
      <c r="AE50" s="418">
        <v>70.06093000000001</v>
      </c>
      <c r="AF50" s="418">
        <v>452.52219</v>
      </c>
      <c r="AG50" s="418"/>
      <c r="AH50" s="418">
        <v>229.56872</v>
      </c>
      <c r="AI50" s="418">
        <v>16.91329</v>
      </c>
      <c r="AJ50" s="418">
        <v>246.48201</v>
      </c>
      <c r="AK50" s="420" t="s">
        <v>553</v>
      </c>
      <c r="AL50" s="418">
        <v>20850.221849999998</v>
      </c>
      <c r="AM50" s="418">
        <v>6563.15673</v>
      </c>
      <c r="AN50" s="418">
        <v>27413.378579999997</v>
      </c>
    </row>
    <row r="51" spans="1:40" s="416" customFormat="1" ht="5.1" customHeight="1">
      <c r="A51" s="420"/>
      <c r="B51" s="418"/>
      <c r="C51" s="418"/>
      <c r="D51" s="418"/>
      <c r="E51" s="418"/>
      <c r="F51" s="418"/>
      <c r="G51" s="418"/>
      <c r="H51" s="418"/>
      <c r="I51" s="418"/>
      <c r="J51" s="418"/>
      <c r="K51" s="418"/>
      <c r="L51" s="418"/>
      <c r="M51" s="420"/>
      <c r="N51" s="418"/>
      <c r="O51" s="418"/>
      <c r="P51" s="418"/>
      <c r="Q51" s="418"/>
      <c r="R51" s="418"/>
      <c r="S51" s="418"/>
      <c r="T51" s="418"/>
      <c r="U51" s="418"/>
      <c r="V51" s="418">
        <v>0</v>
      </c>
      <c r="W51" s="418">
        <v>0</v>
      </c>
      <c r="X51" s="418">
        <v>0</v>
      </c>
      <c r="Y51" s="420"/>
      <c r="Z51" s="418"/>
      <c r="AA51" s="418"/>
      <c r="AB51" s="418"/>
      <c r="AC51" s="418"/>
      <c r="AD51" s="418"/>
      <c r="AE51" s="418"/>
      <c r="AF51" s="418"/>
      <c r="AG51" s="418"/>
      <c r="AH51" s="418">
        <v>0</v>
      </c>
      <c r="AI51" s="418">
        <v>0</v>
      </c>
      <c r="AJ51" s="418">
        <v>0</v>
      </c>
      <c r="AK51" s="420"/>
      <c r="AL51" s="418"/>
      <c r="AM51" s="418"/>
      <c r="AN51" s="418"/>
    </row>
    <row r="52" spans="1:40" s="416" customFormat="1" ht="9.75" customHeight="1">
      <c r="A52" s="422" t="s">
        <v>554</v>
      </c>
      <c r="B52" s="423">
        <v>0</v>
      </c>
      <c r="C52" s="423">
        <v>0</v>
      </c>
      <c r="D52" s="423">
        <v>0</v>
      </c>
      <c r="E52" s="423"/>
      <c r="F52" s="423">
        <v>0</v>
      </c>
      <c r="G52" s="423">
        <v>0</v>
      </c>
      <c r="H52" s="423">
        <v>0</v>
      </c>
      <c r="I52" s="423"/>
      <c r="J52" s="423">
        <v>474.88733</v>
      </c>
      <c r="K52" s="423">
        <v>0</v>
      </c>
      <c r="L52" s="423">
        <v>474.887</v>
      </c>
      <c r="M52" s="422" t="s">
        <v>554</v>
      </c>
      <c r="N52" s="423">
        <v>1080.40176</v>
      </c>
      <c r="O52" s="423">
        <v>0</v>
      </c>
      <c r="P52" s="423">
        <v>1080.401</v>
      </c>
      <c r="Q52" s="423"/>
      <c r="R52" s="423">
        <v>56.35</v>
      </c>
      <c r="S52" s="423">
        <v>0</v>
      </c>
      <c r="T52" s="423">
        <v>56.35</v>
      </c>
      <c r="U52" s="423"/>
      <c r="V52" s="423">
        <v>0</v>
      </c>
      <c r="W52" s="423">
        <v>0</v>
      </c>
      <c r="X52" s="423">
        <v>0</v>
      </c>
      <c r="Y52" s="422" t="s">
        <v>554</v>
      </c>
      <c r="Z52" s="423">
        <v>0</v>
      </c>
      <c r="AA52" s="423">
        <v>0</v>
      </c>
      <c r="AB52" s="423">
        <v>0</v>
      </c>
      <c r="AC52" s="423"/>
      <c r="AD52" s="423">
        <v>0</v>
      </c>
      <c r="AE52" s="423">
        <v>0</v>
      </c>
      <c r="AF52" s="423">
        <v>0</v>
      </c>
      <c r="AG52" s="423"/>
      <c r="AH52" s="423">
        <v>0</v>
      </c>
      <c r="AI52" s="423">
        <v>0</v>
      </c>
      <c r="AJ52" s="423">
        <v>0</v>
      </c>
      <c r="AK52" s="422" t="s">
        <v>554</v>
      </c>
      <c r="AL52" s="423">
        <v>1611.63909</v>
      </c>
      <c r="AM52" s="423">
        <v>0</v>
      </c>
      <c r="AN52" s="423">
        <v>1611.638</v>
      </c>
    </row>
    <row r="53" spans="1:40" s="416" customFormat="1" ht="7.5" customHeight="1">
      <c r="A53" s="414"/>
      <c r="B53" s="415"/>
      <c r="C53" s="415"/>
      <c r="D53" s="415"/>
      <c r="E53" s="415"/>
      <c r="F53" s="415"/>
      <c r="G53" s="415"/>
      <c r="H53" s="415"/>
      <c r="I53" s="415"/>
      <c r="J53" s="415"/>
      <c r="K53" s="415"/>
      <c r="L53" s="415"/>
      <c r="M53" s="414"/>
      <c r="N53" s="415"/>
      <c r="O53" s="415"/>
      <c r="P53" s="415"/>
      <c r="Q53" s="415"/>
      <c r="R53" s="415"/>
      <c r="S53" s="415"/>
      <c r="T53" s="415"/>
      <c r="U53" s="415"/>
      <c r="V53" s="415">
        <v>0</v>
      </c>
      <c r="W53" s="415">
        <v>0</v>
      </c>
      <c r="X53" s="415">
        <v>0</v>
      </c>
      <c r="Y53" s="414"/>
      <c r="Z53" s="415"/>
      <c r="AA53" s="415"/>
      <c r="AB53" s="415"/>
      <c r="AC53" s="415"/>
      <c r="AD53" s="415"/>
      <c r="AE53" s="415"/>
      <c r="AF53" s="415"/>
      <c r="AG53" s="415"/>
      <c r="AH53" s="415">
        <v>0</v>
      </c>
      <c r="AI53" s="415">
        <v>0</v>
      </c>
      <c r="AJ53" s="415">
        <v>0</v>
      </c>
      <c r="AK53" s="414"/>
      <c r="AL53" s="415"/>
      <c r="AM53" s="415"/>
      <c r="AN53" s="415"/>
    </row>
    <row r="54" spans="1:40" s="416" customFormat="1" ht="8.1" customHeight="1">
      <c r="A54" s="414" t="s">
        <v>555</v>
      </c>
      <c r="B54" s="415">
        <v>179829.35761</v>
      </c>
      <c r="C54" s="415">
        <v>-4031.93193</v>
      </c>
      <c r="D54" s="415">
        <v>175797.42568000001</v>
      </c>
      <c r="E54" s="415"/>
      <c r="F54" s="415">
        <v>287899.87381</v>
      </c>
      <c r="G54" s="415">
        <v>-569.59505</v>
      </c>
      <c r="H54" s="415">
        <v>287330.27876</v>
      </c>
      <c r="I54" s="415"/>
      <c r="J54" s="415">
        <v>120508.83045000001</v>
      </c>
      <c r="K54" s="415">
        <v>124.16148</v>
      </c>
      <c r="L54" s="415">
        <v>120632.99193</v>
      </c>
      <c r="M54" s="414" t="s">
        <v>555</v>
      </c>
      <c r="N54" s="415">
        <v>108866.00112999999</v>
      </c>
      <c r="O54" s="415">
        <v>141.65136</v>
      </c>
      <c r="P54" s="415">
        <v>109007.65249</v>
      </c>
      <c r="Q54" s="415"/>
      <c r="R54" s="415">
        <v>20549.85039</v>
      </c>
      <c r="S54" s="415">
        <v>402.52391000000006</v>
      </c>
      <c r="T54" s="415">
        <v>20952.3743</v>
      </c>
      <c r="U54" s="415"/>
      <c r="V54" s="415">
        <v>122719.89239</v>
      </c>
      <c r="W54" s="415">
        <v>660.73148</v>
      </c>
      <c r="X54" s="415">
        <v>123380.62387000001</v>
      </c>
      <c r="Y54" s="414" t="s">
        <v>555</v>
      </c>
      <c r="Z54" s="415">
        <v>53795.7011</v>
      </c>
      <c r="AA54" s="415">
        <v>17386.114410000002</v>
      </c>
      <c r="AB54" s="415">
        <v>71181.81551</v>
      </c>
      <c r="AC54" s="415"/>
      <c r="AD54" s="415">
        <v>17654.17974</v>
      </c>
      <c r="AE54" s="415">
        <v>389.6716</v>
      </c>
      <c r="AF54" s="415">
        <v>18043.85134</v>
      </c>
      <c r="AG54" s="415"/>
      <c r="AH54" s="415">
        <v>14035.48317</v>
      </c>
      <c r="AI54" s="415">
        <v>199.39092000000002</v>
      </c>
      <c r="AJ54" s="415">
        <v>14234.87409</v>
      </c>
      <c r="AK54" s="414" t="s">
        <v>555</v>
      </c>
      <c r="AL54" s="415">
        <v>925859.1697900001</v>
      </c>
      <c r="AM54" s="415">
        <v>14702.71818</v>
      </c>
      <c r="AN54" s="415">
        <v>940561.8879700002</v>
      </c>
    </row>
    <row r="55" spans="1:40" s="421" customFormat="1" ht="5.1" customHeight="1">
      <c r="A55" s="422"/>
      <c r="B55" s="423"/>
      <c r="C55" s="423"/>
      <c r="D55" s="423"/>
      <c r="E55" s="423"/>
      <c r="F55" s="423"/>
      <c r="G55" s="423"/>
      <c r="H55" s="423"/>
      <c r="I55" s="423"/>
      <c r="J55" s="423">
        <v>0</v>
      </c>
      <c r="K55" s="423">
        <v>0</v>
      </c>
      <c r="L55" s="423">
        <v>0</v>
      </c>
      <c r="M55" s="422"/>
      <c r="N55" s="423"/>
      <c r="O55" s="423"/>
      <c r="P55" s="423"/>
      <c r="Q55" s="423"/>
      <c r="R55" s="423"/>
      <c r="S55" s="423"/>
      <c r="T55" s="423"/>
      <c r="U55" s="423"/>
      <c r="V55" s="423">
        <v>0</v>
      </c>
      <c r="W55" s="423">
        <v>0</v>
      </c>
      <c r="X55" s="423">
        <v>0</v>
      </c>
      <c r="Y55" s="422"/>
      <c r="Z55" s="423"/>
      <c r="AA55" s="423"/>
      <c r="AB55" s="423"/>
      <c r="AC55" s="423"/>
      <c r="AD55" s="423"/>
      <c r="AE55" s="423"/>
      <c r="AF55" s="423"/>
      <c r="AG55" s="423"/>
      <c r="AH55" s="423">
        <v>0</v>
      </c>
      <c r="AI55" s="423">
        <v>0</v>
      </c>
      <c r="AJ55" s="423">
        <v>0</v>
      </c>
      <c r="AK55" s="422"/>
      <c r="AL55" s="423"/>
      <c r="AM55" s="423"/>
      <c r="AN55" s="423"/>
    </row>
    <row r="56" spans="1:40" s="416" customFormat="1" ht="8.1" customHeight="1">
      <c r="A56" s="414" t="s">
        <v>556</v>
      </c>
      <c r="B56" s="415">
        <v>111003.02295999999</v>
      </c>
      <c r="C56" s="415">
        <v>11969.585509999999</v>
      </c>
      <c r="D56" s="415">
        <v>122972.60846999999</v>
      </c>
      <c r="E56" s="415"/>
      <c r="F56" s="415">
        <v>226909.58504</v>
      </c>
      <c r="G56" s="415">
        <v>7199.5786100000005</v>
      </c>
      <c r="H56" s="415">
        <v>234109.16365</v>
      </c>
      <c r="I56" s="415"/>
      <c r="J56" s="415">
        <v>104169.40427</v>
      </c>
      <c r="K56" s="415">
        <v>0</v>
      </c>
      <c r="L56" s="415">
        <v>104169.40427</v>
      </c>
      <c r="M56" s="414" t="s">
        <v>556</v>
      </c>
      <c r="N56" s="415">
        <v>59804.839909999995</v>
      </c>
      <c r="O56" s="415">
        <v>3195.11086</v>
      </c>
      <c r="P56" s="415">
        <v>62999.95077</v>
      </c>
      <c r="Q56" s="415"/>
      <c r="R56" s="415">
        <v>24295.11953</v>
      </c>
      <c r="S56" s="415">
        <v>2524.5101600000003</v>
      </c>
      <c r="T56" s="415">
        <v>26819.62969</v>
      </c>
      <c r="U56" s="415"/>
      <c r="V56" s="415">
        <v>110137.66256</v>
      </c>
      <c r="W56" s="415">
        <v>29099.723469999997</v>
      </c>
      <c r="X56" s="415">
        <v>139237.38603</v>
      </c>
      <c r="Y56" s="414" t="s">
        <v>556</v>
      </c>
      <c r="Z56" s="415">
        <v>42548.9658</v>
      </c>
      <c r="AA56" s="415">
        <v>9166.1425</v>
      </c>
      <c r="AB56" s="415">
        <v>51715.1083</v>
      </c>
      <c r="AC56" s="415"/>
      <c r="AD56" s="415">
        <v>22348.595350000003</v>
      </c>
      <c r="AE56" s="415">
        <v>1999.9280899999999</v>
      </c>
      <c r="AF56" s="415">
        <v>24348.52344</v>
      </c>
      <c r="AG56" s="415"/>
      <c r="AH56" s="415">
        <v>28341.907420000003</v>
      </c>
      <c r="AI56" s="415">
        <v>3505.03558</v>
      </c>
      <c r="AJ56" s="415">
        <v>31846.943</v>
      </c>
      <c r="AK56" s="414" t="s">
        <v>556</v>
      </c>
      <c r="AL56" s="415">
        <v>729559.1028399998</v>
      </c>
      <c r="AM56" s="415">
        <v>68659.61478</v>
      </c>
      <c r="AN56" s="415">
        <v>798218.7176199999</v>
      </c>
    </row>
    <row r="57" spans="1:40" s="421" customFormat="1" ht="9" customHeight="1">
      <c r="A57" s="420" t="s">
        <v>557</v>
      </c>
      <c r="B57" s="418">
        <v>39712.15647</v>
      </c>
      <c r="C57" s="418">
        <v>0</v>
      </c>
      <c r="D57" s="418">
        <v>39712.15647</v>
      </c>
      <c r="E57" s="418"/>
      <c r="F57" s="418">
        <v>165334.32493</v>
      </c>
      <c r="G57" s="418">
        <v>209.22419</v>
      </c>
      <c r="H57" s="418">
        <v>165543.54912</v>
      </c>
      <c r="I57" s="418"/>
      <c r="J57" s="418">
        <v>79279.86257</v>
      </c>
      <c r="K57" s="418">
        <v>0</v>
      </c>
      <c r="L57" s="418">
        <v>79279.86257</v>
      </c>
      <c r="M57" s="420" t="s">
        <v>557</v>
      </c>
      <c r="N57" s="418">
        <v>41274.91275</v>
      </c>
      <c r="O57" s="418">
        <v>129.71105</v>
      </c>
      <c r="P57" s="418">
        <v>41404.623799999994</v>
      </c>
      <c r="Q57" s="418"/>
      <c r="R57" s="418">
        <v>17960.6106</v>
      </c>
      <c r="S57" s="418">
        <v>13.56371</v>
      </c>
      <c r="T57" s="418">
        <v>17974.17431</v>
      </c>
      <c r="U57" s="418"/>
      <c r="V57" s="418">
        <v>33556.80589</v>
      </c>
      <c r="W57" s="418">
        <v>162.70969</v>
      </c>
      <c r="X57" s="418">
        <v>33719.51558</v>
      </c>
      <c r="Y57" s="420" t="s">
        <v>557</v>
      </c>
      <c r="Z57" s="418">
        <v>16619.58999</v>
      </c>
      <c r="AA57" s="418">
        <v>339.6886</v>
      </c>
      <c r="AB57" s="418">
        <v>16959.278589999998</v>
      </c>
      <c r="AC57" s="418"/>
      <c r="AD57" s="418">
        <v>16611.35441</v>
      </c>
      <c r="AE57" s="418">
        <v>64.13425</v>
      </c>
      <c r="AF57" s="418">
        <v>16675.48866</v>
      </c>
      <c r="AG57" s="418"/>
      <c r="AH57" s="418">
        <v>20043.840949999998</v>
      </c>
      <c r="AI57" s="418">
        <v>32.90958</v>
      </c>
      <c r="AJ57" s="418">
        <v>20076.75053</v>
      </c>
      <c r="AK57" s="420" t="s">
        <v>557</v>
      </c>
      <c r="AL57" s="418">
        <v>430393.45856000006</v>
      </c>
      <c r="AM57" s="418">
        <v>951.94107</v>
      </c>
      <c r="AN57" s="418">
        <v>431345.39963</v>
      </c>
    </row>
    <row r="58" spans="1:41" s="416" customFormat="1" ht="9" customHeight="1">
      <c r="A58" s="420" t="s">
        <v>558</v>
      </c>
      <c r="B58" s="418">
        <v>11.77356</v>
      </c>
      <c r="C58" s="418">
        <v>63.4457</v>
      </c>
      <c r="D58" s="418">
        <v>75.21925999999999</v>
      </c>
      <c r="E58" s="418"/>
      <c r="F58" s="418">
        <v>234.61607</v>
      </c>
      <c r="G58" s="418">
        <v>5.10348</v>
      </c>
      <c r="H58" s="418">
        <v>239.71955000000003</v>
      </c>
      <c r="I58" s="418"/>
      <c r="J58" s="418">
        <v>214.05973999999998</v>
      </c>
      <c r="K58" s="418">
        <v>0</v>
      </c>
      <c r="L58" s="418">
        <v>214.05973999999998</v>
      </c>
      <c r="M58" s="420" t="s">
        <v>558</v>
      </c>
      <c r="N58" s="418">
        <v>2937.937</v>
      </c>
      <c r="O58" s="418">
        <v>0</v>
      </c>
      <c r="P58" s="418">
        <v>2937.937</v>
      </c>
      <c r="Q58" s="418"/>
      <c r="R58" s="418">
        <v>0</v>
      </c>
      <c r="S58" s="418">
        <v>184.8716</v>
      </c>
      <c r="T58" s="418">
        <v>184.8716</v>
      </c>
      <c r="U58" s="418"/>
      <c r="V58" s="418">
        <v>37.934</v>
      </c>
      <c r="W58" s="418">
        <v>37.231660000000005</v>
      </c>
      <c r="X58" s="418">
        <v>75.16566</v>
      </c>
      <c r="Y58" s="420" t="s">
        <v>558</v>
      </c>
      <c r="Z58" s="418">
        <v>0</v>
      </c>
      <c r="AA58" s="418">
        <v>209.7065</v>
      </c>
      <c r="AB58" s="418">
        <v>209.7065</v>
      </c>
      <c r="AC58" s="418"/>
      <c r="AD58" s="418">
        <v>348.6</v>
      </c>
      <c r="AE58" s="418">
        <v>0</v>
      </c>
      <c r="AF58" s="418">
        <v>348.6</v>
      </c>
      <c r="AG58" s="418"/>
      <c r="AH58" s="418">
        <v>122.59</v>
      </c>
      <c r="AI58" s="418">
        <v>0</v>
      </c>
      <c r="AJ58" s="418">
        <v>122.59</v>
      </c>
      <c r="AK58" s="420" t="s">
        <v>558</v>
      </c>
      <c r="AL58" s="418">
        <v>3907.51037</v>
      </c>
      <c r="AM58" s="418">
        <v>500.35894</v>
      </c>
      <c r="AN58" s="418">
        <v>4407.869310000001</v>
      </c>
      <c r="AO58" s="497"/>
    </row>
    <row r="59" spans="1:40" s="416" customFormat="1" ht="9" customHeight="1">
      <c r="A59" s="420" t="s">
        <v>559</v>
      </c>
      <c r="B59" s="418">
        <v>69445.29119</v>
      </c>
      <c r="C59" s="418">
        <v>11905.773029999998</v>
      </c>
      <c r="D59" s="418">
        <v>81351.06422</v>
      </c>
      <c r="E59" s="418"/>
      <c r="F59" s="418">
        <v>60409.20886</v>
      </c>
      <c r="G59" s="418">
        <v>6975.26343</v>
      </c>
      <c r="H59" s="418">
        <v>67384.47229</v>
      </c>
      <c r="I59" s="418"/>
      <c r="J59" s="418">
        <v>24229.27302</v>
      </c>
      <c r="K59" s="418">
        <v>0</v>
      </c>
      <c r="L59" s="418">
        <v>24229.27302</v>
      </c>
      <c r="M59" s="420" t="s">
        <v>559</v>
      </c>
      <c r="N59" s="418">
        <v>15149.389570000001</v>
      </c>
      <c r="O59" s="418">
        <v>2925.8719</v>
      </c>
      <c r="P59" s="418">
        <v>18075.261469999998</v>
      </c>
      <c r="Q59" s="418"/>
      <c r="R59" s="418">
        <v>6176.12129</v>
      </c>
      <c r="S59" s="418">
        <v>2326.02526</v>
      </c>
      <c r="T59" s="418">
        <v>8502.146550000001</v>
      </c>
      <c r="U59" s="418"/>
      <c r="V59" s="418">
        <v>75937.61356999999</v>
      </c>
      <c r="W59" s="418">
        <v>27360.282010000003</v>
      </c>
      <c r="X59" s="418">
        <v>103297.89558</v>
      </c>
      <c r="Y59" s="420" t="s">
        <v>559</v>
      </c>
      <c r="Z59" s="418">
        <v>20839.100140000002</v>
      </c>
      <c r="AA59" s="418">
        <v>8436.212449999999</v>
      </c>
      <c r="AB59" s="418">
        <v>29275.31259</v>
      </c>
      <c r="AC59" s="418"/>
      <c r="AD59" s="418">
        <v>5203.97568</v>
      </c>
      <c r="AE59" s="418">
        <v>1935.40281</v>
      </c>
      <c r="AF59" s="418">
        <v>7139.37849</v>
      </c>
      <c r="AG59" s="418"/>
      <c r="AH59" s="418">
        <v>7901.96796</v>
      </c>
      <c r="AI59" s="418">
        <v>3472.00011</v>
      </c>
      <c r="AJ59" s="418">
        <v>11373.96807</v>
      </c>
      <c r="AK59" s="420" t="s">
        <v>559</v>
      </c>
      <c r="AL59" s="418">
        <v>285291.94127999997</v>
      </c>
      <c r="AM59" s="418">
        <v>65336.831000000006</v>
      </c>
      <c r="AN59" s="418">
        <v>350628.77228</v>
      </c>
    </row>
    <row r="60" spans="1:40" s="416" customFormat="1" ht="9" customHeight="1">
      <c r="A60" s="420" t="s">
        <v>560</v>
      </c>
      <c r="B60" s="418">
        <v>1833.8017399999999</v>
      </c>
      <c r="C60" s="418">
        <v>0.36678000000000005</v>
      </c>
      <c r="D60" s="418">
        <v>1834.16852</v>
      </c>
      <c r="E60" s="418"/>
      <c r="F60" s="418">
        <v>931.4351800000001</v>
      </c>
      <c r="G60" s="418">
        <v>9.98751</v>
      </c>
      <c r="H60" s="418">
        <v>941.4226900000001</v>
      </c>
      <c r="I60" s="418"/>
      <c r="J60" s="418">
        <v>446.20894</v>
      </c>
      <c r="K60" s="418">
        <v>0</v>
      </c>
      <c r="L60" s="418">
        <v>446.20894</v>
      </c>
      <c r="M60" s="420" t="s">
        <v>560</v>
      </c>
      <c r="N60" s="418">
        <v>442.60059</v>
      </c>
      <c r="O60" s="418">
        <v>139.52791</v>
      </c>
      <c r="P60" s="418">
        <v>582.1285</v>
      </c>
      <c r="Q60" s="418"/>
      <c r="R60" s="418">
        <v>158.38764</v>
      </c>
      <c r="S60" s="418">
        <v>0.04959</v>
      </c>
      <c r="T60" s="418">
        <v>158.43723</v>
      </c>
      <c r="U60" s="418"/>
      <c r="V60" s="418">
        <v>605.3091</v>
      </c>
      <c r="W60" s="418">
        <v>1539.50011</v>
      </c>
      <c r="X60" s="418">
        <v>2144.80921</v>
      </c>
      <c r="Y60" s="420" t="s">
        <v>560</v>
      </c>
      <c r="Z60" s="418">
        <v>5090.27567</v>
      </c>
      <c r="AA60" s="418">
        <v>180.53495</v>
      </c>
      <c r="AB60" s="418">
        <v>5270.81062</v>
      </c>
      <c r="AC60" s="418"/>
      <c r="AD60" s="418">
        <v>184.66526000000002</v>
      </c>
      <c r="AE60" s="418">
        <v>0.39103000000000004</v>
      </c>
      <c r="AF60" s="418">
        <v>185.05629000000002</v>
      </c>
      <c r="AG60" s="418"/>
      <c r="AH60" s="418">
        <v>273.50851</v>
      </c>
      <c r="AI60" s="418">
        <v>0.12589</v>
      </c>
      <c r="AJ60" s="418">
        <v>273.6344</v>
      </c>
      <c r="AK60" s="420" t="s">
        <v>560</v>
      </c>
      <c r="AL60" s="418">
        <v>9966.19263</v>
      </c>
      <c r="AM60" s="418">
        <v>1870.48377</v>
      </c>
      <c r="AN60" s="418">
        <v>11836.676400000002</v>
      </c>
    </row>
    <row r="61" spans="1:40" s="416" customFormat="1" ht="5.1" customHeight="1">
      <c r="A61" s="420"/>
      <c r="B61" s="418"/>
      <c r="C61" s="418"/>
      <c r="D61" s="418"/>
      <c r="E61" s="418"/>
      <c r="F61" s="418"/>
      <c r="G61" s="418"/>
      <c r="H61" s="418"/>
      <c r="I61" s="418"/>
      <c r="J61" s="418"/>
      <c r="K61" s="418"/>
      <c r="L61" s="418"/>
      <c r="M61" s="420"/>
      <c r="N61" s="418"/>
      <c r="O61" s="418"/>
      <c r="P61" s="418"/>
      <c r="Q61" s="418"/>
      <c r="R61" s="418"/>
      <c r="S61" s="418"/>
      <c r="T61" s="418"/>
      <c r="U61" s="418"/>
      <c r="V61" s="418">
        <v>0</v>
      </c>
      <c r="W61" s="418">
        <v>0</v>
      </c>
      <c r="X61" s="418">
        <v>0</v>
      </c>
      <c r="Y61" s="420"/>
      <c r="Z61" s="418"/>
      <c r="AA61" s="418"/>
      <c r="AB61" s="418"/>
      <c r="AC61" s="418"/>
      <c r="AD61" s="418"/>
      <c r="AE61" s="418"/>
      <c r="AF61" s="418"/>
      <c r="AG61" s="418"/>
      <c r="AH61" s="418">
        <v>0</v>
      </c>
      <c r="AI61" s="418">
        <v>0</v>
      </c>
      <c r="AJ61" s="418">
        <v>0</v>
      </c>
      <c r="AK61" s="420"/>
      <c r="AL61" s="418"/>
      <c r="AM61" s="418"/>
      <c r="AN61" s="418"/>
    </row>
    <row r="62" spans="1:40" s="416" customFormat="1" ht="8.1" customHeight="1">
      <c r="A62" s="414" t="s">
        <v>561</v>
      </c>
      <c r="B62" s="415">
        <v>68826.33465</v>
      </c>
      <c r="C62" s="415">
        <v>-16001.51744</v>
      </c>
      <c r="D62" s="415">
        <v>52824.81721</v>
      </c>
      <c r="E62" s="415"/>
      <c r="F62" s="415">
        <v>60990.28877000001</v>
      </c>
      <c r="G62" s="415">
        <v>-7769.17366</v>
      </c>
      <c r="H62" s="415">
        <v>53221.11511</v>
      </c>
      <c r="I62" s="415"/>
      <c r="J62" s="415">
        <v>16339.42618</v>
      </c>
      <c r="K62" s="415">
        <v>124.16148</v>
      </c>
      <c r="L62" s="415">
        <v>16463.58766</v>
      </c>
      <c r="M62" s="414" t="s">
        <v>561</v>
      </c>
      <c r="N62" s="415">
        <v>49061.16122</v>
      </c>
      <c r="O62" s="415">
        <v>-3053.4595</v>
      </c>
      <c r="P62" s="415">
        <v>46007.70172</v>
      </c>
      <c r="Q62" s="415"/>
      <c r="R62" s="415">
        <v>-3745.2691400000003</v>
      </c>
      <c r="S62" s="415">
        <v>-2121.98625</v>
      </c>
      <c r="T62" s="415">
        <v>-5867.255389999999</v>
      </c>
      <c r="U62" s="415"/>
      <c r="V62" s="415">
        <v>12582.22983</v>
      </c>
      <c r="W62" s="415">
        <v>-28438.99199</v>
      </c>
      <c r="X62" s="415">
        <v>-15856.76216</v>
      </c>
      <c r="Y62" s="414" t="s">
        <v>561</v>
      </c>
      <c r="Z62" s="415">
        <v>11246.7353</v>
      </c>
      <c r="AA62" s="415">
        <v>8219.97191</v>
      </c>
      <c r="AB62" s="415">
        <v>19466.70721</v>
      </c>
      <c r="AC62" s="415"/>
      <c r="AD62" s="415">
        <v>-4694.41561</v>
      </c>
      <c r="AE62" s="415">
        <v>-1610.25649</v>
      </c>
      <c r="AF62" s="415">
        <v>-6304.6721</v>
      </c>
      <c r="AG62" s="415"/>
      <c r="AH62" s="415">
        <v>-14306.42425</v>
      </c>
      <c r="AI62" s="415">
        <v>-3305.64466</v>
      </c>
      <c r="AJ62" s="415">
        <v>-17612.06891</v>
      </c>
      <c r="AK62" s="414" t="s">
        <v>561</v>
      </c>
      <c r="AL62" s="415">
        <v>196300.06695000004</v>
      </c>
      <c r="AM62" s="415">
        <v>-53956.89659999999</v>
      </c>
      <c r="AN62" s="415">
        <v>142343.17034999997</v>
      </c>
    </row>
    <row r="63" spans="1:40" s="421" customFormat="1" ht="5.1" customHeight="1">
      <c r="A63" s="420"/>
      <c r="B63" s="423"/>
      <c r="C63" s="423"/>
      <c r="D63" s="423"/>
      <c r="E63" s="423"/>
      <c r="F63" s="423"/>
      <c r="G63" s="423"/>
      <c r="H63" s="423"/>
      <c r="I63" s="423"/>
      <c r="J63" s="423"/>
      <c r="K63" s="423"/>
      <c r="L63" s="423"/>
      <c r="M63" s="420"/>
      <c r="N63" s="423"/>
      <c r="O63" s="423"/>
      <c r="P63" s="423"/>
      <c r="Q63" s="423"/>
      <c r="R63" s="423"/>
      <c r="S63" s="423"/>
      <c r="T63" s="423"/>
      <c r="U63" s="423"/>
      <c r="V63" s="423">
        <v>0</v>
      </c>
      <c r="W63" s="423">
        <v>0</v>
      </c>
      <c r="X63" s="423">
        <v>0</v>
      </c>
      <c r="Y63" s="420"/>
      <c r="Z63" s="423"/>
      <c r="AA63" s="423"/>
      <c r="AB63" s="423"/>
      <c r="AC63" s="423"/>
      <c r="AD63" s="423"/>
      <c r="AE63" s="423"/>
      <c r="AF63" s="423"/>
      <c r="AG63" s="423"/>
      <c r="AH63" s="423">
        <v>0</v>
      </c>
      <c r="AI63" s="423">
        <v>0</v>
      </c>
      <c r="AJ63" s="423">
        <v>0</v>
      </c>
      <c r="AK63" s="420"/>
      <c r="AL63" s="423"/>
      <c r="AM63" s="423"/>
      <c r="AN63" s="423"/>
    </row>
    <row r="64" spans="1:40" s="416" customFormat="1" ht="8.1" customHeight="1">
      <c r="A64" s="414" t="s">
        <v>562</v>
      </c>
      <c r="B64" s="415">
        <v>3237.32049</v>
      </c>
      <c r="C64" s="415">
        <v>-23.778299999999998</v>
      </c>
      <c r="D64" s="415">
        <v>3213.54219</v>
      </c>
      <c r="E64" s="415"/>
      <c r="F64" s="415">
        <v>11172.848970000001</v>
      </c>
      <c r="G64" s="415">
        <v>0</v>
      </c>
      <c r="H64" s="415">
        <v>11172.848970000001</v>
      </c>
      <c r="I64" s="415"/>
      <c r="J64" s="415">
        <v>4774.81568</v>
      </c>
      <c r="K64" s="415">
        <v>-0.13381</v>
      </c>
      <c r="L64" s="415">
        <v>4774.68187</v>
      </c>
      <c r="M64" s="414" t="s">
        <v>562</v>
      </c>
      <c r="N64" s="415">
        <v>2271.08068</v>
      </c>
      <c r="O64" s="415">
        <v>0</v>
      </c>
      <c r="P64" s="415">
        <v>2271.08068</v>
      </c>
      <c r="Q64" s="415"/>
      <c r="R64" s="415">
        <v>1043.1376</v>
      </c>
      <c r="S64" s="415">
        <v>0</v>
      </c>
      <c r="T64" s="415">
        <v>1043.1376</v>
      </c>
      <c r="U64" s="415"/>
      <c r="V64" s="415">
        <v>8311.22063</v>
      </c>
      <c r="W64" s="415">
        <v>5.16474</v>
      </c>
      <c r="X64" s="415">
        <v>8316.38537</v>
      </c>
      <c r="Y64" s="414" t="s">
        <v>562</v>
      </c>
      <c r="Z64" s="415">
        <v>1098.42066</v>
      </c>
      <c r="AA64" s="415">
        <v>0.30331</v>
      </c>
      <c r="AB64" s="415">
        <v>1098.72397</v>
      </c>
      <c r="AC64" s="415"/>
      <c r="AD64" s="415">
        <v>922.17478</v>
      </c>
      <c r="AE64" s="415">
        <v>0</v>
      </c>
      <c r="AF64" s="415">
        <v>922.17478</v>
      </c>
      <c r="AG64" s="415"/>
      <c r="AH64" s="415">
        <v>1568.44874</v>
      </c>
      <c r="AI64" s="415">
        <v>-0.54188</v>
      </c>
      <c r="AJ64" s="415">
        <v>1567.9068599999998</v>
      </c>
      <c r="AK64" s="414" t="s">
        <v>562</v>
      </c>
      <c r="AL64" s="415">
        <v>34399.46823</v>
      </c>
      <c r="AM64" s="415">
        <v>-18.985939999999996</v>
      </c>
      <c r="AN64" s="415">
        <v>34380.48229</v>
      </c>
    </row>
    <row r="65" spans="1:40" s="421" customFormat="1" ht="9" customHeight="1">
      <c r="A65" s="420" t="s">
        <v>563</v>
      </c>
      <c r="B65" s="418">
        <v>-308.35989</v>
      </c>
      <c r="C65" s="418">
        <v>0</v>
      </c>
      <c r="D65" s="418">
        <v>-308.35989</v>
      </c>
      <c r="E65" s="418"/>
      <c r="F65" s="418">
        <v>0</v>
      </c>
      <c r="G65" s="418">
        <v>0</v>
      </c>
      <c r="H65" s="418">
        <v>0</v>
      </c>
      <c r="I65" s="418"/>
      <c r="J65" s="418">
        <v>0</v>
      </c>
      <c r="K65" s="418">
        <v>0</v>
      </c>
      <c r="L65" s="418">
        <v>0</v>
      </c>
      <c r="M65" s="420" t="s">
        <v>563</v>
      </c>
      <c r="N65" s="418">
        <v>0</v>
      </c>
      <c r="O65" s="418">
        <v>0</v>
      </c>
      <c r="P65" s="418">
        <v>0</v>
      </c>
      <c r="Q65" s="418"/>
      <c r="R65" s="418">
        <v>0</v>
      </c>
      <c r="S65" s="418">
        <v>0</v>
      </c>
      <c r="T65" s="418">
        <v>0</v>
      </c>
      <c r="U65" s="418"/>
      <c r="V65" s="418">
        <v>0</v>
      </c>
      <c r="W65" s="418">
        <v>0</v>
      </c>
      <c r="X65" s="418">
        <v>0</v>
      </c>
      <c r="Y65" s="420" t="s">
        <v>563</v>
      </c>
      <c r="Z65" s="418">
        <v>0</v>
      </c>
      <c r="AA65" s="418">
        <v>0</v>
      </c>
      <c r="AB65" s="418">
        <v>0</v>
      </c>
      <c r="AC65" s="418"/>
      <c r="AD65" s="418">
        <v>0</v>
      </c>
      <c r="AE65" s="418">
        <v>0</v>
      </c>
      <c r="AF65" s="418">
        <v>0</v>
      </c>
      <c r="AG65" s="418"/>
      <c r="AH65" s="418">
        <v>-3.1199700000000004</v>
      </c>
      <c r="AI65" s="418">
        <v>-0.54188</v>
      </c>
      <c r="AJ65" s="418">
        <v>-3.66185</v>
      </c>
      <c r="AK65" s="420" t="s">
        <v>563</v>
      </c>
      <c r="AL65" s="418">
        <v>-311.47986000000003</v>
      </c>
      <c r="AM65" s="418">
        <v>-0.54188</v>
      </c>
      <c r="AN65" s="418">
        <v>-312.02174</v>
      </c>
    </row>
    <row r="66" spans="1:41" s="416" customFormat="1" ht="9" customHeight="1">
      <c r="A66" s="420" t="s">
        <v>564</v>
      </c>
      <c r="B66" s="418">
        <v>-74.23104000000001</v>
      </c>
      <c r="C66" s="418">
        <v>0</v>
      </c>
      <c r="D66" s="418">
        <v>-74.23104000000001</v>
      </c>
      <c r="E66" s="418"/>
      <c r="F66" s="418">
        <v>0</v>
      </c>
      <c r="G66" s="418">
        <v>0</v>
      </c>
      <c r="H66" s="418">
        <v>0</v>
      </c>
      <c r="I66" s="418"/>
      <c r="J66" s="418">
        <v>0</v>
      </c>
      <c r="K66" s="418">
        <v>0</v>
      </c>
      <c r="L66" s="418">
        <v>0</v>
      </c>
      <c r="M66" s="420" t="s">
        <v>564</v>
      </c>
      <c r="N66" s="418">
        <v>0</v>
      </c>
      <c r="O66" s="418">
        <v>0</v>
      </c>
      <c r="P66" s="418">
        <v>0</v>
      </c>
      <c r="Q66" s="418"/>
      <c r="R66" s="418">
        <v>0</v>
      </c>
      <c r="S66" s="418">
        <v>0</v>
      </c>
      <c r="T66" s="418">
        <v>0</v>
      </c>
      <c r="U66" s="418"/>
      <c r="V66" s="418">
        <v>0</v>
      </c>
      <c r="W66" s="418">
        <v>0</v>
      </c>
      <c r="X66" s="418">
        <v>0</v>
      </c>
      <c r="Y66" s="420" t="s">
        <v>564</v>
      </c>
      <c r="Z66" s="418">
        <v>0</v>
      </c>
      <c r="AA66" s="418">
        <v>0</v>
      </c>
      <c r="AB66" s="418">
        <v>0</v>
      </c>
      <c r="AC66" s="418"/>
      <c r="AD66" s="418">
        <v>0</v>
      </c>
      <c r="AE66" s="418">
        <v>0</v>
      </c>
      <c r="AF66" s="418">
        <v>0</v>
      </c>
      <c r="AG66" s="418"/>
      <c r="AH66" s="418">
        <v>0</v>
      </c>
      <c r="AI66" s="418">
        <v>0</v>
      </c>
      <c r="AJ66" s="418">
        <v>0</v>
      </c>
      <c r="AK66" s="420" t="s">
        <v>564</v>
      </c>
      <c r="AL66" s="418">
        <v>-74.23104000000001</v>
      </c>
      <c r="AM66" s="418">
        <v>0</v>
      </c>
      <c r="AN66" s="418">
        <v>-74.23104000000001</v>
      </c>
      <c r="AO66" s="497"/>
    </row>
    <row r="67" spans="1:41" s="416" customFormat="1" ht="9" customHeight="1">
      <c r="A67" s="420" t="s">
        <v>565</v>
      </c>
      <c r="B67" s="418">
        <v>1198.31748</v>
      </c>
      <c r="C67" s="418">
        <v>-23.778299999999998</v>
      </c>
      <c r="D67" s="418">
        <v>1174.53918</v>
      </c>
      <c r="E67" s="418"/>
      <c r="F67" s="418">
        <v>1124.1511</v>
      </c>
      <c r="G67" s="418">
        <v>0</v>
      </c>
      <c r="H67" s="418">
        <v>1124.1511</v>
      </c>
      <c r="I67" s="418"/>
      <c r="J67" s="418">
        <v>1175.10851</v>
      </c>
      <c r="K67" s="418">
        <v>-0.13381</v>
      </c>
      <c r="L67" s="418">
        <v>1174.9747</v>
      </c>
      <c r="M67" s="420" t="s">
        <v>565</v>
      </c>
      <c r="N67" s="418">
        <v>264.86573</v>
      </c>
      <c r="O67" s="418">
        <v>0</v>
      </c>
      <c r="P67" s="418">
        <v>264.86573</v>
      </c>
      <c r="Q67" s="418"/>
      <c r="R67" s="418">
        <v>26.08</v>
      </c>
      <c r="S67" s="418">
        <v>0</v>
      </c>
      <c r="T67" s="418">
        <v>26.08</v>
      </c>
      <c r="U67" s="418"/>
      <c r="V67" s="418">
        <v>3782.9506499999998</v>
      </c>
      <c r="W67" s="418">
        <v>5.16474</v>
      </c>
      <c r="X67" s="418">
        <v>3788.11539</v>
      </c>
      <c r="Y67" s="420" t="s">
        <v>565</v>
      </c>
      <c r="Z67" s="418">
        <v>-98.19636</v>
      </c>
      <c r="AA67" s="418">
        <v>0</v>
      </c>
      <c r="AB67" s="418">
        <v>-98.19636</v>
      </c>
      <c r="AC67" s="418"/>
      <c r="AD67" s="418">
        <v>0.17013</v>
      </c>
      <c r="AE67" s="418">
        <v>0</v>
      </c>
      <c r="AF67" s="418">
        <v>0.17013</v>
      </c>
      <c r="AG67" s="418"/>
      <c r="AH67" s="418">
        <v>150.77454</v>
      </c>
      <c r="AI67" s="418">
        <v>0</v>
      </c>
      <c r="AJ67" s="418">
        <v>150.77454</v>
      </c>
      <c r="AK67" s="420" t="s">
        <v>565</v>
      </c>
      <c r="AL67" s="418">
        <v>7624.22178</v>
      </c>
      <c r="AM67" s="418">
        <v>-18.747369999999997</v>
      </c>
      <c r="AN67" s="418">
        <v>7605.474410000001</v>
      </c>
      <c r="AO67" s="497"/>
    </row>
    <row r="68" spans="1:40" s="416" customFormat="1" ht="9" customHeight="1">
      <c r="A68" s="420" t="s">
        <v>566</v>
      </c>
      <c r="B68" s="418">
        <v>86.43811</v>
      </c>
      <c r="C68" s="418">
        <v>0</v>
      </c>
      <c r="D68" s="418">
        <v>86.43811</v>
      </c>
      <c r="E68" s="418"/>
      <c r="F68" s="418">
        <v>0</v>
      </c>
      <c r="G68" s="418">
        <v>0</v>
      </c>
      <c r="H68" s="418">
        <v>0</v>
      </c>
      <c r="I68" s="418"/>
      <c r="J68" s="418">
        <v>-7.38483</v>
      </c>
      <c r="K68" s="418">
        <v>0</v>
      </c>
      <c r="L68" s="418">
        <v>-7.38483</v>
      </c>
      <c r="M68" s="420" t="s">
        <v>566</v>
      </c>
      <c r="N68" s="418">
        <v>-4.1908900000000004</v>
      </c>
      <c r="O68" s="418">
        <v>0</v>
      </c>
      <c r="P68" s="418">
        <v>-4.1908900000000004</v>
      </c>
      <c r="Q68" s="418"/>
      <c r="R68" s="418">
        <v>-82.68427</v>
      </c>
      <c r="S68" s="418">
        <v>0</v>
      </c>
      <c r="T68" s="418">
        <v>-82.68427</v>
      </c>
      <c r="U68" s="418"/>
      <c r="V68" s="418">
        <v>0</v>
      </c>
      <c r="W68" s="418">
        <v>0</v>
      </c>
      <c r="X68" s="418">
        <v>0</v>
      </c>
      <c r="Y68" s="420" t="s">
        <v>566</v>
      </c>
      <c r="Z68" s="418">
        <v>0</v>
      </c>
      <c r="AA68" s="418">
        <v>0.30331</v>
      </c>
      <c r="AB68" s="418">
        <v>0.30331</v>
      </c>
      <c r="AC68" s="418"/>
      <c r="AD68" s="418">
        <v>170.04533</v>
      </c>
      <c r="AE68" s="418">
        <v>0</v>
      </c>
      <c r="AF68" s="418">
        <v>170.04533</v>
      </c>
      <c r="AG68" s="418"/>
      <c r="AH68" s="418">
        <v>54.13423</v>
      </c>
      <c r="AI68" s="418">
        <v>0</v>
      </c>
      <c r="AJ68" s="418">
        <v>54.13423</v>
      </c>
      <c r="AK68" s="420" t="s">
        <v>566</v>
      </c>
      <c r="AL68" s="418">
        <v>216.35768000000002</v>
      </c>
      <c r="AM68" s="418">
        <v>0.30331</v>
      </c>
      <c r="AN68" s="418">
        <v>216.66099000000003</v>
      </c>
    </row>
    <row r="69" spans="1:40" s="416" customFormat="1" ht="9" customHeight="1">
      <c r="A69" s="420" t="s">
        <v>567</v>
      </c>
      <c r="B69" s="418">
        <v>339.48356</v>
      </c>
      <c r="C69" s="418">
        <v>0</v>
      </c>
      <c r="D69" s="418">
        <v>339.48356</v>
      </c>
      <c r="E69" s="418"/>
      <c r="F69" s="418">
        <v>60.36755</v>
      </c>
      <c r="G69" s="418">
        <v>0</v>
      </c>
      <c r="H69" s="418">
        <v>60.36755</v>
      </c>
      <c r="I69" s="418"/>
      <c r="J69" s="418">
        <v>63.81304</v>
      </c>
      <c r="K69" s="418">
        <v>0</v>
      </c>
      <c r="L69" s="418">
        <v>63.81304</v>
      </c>
      <c r="M69" s="420" t="s">
        <v>567</v>
      </c>
      <c r="N69" s="418">
        <v>0</v>
      </c>
      <c r="O69" s="418">
        <v>0</v>
      </c>
      <c r="P69" s="418">
        <v>0</v>
      </c>
      <c r="Q69" s="418"/>
      <c r="R69" s="418">
        <v>24.652</v>
      </c>
      <c r="S69" s="418">
        <v>0</v>
      </c>
      <c r="T69" s="418">
        <v>24.652</v>
      </c>
      <c r="U69" s="418"/>
      <c r="V69" s="418">
        <v>31.57777</v>
      </c>
      <c r="W69" s="418">
        <v>0</v>
      </c>
      <c r="X69" s="418">
        <v>31.57777</v>
      </c>
      <c r="Y69" s="420" t="s">
        <v>567</v>
      </c>
      <c r="Z69" s="418">
        <v>127.4655</v>
      </c>
      <c r="AA69" s="418">
        <v>0</v>
      </c>
      <c r="AB69" s="418">
        <v>127.4655</v>
      </c>
      <c r="AC69" s="418"/>
      <c r="AD69" s="418">
        <v>70.92172000000001</v>
      </c>
      <c r="AE69" s="418">
        <v>0</v>
      </c>
      <c r="AF69" s="418">
        <v>70.92172000000001</v>
      </c>
      <c r="AG69" s="418"/>
      <c r="AH69" s="418">
        <v>78.89171</v>
      </c>
      <c r="AI69" s="418">
        <v>0</v>
      </c>
      <c r="AJ69" s="418">
        <v>78.89171</v>
      </c>
      <c r="AK69" s="420" t="s">
        <v>567</v>
      </c>
      <c r="AL69" s="418">
        <v>797.17285</v>
      </c>
      <c r="AM69" s="418">
        <v>0</v>
      </c>
      <c r="AN69" s="418">
        <v>797.17285</v>
      </c>
    </row>
    <row r="70" spans="1:40" s="416" customFormat="1" ht="9" customHeight="1">
      <c r="A70" s="420" t="s">
        <v>568</v>
      </c>
      <c r="B70" s="418">
        <v>1605.45502</v>
      </c>
      <c r="C70" s="418">
        <v>0</v>
      </c>
      <c r="D70" s="418">
        <v>1605.45502</v>
      </c>
      <c r="E70" s="418"/>
      <c r="F70" s="418">
        <v>4710.75061</v>
      </c>
      <c r="G70" s="418">
        <v>0</v>
      </c>
      <c r="H70" s="418">
        <v>4710.75061</v>
      </c>
      <c r="I70" s="418"/>
      <c r="J70" s="418">
        <v>1711.64435</v>
      </c>
      <c r="K70" s="418">
        <v>0</v>
      </c>
      <c r="L70" s="418">
        <v>1711.64435</v>
      </c>
      <c r="M70" s="420" t="s">
        <v>568</v>
      </c>
      <c r="N70" s="418">
        <v>414.39664</v>
      </c>
      <c r="O70" s="418">
        <v>0</v>
      </c>
      <c r="P70" s="418">
        <v>414.39664</v>
      </c>
      <c r="Q70" s="418"/>
      <c r="R70" s="418">
        <v>865.58392</v>
      </c>
      <c r="S70" s="418">
        <v>0</v>
      </c>
      <c r="T70" s="418">
        <v>865.58392</v>
      </c>
      <c r="U70" s="418"/>
      <c r="V70" s="418">
        <v>1473.54324</v>
      </c>
      <c r="W70" s="418">
        <v>0</v>
      </c>
      <c r="X70" s="418">
        <v>1473.54324</v>
      </c>
      <c r="Y70" s="420" t="s">
        <v>568</v>
      </c>
      <c r="Z70" s="418">
        <v>899.3134200000001</v>
      </c>
      <c r="AA70" s="418">
        <v>0</v>
      </c>
      <c r="AB70" s="418">
        <v>899.3134200000001</v>
      </c>
      <c r="AC70" s="418"/>
      <c r="AD70" s="418">
        <v>629.41359</v>
      </c>
      <c r="AE70" s="418">
        <v>0</v>
      </c>
      <c r="AF70" s="418">
        <v>629.41359</v>
      </c>
      <c r="AG70" s="418"/>
      <c r="AH70" s="418">
        <v>973.6285700000001</v>
      </c>
      <c r="AI70" s="418">
        <v>0</v>
      </c>
      <c r="AJ70" s="418">
        <v>973.6285700000001</v>
      </c>
      <c r="AK70" s="420" t="s">
        <v>568</v>
      </c>
      <c r="AL70" s="418">
        <v>13283.729360000003</v>
      </c>
      <c r="AM70" s="418">
        <v>0</v>
      </c>
      <c r="AN70" s="418">
        <v>13283.729360000003</v>
      </c>
    </row>
    <row r="71" spans="1:40" s="416" customFormat="1" ht="9" customHeight="1">
      <c r="A71" s="420" t="s">
        <v>569</v>
      </c>
      <c r="B71" s="418">
        <v>390.21725</v>
      </c>
      <c r="C71" s="418">
        <v>0</v>
      </c>
      <c r="D71" s="418">
        <v>390.21725</v>
      </c>
      <c r="E71" s="418"/>
      <c r="F71" s="418">
        <v>5277.57971</v>
      </c>
      <c r="G71" s="418">
        <v>0</v>
      </c>
      <c r="H71" s="418">
        <v>5277.57971</v>
      </c>
      <c r="I71" s="418"/>
      <c r="J71" s="418">
        <v>1831.6346099999998</v>
      </c>
      <c r="K71" s="418">
        <v>0</v>
      </c>
      <c r="L71" s="418">
        <v>1831.6346099999998</v>
      </c>
      <c r="M71" s="420" t="s">
        <v>569</v>
      </c>
      <c r="N71" s="418">
        <v>1596.0092000000002</v>
      </c>
      <c r="O71" s="418">
        <v>0</v>
      </c>
      <c r="P71" s="418">
        <v>1596.0092000000002</v>
      </c>
      <c r="Q71" s="418"/>
      <c r="R71" s="418">
        <v>209.50595</v>
      </c>
      <c r="S71" s="418">
        <v>0</v>
      </c>
      <c r="T71" s="418">
        <v>209.50595</v>
      </c>
      <c r="U71" s="418"/>
      <c r="V71" s="418">
        <v>3023.14897</v>
      </c>
      <c r="W71" s="418">
        <v>0</v>
      </c>
      <c r="X71" s="418">
        <v>3023.14897</v>
      </c>
      <c r="Y71" s="420" t="s">
        <v>569</v>
      </c>
      <c r="Z71" s="418">
        <v>169.8381</v>
      </c>
      <c r="AA71" s="418">
        <v>0</v>
      </c>
      <c r="AB71" s="418">
        <v>169.8381</v>
      </c>
      <c r="AC71" s="418"/>
      <c r="AD71" s="418">
        <v>51.624010000000006</v>
      </c>
      <c r="AE71" s="418">
        <v>0</v>
      </c>
      <c r="AF71" s="418">
        <v>51.624010000000006</v>
      </c>
      <c r="AG71" s="418"/>
      <c r="AH71" s="418">
        <v>314.13966000000005</v>
      </c>
      <c r="AI71" s="418">
        <v>0</v>
      </c>
      <c r="AJ71" s="418">
        <v>314.13966000000005</v>
      </c>
      <c r="AK71" s="420" t="s">
        <v>569</v>
      </c>
      <c r="AL71" s="418">
        <v>12863.697460000001</v>
      </c>
      <c r="AM71" s="418">
        <v>0</v>
      </c>
      <c r="AN71" s="418">
        <v>12863.697460000001</v>
      </c>
    </row>
    <row r="72" spans="1:40" s="416" customFormat="1" ht="5.1" customHeight="1">
      <c r="A72" s="420"/>
      <c r="B72" s="418"/>
      <c r="C72" s="418"/>
      <c r="D72" s="418"/>
      <c r="E72" s="418"/>
      <c r="F72" s="418"/>
      <c r="G72" s="418"/>
      <c r="H72" s="418"/>
      <c r="I72" s="418"/>
      <c r="J72" s="418"/>
      <c r="K72" s="418"/>
      <c r="L72" s="418"/>
      <c r="M72" s="420"/>
      <c r="N72" s="418"/>
      <c r="O72" s="418"/>
      <c r="P72" s="418"/>
      <c r="Q72" s="418"/>
      <c r="R72" s="418"/>
      <c r="S72" s="418"/>
      <c r="T72" s="418"/>
      <c r="U72" s="418"/>
      <c r="V72" s="418">
        <v>0</v>
      </c>
      <c r="W72" s="418">
        <v>0</v>
      </c>
      <c r="X72" s="418">
        <v>0</v>
      </c>
      <c r="Y72" s="420"/>
      <c r="Z72" s="418"/>
      <c r="AA72" s="418"/>
      <c r="AB72" s="418"/>
      <c r="AC72" s="418"/>
      <c r="AD72" s="418"/>
      <c r="AE72" s="418"/>
      <c r="AF72" s="418"/>
      <c r="AG72" s="418"/>
      <c r="AH72" s="418">
        <v>0</v>
      </c>
      <c r="AI72" s="418">
        <v>0</v>
      </c>
      <c r="AJ72" s="418">
        <v>0</v>
      </c>
      <c r="AK72" s="420"/>
      <c r="AL72" s="418"/>
      <c r="AM72" s="418"/>
      <c r="AN72" s="418"/>
    </row>
    <row r="73" spans="1:40" s="421" customFormat="1" ht="9.75" customHeight="1">
      <c r="A73" s="414" t="s">
        <v>570</v>
      </c>
      <c r="B73" s="415">
        <v>16533.42186</v>
      </c>
      <c r="C73" s="415">
        <v>-12.20593</v>
      </c>
      <c r="D73" s="415">
        <v>16521.21593</v>
      </c>
      <c r="E73" s="415"/>
      <c r="F73" s="415">
        <v>4296.63501</v>
      </c>
      <c r="G73" s="415">
        <v>276.04845</v>
      </c>
      <c r="H73" s="415">
        <v>4572.68346</v>
      </c>
      <c r="I73" s="415"/>
      <c r="J73" s="415">
        <v>630.8837199999999</v>
      </c>
      <c r="K73" s="415">
        <v>0.00078</v>
      </c>
      <c r="L73" s="415">
        <v>630.8845</v>
      </c>
      <c r="M73" s="414" t="s">
        <v>570</v>
      </c>
      <c r="N73" s="415">
        <v>18.975279999999998</v>
      </c>
      <c r="O73" s="415">
        <v>-6.637650000000001</v>
      </c>
      <c r="P73" s="415">
        <v>12.33763</v>
      </c>
      <c r="Q73" s="415"/>
      <c r="R73" s="415">
        <v>-74.54789</v>
      </c>
      <c r="S73" s="415">
        <v>-11.46675</v>
      </c>
      <c r="T73" s="415">
        <v>-86.01464</v>
      </c>
      <c r="U73" s="415"/>
      <c r="V73" s="415">
        <v>-2542.76681</v>
      </c>
      <c r="W73" s="415">
        <v>759.05497</v>
      </c>
      <c r="X73" s="415">
        <v>-1783.71184</v>
      </c>
      <c r="Y73" s="414" t="s">
        <v>570</v>
      </c>
      <c r="Z73" s="415">
        <v>2737.30498</v>
      </c>
      <c r="AA73" s="415">
        <v>1049.4669099999999</v>
      </c>
      <c r="AB73" s="415">
        <v>3786.77189</v>
      </c>
      <c r="AC73" s="415"/>
      <c r="AD73" s="415">
        <v>-210.28733000000003</v>
      </c>
      <c r="AE73" s="415">
        <v>94.89891</v>
      </c>
      <c r="AF73" s="415">
        <v>-115.38842</v>
      </c>
      <c r="AG73" s="415"/>
      <c r="AH73" s="415">
        <v>-499.81252</v>
      </c>
      <c r="AI73" s="415">
        <v>27.66707</v>
      </c>
      <c r="AJ73" s="415">
        <v>-472.14545000000004</v>
      </c>
      <c r="AK73" s="414" t="s">
        <v>570</v>
      </c>
      <c r="AL73" s="415">
        <v>20889.8063</v>
      </c>
      <c r="AM73" s="415">
        <v>2176.8267599999995</v>
      </c>
      <c r="AN73" s="415">
        <v>23066.63306</v>
      </c>
    </row>
    <row r="74" spans="1:40" s="416" customFormat="1" ht="12" customHeight="1">
      <c r="A74" s="466" t="s">
        <v>571</v>
      </c>
      <c r="B74" s="415">
        <v>82122.43602</v>
      </c>
      <c r="C74" s="415">
        <v>-15989.94507</v>
      </c>
      <c r="D74" s="415">
        <v>66132.49095</v>
      </c>
      <c r="E74" s="415"/>
      <c r="F74" s="415">
        <v>54114.074810000006</v>
      </c>
      <c r="G74" s="415">
        <v>-7493.12521</v>
      </c>
      <c r="H74" s="415">
        <v>46620.9496</v>
      </c>
      <c r="I74" s="415"/>
      <c r="J74" s="415">
        <v>12195.49422</v>
      </c>
      <c r="K74" s="415">
        <v>124.29607</v>
      </c>
      <c r="L74" s="415">
        <v>12319.790289999999</v>
      </c>
      <c r="M74" s="466" t="s">
        <v>571</v>
      </c>
      <c r="N74" s="415">
        <v>46809.05582</v>
      </c>
      <c r="O74" s="415">
        <v>-3060.09715</v>
      </c>
      <c r="P74" s="415">
        <v>43748.95867</v>
      </c>
      <c r="Q74" s="415"/>
      <c r="R74" s="415">
        <v>-4862.95463</v>
      </c>
      <c r="S74" s="415">
        <v>-2133.453</v>
      </c>
      <c r="T74" s="415">
        <v>-6996.40763</v>
      </c>
      <c r="U74" s="415"/>
      <c r="V74" s="415">
        <v>1728.2423900000001</v>
      </c>
      <c r="W74" s="415">
        <v>-27685.10176</v>
      </c>
      <c r="X74" s="415">
        <v>-25956.859370000002</v>
      </c>
      <c r="Y74" s="466" t="s">
        <v>571</v>
      </c>
      <c r="Z74" s="415">
        <v>12885.61962</v>
      </c>
      <c r="AA74" s="415">
        <v>9269.13551</v>
      </c>
      <c r="AB74" s="415">
        <v>22154.755129999998</v>
      </c>
      <c r="AC74" s="415"/>
      <c r="AD74" s="415">
        <v>-5826.8777199999995</v>
      </c>
      <c r="AE74" s="415">
        <v>-1515.35758</v>
      </c>
      <c r="AF74" s="415">
        <v>-7342.235299999999</v>
      </c>
      <c r="AG74" s="415"/>
      <c r="AH74" s="415">
        <v>-16374.68551</v>
      </c>
      <c r="AI74" s="415">
        <v>-3277.4357099999997</v>
      </c>
      <c r="AJ74" s="415">
        <v>-19652.121219999997</v>
      </c>
      <c r="AK74" s="466" t="s">
        <v>571</v>
      </c>
      <c r="AL74" s="415">
        <v>182790.40502</v>
      </c>
      <c r="AM74" s="415">
        <v>-51761.083900000005</v>
      </c>
      <c r="AN74" s="415">
        <v>131029.32112000001</v>
      </c>
    </row>
    <row r="75" spans="1:40" s="416" customFormat="1" ht="12" customHeight="1">
      <c r="A75" s="422"/>
      <c r="B75" s="418"/>
      <c r="C75" s="418"/>
      <c r="D75" s="418"/>
      <c r="E75" s="418"/>
      <c r="F75" s="418"/>
      <c r="G75" s="418"/>
      <c r="H75" s="418"/>
      <c r="I75" s="418"/>
      <c r="J75" s="418"/>
      <c r="K75" s="418"/>
      <c r="L75" s="418"/>
      <c r="M75" s="422"/>
      <c r="N75" s="418"/>
      <c r="O75" s="418"/>
      <c r="P75" s="418"/>
      <c r="Q75" s="418"/>
      <c r="R75" s="418"/>
      <c r="S75" s="418"/>
      <c r="T75" s="418"/>
      <c r="U75" s="418"/>
      <c r="V75" s="418">
        <v>0</v>
      </c>
      <c r="W75" s="418">
        <v>0</v>
      </c>
      <c r="X75" s="418">
        <v>0</v>
      </c>
      <c r="Y75" s="422"/>
      <c r="Z75" s="418"/>
      <c r="AA75" s="418"/>
      <c r="AB75" s="418"/>
      <c r="AC75" s="418"/>
      <c r="AD75" s="418"/>
      <c r="AE75" s="418"/>
      <c r="AF75" s="418"/>
      <c r="AG75" s="418"/>
      <c r="AH75" s="418">
        <v>0</v>
      </c>
      <c r="AI75" s="418">
        <v>0</v>
      </c>
      <c r="AJ75" s="418">
        <v>0</v>
      </c>
      <c r="AK75" s="422"/>
      <c r="AL75" s="418"/>
      <c r="AM75" s="418"/>
      <c r="AN75" s="418"/>
    </row>
    <row r="76" spans="1:40" s="421" customFormat="1" ht="8.25" customHeight="1">
      <c r="A76" s="420" t="s">
        <v>572</v>
      </c>
      <c r="B76" s="418">
        <v>13044.02094</v>
      </c>
      <c r="C76" s="418">
        <v>0</v>
      </c>
      <c r="D76" s="418">
        <v>13044.02094</v>
      </c>
      <c r="E76" s="418"/>
      <c r="F76" s="418">
        <v>13673.211</v>
      </c>
      <c r="G76" s="418">
        <v>0</v>
      </c>
      <c r="H76" s="418">
        <v>13673.211</v>
      </c>
      <c r="I76" s="418"/>
      <c r="J76" s="418">
        <v>3613.8307</v>
      </c>
      <c r="K76" s="418">
        <v>0</v>
      </c>
      <c r="L76" s="418">
        <v>3613.8307</v>
      </c>
      <c r="M76" s="420" t="s">
        <v>572</v>
      </c>
      <c r="N76" s="418">
        <v>12948.219439999999</v>
      </c>
      <c r="O76" s="418">
        <v>0</v>
      </c>
      <c r="P76" s="418">
        <v>12948.219439999999</v>
      </c>
      <c r="Q76" s="418"/>
      <c r="R76" s="418">
        <v>-2060.804</v>
      </c>
      <c r="S76" s="418">
        <v>0</v>
      </c>
      <c r="T76" s="418">
        <v>-2060.804</v>
      </c>
      <c r="U76" s="418"/>
      <c r="V76" s="418">
        <v>-3090.30341</v>
      </c>
      <c r="W76" s="418">
        <v>0</v>
      </c>
      <c r="X76" s="418">
        <v>-3090.30341</v>
      </c>
      <c r="Y76" s="420" t="s">
        <v>572</v>
      </c>
      <c r="Z76" s="418">
        <v>7069.46799</v>
      </c>
      <c r="AA76" s="418">
        <v>0</v>
      </c>
      <c r="AB76" s="418">
        <v>7069.46799</v>
      </c>
      <c r="AC76" s="418"/>
      <c r="AD76" s="418">
        <v>186.75715</v>
      </c>
      <c r="AE76" s="418">
        <v>0</v>
      </c>
      <c r="AF76" s="418">
        <v>186.75715</v>
      </c>
      <c r="AG76" s="418"/>
      <c r="AH76" s="418">
        <v>-5755.401620000001</v>
      </c>
      <c r="AI76" s="418">
        <v>0</v>
      </c>
      <c r="AJ76" s="418">
        <v>-5755.401620000001</v>
      </c>
      <c r="AK76" s="420" t="s">
        <v>572</v>
      </c>
      <c r="AL76" s="418">
        <v>39628.99819</v>
      </c>
      <c r="AM76" s="418">
        <v>0</v>
      </c>
      <c r="AN76" s="418">
        <v>39628.99819</v>
      </c>
    </row>
    <row r="77" spans="1:40" s="421" customFormat="1" ht="3" customHeight="1">
      <c r="A77" s="420"/>
      <c r="B77" s="418"/>
      <c r="C77" s="418"/>
      <c r="D77" s="418"/>
      <c r="E77" s="418"/>
      <c r="F77" s="418"/>
      <c r="G77" s="418"/>
      <c r="H77" s="418"/>
      <c r="I77" s="418"/>
      <c r="J77" s="418"/>
      <c r="K77" s="418"/>
      <c r="L77" s="418"/>
      <c r="M77" s="420"/>
      <c r="N77" s="418"/>
      <c r="O77" s="418"/>
      <c r="P77" s="418"/>
      <c r="Q77" s="418"/>
      <c r="R77" s="418"/>
      <c r="S77" s="418"/>
      <c r="T77" s="418"/>
      <c r="U77" s="418"/>
      <c r="V77" s="418">
        <v>0</v>
      </c>
      <c r="W77" s="418">
        <v>0</v>
      </c>
      <c r="X77" s="418">
        <v>0</v>
      </c>
      <c r="Y77" s="420"/>
      <c r="Z77" s="418"/>
      <c r="AA77" s="418"/>
      <c r="AB77" s="418"/>
      <c r="AC77" s="418"/>
      <c r="AD77" s="418"/>
      <c r="AE77" s="418"/>
      <c r="AF77" s="418"/>
      <c r="AG77" s="418"/>
      <c r="AH77" s="418">
        <v>0</v>
      </c>
      <c r="AI77" s="418">
        <v>0</v>
      </c>
      <c r="AJ77" s="418">
        <v>0</v>
      </c>
      <c r="AK77" s="420"/>
      <c r="AL77" s="418"/>
      <c r="AM77" s="418"/>
      <c r="AN77" s="418"/>
    </row>
    <row r="78" spans="1:40" s="416" customFormat="1" ht="7.5" customHeight="1">
      <c r="A78" s="422" t="s">
        <v>573</v>
      </c>
      <c r="B78" s="423">
        <v>69078.41507999999</v>
      </c>
      <c r="C78" s="423">
        <v>-15989.94507</v>
      </c>
      <c r="D78" s="423">
        <v>53088.47001</v>
      </c>
      <c r="E78" s="423"/>
      <c r="F78" s="423">
        <v>40440.86381</v>
      </c>
      <c r="G78" s="423">
        <v>-7493.12521</v>
      </c>
      <c r="H78" s="423">
        <v>32947.738600000004</v>
      </c>
      <c r="I78" s="423"/>
      <c r="J78" s="423">
        <v>8581.66352</v>
      </c>
      <c r="K78" s="423">
        <v>124.29607</v>
      </c>
      <c r="L78" s="423">
        <v>8705.95959</v>
      </c>
      <c r="M78" s="422" t="s">
        <v>573</v>
      </c>
      <c r="N78" s="423">
        <v>33860.83638</v>
      </c>
      <c r="O78" s="423">
        <v>-3060.09715</v>
      </c>
      <c r="P78" s="423">
        <v>30800.73923</v>
      </c>
      <c r="Q78" s="423"/>
      <c r="R78" s="423">
        <v>-2802.15063</v>
      </c>
      <c r="S78" s="423">
        <v>-2133.453</v>
      </c>
      <c r="T78" s="423">
        <v>-4935.60363</v>
      </c>
      <c r="U78" s="423"/>
      <c r="V78" s="423">
        <v>4818.5458</v>
      </c>
      <c r="W78" s="423">
        <v>-27685.10176</v>
      </c>
      <c r="X78" s="423">
        <v>-22866.55596</v>
      </c>
      <c r="Y78" s="422" t="s">
        <v>573</v>
      </c>
      <c r="Z78" s="423">
        <v>5816.15163</v>
      </c>
      <c r="AA78" s="423">
        <v>9269.13551</v>
      </c>
      <c r="AB78" s="423">
        <v>15085.28714</v>
      </c>
      <c r="AC78" s="423"/>
      <c r="AD78" s="423">
        <v>-6013.63487</v>
      </c>
      <c r="AE78" s="423">
        <v>-1515.35758</v>
      </c>
      <c r="AF78" s="423">
        <v>-7528.99245</v>
      </c>
      <c r="AG78" s="423"/>
      <c r="AH78" s="423">
        <v>-10619.28389</v>
      </c>
      <c r="AI78" s="423">
        <v>-3277.4357099999997</v>
      </c>
      <c r="AJ78" s="423">
        <v>-13896.7196</v>
      </c>
      <c r="AK78" s="422" t="s">
        <v>573</v>
      </c>
      <c r="AL78" s="423">
        <v>143161.40683</v>
      </c>
      <c r="AM78" s="423">
        <v>-51761.083900000005</v>
      </c>
      <c r="AN78" s="423">
        <v>91400.32293</v>
      </c>
    </row>
    <row r="79" spans="1:40" ht="9" customHeight="1" thickBot="1">
      <c r="A79" s="499"/>
      <c r="B79" s="500"/>
      <c r="C79" s="500"/>
      <c r="D79" s="500"/>
      <c r="E79" s="500"/>
      <c r="F79" s="500"/>
      <c r="G79" s="500"/>
      <c r="H79" s="500"/>
      <c r="I79" s="500"/>
      <c r="J79" s="500"/>
      <c r="K79" s="500"/>
      <c r="L79" s="500"/>
      <c r="M79" s="432"/>
      <c r="N79" s="432"/>
      <c r="O79" s="432"/>
      <c r="P79" s="432"/>
      <c r="Q79" s="432"/>
      <c r="R79" s="432"/>
      <c r="S79" s="432"/>
      <c r="T79" s="432"/>
      <c r="U79" s="432"/>
      <c r="V79" s="432"/>
      <c r="W79" s="432"/>
      <c r="X79" s="432"/>
      <c r="Y79" s="432"/>
      <c r="Z79" s="501"/>
      <c r="AA79" s="501"/>
      <c r="AB79" s="501"/>
      <c r="AC79" s="501"/>
      <c r="AD79" s="501"/>
      <c r="AE79" s="501"/>
      <c r="AF79" s="501"/>
      <c r="AG79" s="501"/>
      <c r="AH79" s="501"/>
      <c r="AI79" s="501"/>
      <c r="AJ79" s="501"/>
      <c r="AK79" s="432"/>
      <c r="AL79" s="501"/>
      <c r="AM79" s="501"/>
      <c r="AN79" s="501"/>
    </row>
    <row r="80" spans="1:37" s="504" customFormat="1" ht="16.5" customHeight="1" thickTop="1">
      <c r="A80" s="502" t="s">
        <v>469</v>
      </c>
      <c r="B80" s="503"/>
      <c r="M80" s="502" t="s">
        <v>469</v>
      </c>
      <c r="Y80" s="502" t="s">
        <v>469</v>
      </c>
      <c r="AK80" s="502" t="s">
        <v>469</v>
      </c>
    </row>
    <row r="81" spans="2:40" ht="12" customHeight="1">
      <c r="B81" s="505"/>
      <c r="C81" s="505"/>
      <c r="D81" s="505"/>
      <c r="E81" s="505"/>
      <c r="F81" s="505"/>
      <c r="G81" s="505"/>
      <c r="H81" s="505"/>
      <c r="I81" s="505"/>
      <c r="J81" s="505"/>
      <c r="K81" s="505"/>
      <c r="L81" s="505"/>
      <c r="M81" s="471"/>
      <c r="N81" s="505"/>
      <c r="O81" s="505"/>
      <c r="P81" s="505"/>
      <c r="Q81" s="505"/>
      <c r="R81" s="505"/>
      <c r="S81" s="505"/>
      <c r="T81" s="505"/>
      <c r="U81" s="505"/>
      <c r="V81" s="505"/>
      <c r="W81" s="505"/>
      <c r="X81" s="505"/>
      <c r="Y81" s="505"/>
      <c r="Z81" s="505"/>
      <c r="AA81" s="505"/>
      <c r="AB81" s="505"/>
      <c r="AC81" s="505"/>
      <c r="AD81" s="505"/>
      <c r="AE81" s="505"/>
      <c r="AF81" s="505"/>
      <c r="AG81" s="505"/>
      <c r="AH81" s="505"/>
      <c r="AI81" s="505"/>
      <c r="AJ81" s="505"/>
      <c r="AK81" s="229"/>
      <c r="AL81" s="505"/>
      <c r="AM81" s="505"/>
      <c r="AN81" s="505"/>
    </row>
    <row r="82" spans="2:40" ht="12" customHeight="1">
      <c r="B82" s="506"/>
      <c r="C82" s="507"/>
      <c r="D82" s="506"/>
      <c r="E82" s="507"/>
      <c r="F82" s="507"/>
      <c r="G82" s="507"/>
      <c r="H82" s="506"/>
      <c r="I82" s="506"/>
      <c r="J82" s="506"/>
      <c r="K82" s="506"/>
      <c r="L82" s="506"/>
      <c r="M82" s="507"/>
      <c r="N82" s="507"/>
      <c r="O82" s="507"/>
      <c r="P82" s="507"/>
      <c r="Q82" s="507"/>
      <c r="R82" s="507"/>
      <c r="S82" s="507"/>
      <c r="T82" s="507"/>
      <c r="U82" s="507"/>
      <c r="V82" s="507"/>
      <c r="W82" s="507"/>
      <c r="X82" s="507"/>
      <c r="Y82" s="507"/>
      <c r="Z82" s="507"/>
      <c r="AA82" s="507"/>
      <c r="AB82" s="507"/>
      <c r="AC82" s="507"/>
      <c r="AD82" s="507"/>
      <c r="AE82" s="507"/>
      <c r="AF82" s="507"/>
      <c r="AG82" s="507"/>
      <c r="AH82" s="507"/>
      <c r="AI82" s="507"/>
      <c r="AJ82" s="507"/>
      <c r="AK82" s="507"/>
      <c r="AL82" s="507"/>
      <c r="AM82" s="507"/>
      <c r="AN82" s="506"/>
    </row>
    <row r="83" spans="2:40" ht="12" customHeight="1">
      <c r="B83" s="507"/>
      <c r="C83" s="507"/>
      <c r="D83" s="507"/>
      <c r="E83" s="507"/>
      <c r="F83" s="507"/>
      <c r="G83" s="507"/>
      <c r="H83" s="507"/>
      <c r="I83" s="507"/>
      <c r="J83" s="507"/>
      <c r="K83" s="507"/>
      <c r="L83" s="507"/>
      <c r="M83" s="507"/>
      <c r="N83" s="507"/>
      <c r="O83" s="507"/>
      <c r="P83" s="507"/>
      <c r="Q83" s="507"/>
      <c r="R83" s="507"/>
      <c r="S83" s="507"/>
      <c r="T83" s="507"/>
      <c r="U83" s="507"/>
      <c r="V83" s="507"/>
      <c r="W83" s="507"/>
      <c r="X83" s="507"/>
      <c r="Y83" s="507"/>
      <c r="Z83" s="507"/>
      <c r="AA83" s="507"/>
      <c r="AB83" s="507"/>
      <c r="AC83" s="507"/>
      <c r="AD83" s="507"/>
      <c r="AE83" s="507"/>
      <c r="AF83" s="507"/>
      <c r="AG83" s="507"/>
      <c r="AH83" s="507"/>
      <c r="AI83" s="507"/>
      <c r="AJ83" s="507"/>
      <c r="AK83" s="507"/>
      <c r="AL83" s="507"/>
      <c r="AM83" s="507"/>
      <c r="AN83" s="507"/>
    </row>
    <row r="84" spans="2:40" ht="12" customHeight="1">
      <c r="B84" s="507"/>
      <c r="C84" s="507"/>
      <c r="D84" s="507"/>
      <c r="E84" s="507"/>
      <c r="F84" s="507"/>
      <c r="G84" s="507"/>
      <c r="H84" s="507"/>
      <c r="I84" s="507"/>
      <c r="J84" s="507"/>
      <c r="K84" s="507"/>
      <c r="L84" s="507"/>
      <c r="M84" s="507"/>
      <c r="N84" s="507"/>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2">
    <mergeCell ref="Z6:AB6"/>
    <mergeCell ref="AD6:AF6"/>
    <mergeCell ref="AH6:AJ6"/>
    <mergeCell ref="AL6:AN6"/>
    <mergeCell ref="A4:L4"/>
    <mergeCell ref="M4:X4"/>
    <mergeCell ref="Y4:AJ4"/>
    <mergeCell ref="AK4:AN4"/>
    <mergeCell ref="B6:D6"/>
    <mergeCell ref="F6:H6"/>
    <mergeCell ref="J6:L6"/>
    <mergeCell ref="N6:P6"/>
    <mergeCell ref="R6:T6"/>
    <mergeCell ref="V6:X6"/>
    <mergeCell ref="A2:L2"/>
    <mergeCell ref="M2:X2"/>
    <mergeCell ref="Y2:AJ2"/>
    <mergeCell ref="AK2:AN2"/>
    <mergeCell ref="A3:L3"/>
    <mergeCell ref="M3:X3"/>
    <mergeCell ref="Y3:AJ3"/>
    <mergeCell ref="AK3:AN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A21D2-FAF9-43EF-80C3-C5E9FC6AF739}">
  <dimension ref="A1:AC22"/>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1" customFormat="1" ht="18" customHeight="1">
      <c r="A1" s="1190" t="s">
        <v>1057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s="358" customFormat="1" ht="28.2">
      <c r="A2" s="357" t="s">
        <v>413</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row>
    <row r="3" spans="1:27" s="359" customFormat="1" ht="18" customHeight="1">
      <c r="A3" s="99">
        <v>45077</v>
      </c>
      <c r="B3" s="99"/>
      <c r="C3" s="99"/>
      <c r="D3" s="99"/>
      <c r="E3" s="99"/>
      <c r="F3" s="99"/>
      <c r="G3" s="99"/>
      <c r="H3" s="99"/>
      <c r="I3" s="99"/>
      <c r="J3" s="99"/>
      <c r="K3" s="99"/>
      <c r="L3" s="99"/>
      <c r="M3" s="99"/>
      <c r="N3" s="99"/>
      <c r="O3" s="99"/>
      <c r="P3" s="99"/>
      <c r="Q3" s="99"/>
      <c r="R3" s="99"/>
      <c r="S3" s="99"/>
      <c r="T3" s="99"/>
      <c r="U3" s="99"/>
      <c r="V3" s="99"/>
      <c r="W3" s="99"/>
      <c r="X3" s="99"/>
      <c r="Y3" s="99"/>
      <c r="Z3" s="99"/>
      <c r="AA3" s="99"/>
    </row>
    <row r="4" spans="1:27" s="360" customFormat="1" ht="18" customHeight="1">
      <c r="A4" s="199" t="s">
        <v>63</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row>
    <row r="5" ht="7.5" customHeight="1" thickBot="1"/>
    <row r="6" spans="1:27" ht="102" customHeight="1">
      <c r="A6" s="9" t="s">
        <v>64</v>
      </c>
      <c r="B6" s="361" t="s">
        <v>2</v>
      </c>
      <c r="C6" s="361" t="s">
        <v>3</v>
      </c>
      <c r="D6" s="361" t="s">
        <v>4</v>
      </c>
      <c r="E6" s="361" t="s">
        <v>5</v>
      </c>
      <c r="F6" s="361" t="s">
        <v>6</v>
      </c>
      <c r="G6" s="361" t="s">
        <v>7</v>
      </c>
      <c r="H6" s="361" t="s">
        <v>8</v>
      </c>
      <c r="I6" s="361" t="s">
        <v>9</v>
      </c>
      <c r="J6" s="361" t="s">
        <v>10</v>
      </c>
      <c r="K6" s="361" t="s">
        <v>11</v>
      </c>
      <c r="L6" s="361" t="s">
        <v>12</v>
      </c>
      <c r="M6" s="361" t="s">
        <v>13</v>
      </c>
      <c r="N6" s="361" t="s">
        <v>14</v>
      </c>
      <c r="O6" s="361" t="s">
        <v>15</v>
      </c>
      <c r="P6" s="361" t="s">
        <v>16</v>
      </c>
      <c r="Q6" s="361" t="s">
        <v>17</v>
      </c>
      <c r="R6" s="361" t="s">
        <v>18</v>
      </c>
      <c r="S6" s="361" t="s">
        <v>19</v>
      </c>
      <c r="T6" s="361" t="s">
        <v>20</v>
      </c>
      <c r="U6" s="361" t="s">
        <v>21</v>
      </c>
      <c r="V6" s="361" t="s">
        <v>22</v>
      </c>
      <c r="W6" s="361" t="s">
        <v>23</v>
      </c>
      <c r="X6" s="361" t="s">
        <v>24</v>
      </c>
      <c r="Y6" s="361" t="s">
        <v>25</v>
      </c>
      <c r="Z6" s="361" t="s">
        <v>26</v>
      </c>
      <c r="AA6" s="362" t="s">
        <v>414</v>
      </c>
    </row>
    <row r="7" spans="1:27" ht="4.5" customHeight="1">
      <c r="A7" s="363"/>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5"/>
    </row>
    <row r="8" spans="1:27" ht="7.5" customHeight="1">
      <c r="A8" s="82"/>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7"/>
    </row>
    <row r="9" spans="1:29" s="21" customFormat="1" ht="20.1" customHeight="1">
      <c r="A9" s="85" t="s">
        <v>28</v>
      </c>
      <c r="B9" s="368" t="s">
        <v>67</v>
      </c>
      <c r="C9" s="368">
        <v>0.6428998879751069</v>
      </c>
      <c r="D9" s="368">
        <v>0.06655649150836312</v>
      </c>
      <c r="E9" s="368">
        <v>1.5261540903783641</v>
      </c>
      <c r="F9" s="368">
        <v>0.3653384159646882</v>
      </c>
      <c r="G9" s="368">
        <v>0.4799278848954224</v>
      </c>
      <c r="H9" s="368">
        <v>1.3771409737100189</v>
      </c>
      <c r="I9" s="368">
        <v>0.41774694170154575</v>
      </c>
      <c r="J9" s="368">
        <v>0.04508850307272124</v>
      </c>
      <c r="K9" s="368">
        <v>0.44761438230281103</v>
      </c>
      <c r="L9" s="368">
        <v>0.5361573168781151</v>
      </c>
      <c r="M9" s="368">
        <v>0.6398225639756383</v>
      </c>
      <c r="N9" s="368">
        <v>1.5451600804319798</v>
      </c>
      <c r="O9" s="368">
        <v>0.7181322479974853</v>
      </c>
      <c r="P9" s="368">
        <v>88.29162785459623</v>
      </c>
      <c r="Q9" s="368">
        <v>0.25269423056532314</v>
      </c>
      <c r="R9" s="368">
        <v>0.11329033992978262</v>
      </c>
      <c r="S9" s="368">
        <v>0.22593215922747462</v>
      </c>
      <c r="T9" s="368">
        <v>0.206195878851597</v>
      </c>
      <c r="U9" s="368">
        <v>0.7394922308508755</v>
      </c>
      <c r="V9" s="368">
        <v>0.3332832360017925</v>
      </c>
      <c r="W9" s="368">
        <v>0.1729758809533077</v>
      </c>
      <c r="X9" s="368">
        <v>0.3717765090258108</v>
      </c>
      <c r="Y9" s="368">
        <v>0.1369385518746817</v>
      </c>
      <c r="Z9" s="368">
        <v>0.3480533473308568</v>
      </c>
      <c r="AA9" s="87">
        <v>1436962.764</v>
      </c>
      <c r="AB9" s="369"/>
      <c r="AC9" s="369"/>
    </row>
    <row r="10" spans="1:29" s="21" customFormat="1" ht="20.1" customHeight="1">
      <c r="A10" s="21" t="s">
        <v>29</v>
      </c>
      <c r="B10" s="368">
        <v>0.028520608182268484</v>
      </c>
      <c r="C10" s="368">
        <v>1.6554755226792233</v>
      </c>
      <c r="D10" s="368" t="s">
        <v>67</v>
      </c>
      <c r="E10" s="368">
        <v>15.33642747362742</v>
      </c>
      <c r="F10" s="368">
        <v>0.13489912456136005</v>
      </c>
      <c r="G10" s="368">
        <v>0.3335211858246967</v>
      </c>
      <c r="H10" s="368">
        <v>2.5660040856281516</v>
      </c>
      <c r="I10" s="368">
        <v>0.40799033023486864</v>
      </c>
      <c r="J10" s="368" t="s">
        <v>67</v>
      </c>
      <c r="K10" s="368">
        <v>0.2572499486923995</v>
      </c>
      <c r="L10" s="368">
        <v>1.0034112973993294</v>
      </c>
      <c r="M10" s="368">
        <v>0.35827527470464315</v>
      </c>
      <c r="N10" s="368">
        <v>1.6911492334792353</v>
      </c>
      <c r="O10" s="368">
        <v>0.9024365227200817</v>
      </c>
      <c r="P10" s="368">
        <v>72.23829468331935</v>
      </c>
      <c r="Q10" s="368">
        <v>0.2075512689461023</v>
      </c>
      <c r="R10" s="368" t="s">
        <v>67</v>
      </c>
      <c r="S10" s="368">
        <v>0.1256678548641789</v>
      </c>
      <c r="T10" s="368" t="s">
        <v>67</v>
      </c>
      <c r="U10" s="368">
        <v>1.2137699453032174</v>
      </c>
      <c r="V10" s="368">
        <v>0.37916494557400077</v>
      </c>
      <c r="W10" s="368">
        <v>0.22430983682367014</v>
      </c>
      <c r="X10" s="368">
        <v>0.5689553418675357</v>
      </c>
      <c r="Y10" s="368">
        <v>0.15346743906006324</v>
      </c>
      <c r="Z10" s="368">
        <v>0.21345807650819826</v>
      </c>
      <c r="AA10" s="87">
        <v>2247220.662</v>
      </c>
      <c r="AB10" s="369"/>
      <c r="AC10" s="369"/>
    </row>
    <row r="11" spans="1:29" s="21" customFormat="1" ht="20.1" customHeight="1">
      <c r="A11" s="21" t="s">
        <v>30</v>
      </c>
      <c r="B11" s="368">
        <v>0.2695679715428898</v>
      </c>
      <c r="C11" s="368">
        <v>1.0675102472756306</v>
      </c>
      <c r="D11" s="368">
        <v>0.46589637891215246</v>
      </c>
      <c r="E11" s="368">
        <v>11.089147097574282</v>
      </c>
      <c r="F11" s="368">
        <v>0.15036909317282618</v>
      </c>
      <c r="G11" s="368">
        <v>2.094313055360965</v>
      </c>
      <c r="H11" s="368">
        <v>0.41354493553149363</v>
      </c>
      <c r="I11" s="368">
        <v>0.4533827179752268</v>
      </c>
      <c r="J11" s="368">
        <v>0.8101287591606601</v>
      </c>
      <c r="K11" s="368">
        <v>0.6574214959756399</v>
      </c>
      <c r="L11" s="368">
        <v>0.37158928710487465</v>
      </c>
      <c r="M11" s="368">
        <v>6.111590085539674</v>
      </c>
      <c r="N11" s="368">
        <v>15.61748337346259</v>
      </c>
      <c r="O11" s="368">
        <v>1.1070866933041121</v>
      </c>
      <c r="P11" s="368">
        <v>52.00483700310894</v>
      </c>
      <c r="Q11" s="368">
        <v>0.14435105496687672</v>
      </c>
      <c r="R11" s="368">
        <v>0.20677699687589218</v>
      </c>
      <c r="S11" s="368">
        <v>0.7119698281714218</v>
      </c>
      <c r="T11" s="368">
        <v>1.2949506670023554</v>
      </c>
      <c r="U11" s="368">
        <v>1.7925815067229887</v>
      </c>
      <c r="V11" s="368">
        <v>0.21753255189252116</v>
      </c>
      <c r="W11" s="368">
        <v>0.5226282829872572</v>
      </c>
      <c r="X11" s="368">
        <v>1.515348117657107</v>
      </c>
      <c r="Y11" s="368">
        <v>0.29792351338697376</v>
      </c>
      <c r="Z11" s="368">
        <v>0.612069285334655</v>
      </c>
      <c r="AA11" s="87">
        <v>1479319.289</v>
      </c>
      <c r="AB11" s="369"/>
      <c r="AC11" s="369"/>
    </row>
    <row r="12" spans="1:29" s="21" customFormat="1" ht="20.1" customHeight="1">
      <c r="A12" s="21" t="s">
        <v>31</v>
      </c>
      <c r="B12" s="368" t="s">
        <v>67</v>
      </c>
      <c r="C12" s="368">
        <v>1.94829483230112E-05</v>
      </c>
      <c r="D12" s="368">
        <v>0.0003863796583266479</v>
      </c>
      <c r="E12" s="368" t="s">
        <v>67</v>
      </c>
      <c r="F12" s="368">
        <v>0.00011593318754583894</v>
      </c>
      <c r="G12" s="368">
        <v>1.929004784456555E-05</v>
      </c>
      <c r="H12" s="368">
        <v>0.004392343894207575</v>
      </c>
      <c r="I12" s="368">
        <v>5.787014353369664E-07</v>
      </c>
      <c r="J12" s="368" t="s">
        <v>67</v>
      </c>
      <c r="K12" s="368" t="s">
        <v>67</v>
      </c>
      <c r="L12" s="368">
        <v>9.645023922282774E-06</v>
      </c>
      <c r="M12" s="368">
        <v>0.002968931263757083</v>
      </c>
      <c r="N12" s="368">
        <v>5.7677243055250985E-05</v>
      </c>
      <c r="O12" s="368">
        <v>0.011837530760296094</v>
      </c>
      <c r="P12" s="368">
        <v>99.97977110552684</v>
      </c>
      <c r="Q12" s="368">
        <v>9.972954735640387E-05</v>
      </c>
      <c r="R12" s="368">
        <v>4.822511961141387E-06</v>
      </c>
      <c r="S12" s="368" t="s">
        <v>67</v>
      </c>
      <c r="T12" s="368" t="s">
        <v>67</v>
      </c>
      <c r="U12" s="368">
        <v>2.46912612410439E-05</v>
      </c>
      <c r="V12" s="368" t="s">
        <v>67</v>
      </c>
      <c r="W12" s="368">
        <v>2.0640351193685138E-05</v>
      </c>
      <c r="X12" s="368" t="s">
        <v>67</v>
      </c>
      <c r="Y12" s="368" t="s">
        <v>67</v>
      </c>
      <c r="Z12" s="368">
        <v>0.0002712180726945916</v>
      </c>
      <c r="AA12" s="87">
        <v>518402.032</v>
      </c>
      <c r="AB12" s="369"/>
      <c r="AC12" s="369"/>
    </row>
    <row r="13" spans="1:29" s="21" customFormat="1" ht="20.1" customHeight="1">
      <c r="A13" s="21" t="s">
        <v>32</v>
      </c>
      <c r="B13" s="368" t="s">
        <v>67</v>
      </c>
      <c r="C13" s="368" t="s">
        <v>67</v>
      </c>
      <c r="D13" s="368" t="s">
        <v>67</v>
      </c>
      <c r="E13" s="368" t="s">
        <v>67</v>
      </c>
      <c r="F13" s="368" t="s">
        <v>67</v>
      </c>
      <c r="G13" s="368" t="s">
        <v>67</v>
      </c>
      <c r="H13" s="368">
        <v>0.18430625301455147</v>
      </c>
      <c r="I13" s="368" t="s">
        <v>67</v>
      </c>
      <c r="J13" s="368" t="s">
        <v>67</v>
      </c>
      <c r="K13" s="368" t="s">
        <v>67</v>
      </c>
      <c r="L13" s="368">
        <v>1.044284683838802</v>
      </c>
      <c r="M13" s="368">
        <v>3.1329037620247213</v>
      </c>
      <c r="N13" s="368">
        <v>0.7474266239556474</v>
      </c>
      <c r="O13" s="368">
        <v>0.3548165036674689</v>
      </c>
      <c r="P13" s="368">
        <v>93.87006492547843</v>
      </c>
      <c r="Q13" s="368" t="s">
        <v>67</v>
      </c>
      <c r="R13" s="368" t="s">
        <v>67</v>
      </c>
      <c r="S13" s="368" t="s">
        <v>67</v>
      </c>
      <c r="T13" s="368">
        <v>0.38756530547651236</v>
      </c>
      <c r="U13" s="368">
        <v>0.27863194254386753</v>
      </c>
      <c r="V13" s="368" t="s">
        <v>67</v>
      </c>
      <c r="W13" s="368" t="s">
        <v>67</v>
      </c>
      <c r="X13" s="368" t="s">
        <v>67</v>
      </c>
      <c r="Y13" s="368" t="s">
        <v>67</v>
      </c>
      <c r="Z13" s="368" t="s">
        <v>67</v>
      </c>
      <c r="AA13" s="87">
        <v>374166.361</v>
      </c>
      <c r="AB13" s="369"/>
      <c r="AC13" s="369"/>
    </row>
    <row r="14" spans="1:29" s="21" customFormat="1" ht="20.1" customHeight="1">
      <c r="A14" s="89" t="s">
        <v>33</v>
      </c>
      <c r="B14" s="368" t="s">
        <v>67</v>
      </c>
      <c r="C14" s="368" t="s">
        <v>67</v>
      </c>
      <c r="D14" s="368" t="s">
        <v>67</v>
      </c>
      <c r="E14" s="368" t="s">
        <v>67</v>
      </c>
      <c r="F14" s="368" t="s">
        <v>67</v>
      </c>
      <c r="G14" s="368" t="s">
        <v>67</v>
      </c>
      <c r="H14" s="368" t="s">
        <v>67</v>
      </c>
      <c r="I14" s="368" t="s">
        <v>67</v>
      </c>
      <c r="J14" s="368" t="s">
        <v>67</v>
      </c>
      <c r="K14" s="368" t="s">
        <v>67</v>
      </c>
      <c r="L14" s="368" t="s">
        <v>67</v>
      </c>
      <c r="M14" s="368" t="s">
        <v>67</v>
      </c>
      <c r="N14" s="368" t="s">
        <v>67</v>
      </c>
      <c r="O14" s="368" t="s">
        <v>67</v>
      </c>
      <c r="P14" s="368">
        <v>100</v>
      </c>
      <c r="Q14" s="368" t="s">
        <v>67</v>
      </c>
      <c r="R14" s="368" t="s">
        <v>67</v>
      </c>
      <c r="S14" s="368" t="s">
        <v>67</v>
      </c>
      <c r="T14" s="368" t="s">
        <v>67</v>
      </c>
      <c r="U14" s="368" t="s">
        <v>67</v>
      </c>
      <c r="V14" s="368" t="s">
        <v>67</v>
      </c>
      <c r="W14" s="368" t="s">
        <v>67</v>
      </c>
      <c r="X14" s="368" t="s">
        <v>67</v>
      </c>
      <c r="Y14" s="368" t="s">
        <v>67</v>
      </c>
      <c r="Z14" s="368" t="s">
        <v>67</v>
      </c>
      <c r="AA14" s="87">
        <v>885700.251</v>
      </c>
      <c r="AB14" s="369"/>
      <c r="AC14" s="369"/>
    </row>
    <row r="15" spans="1:29" s="21" customFormat="1" ht="20.1" customHeight="1">
      <c r="A15" s="21" t="s">
        <v>34</v>
      </c>
      <c r="B15" s="368" t="s">
        <v>67</v>
      </c>
      <c r="C15" s="368" t="s">
        <v>67</v>
      </c>
      <c r="D15" s="368" t="s">
        <v>67</v>
      </c>
      <c r="E15" s="368" t="s">
        <v>67</v>
      </c>
      <c r="F15" s="368" t="s">
        <v>67</v>
      </c>
      <c r="G15" s="368" t="s">
        <v>67</v>
      </c>
      <c r="H15" s="368" t="s">
        <v>67</v>
      </c>
      <c r="I15" s="368" t="s">
        <v>67</v>
      </c>
      <c r="J15" s="368" t="s">
        <v>67</v>
      </c>
      <c r="K15" s="368" t="s">
        <v>67</v>
      </c>
      <c r="L15" s="368" t="s">
        <v>67</v>
      </c>
      <c r="M15" s="368" t="s">
        <v>67</v>
      </c>
      <c r="N15" s="368" t="s">
        <v>67</v>
      </c>
      <c r="O15" s="368" t="s">
        <v>67</v>
      </c>
      <c r="P15" s="368" t="s">
        <v>67</v>
      </c>
      <c r="Q15" s="368" t="s">
        <v>67</v>
      </c>
      <c r="R15" s="368" t="s">
        <v>67</v>
      </c>
      <c r="S15" s="368" t="s">
        <v>67</v>
      </c>
      <c r="T15" s="368" t="s">
        <v>67</v>
      </c>
      <c r="U15" s="368" t="s">
        <v>67</v>
      </c>
      <c r="V15" s="368" t="s">
        <v>67</v>
      </c>
      <c r="W15" s="368" t="s">
        <v>67</v>
      </c>
      <c r="X15" s="368" t="s">
        <v>67</v>
      </c>
      <c r="Y15" s="368" t="s">
        <v>67</v>
      </c>
      <c r="Z15" s="368" t="s">
        <v>67</v>
      </c>
      <c r="AA15" s="87" t="s">
        <v>67</v>
      </c>
      <c r="AB15" s="369"/>
      <c r="AC15" s="369"/>
    </row>
    <row r="16" spans="1:29" s="21" customFormat="1" ht="20.1" customHeight="1">
      <c r="A16" s="21" t="s">
        <v>35</v>
      </c>
      <c r="B16" s="368" t="s">
        <v>67</v>
      </c>
      <c r="C16" s="368" t="s">
        <v>67</v>
      </c>
      <c r="D16" s="368">
        <v>0.47706577010327306</v>
      </c>
      <c r="E16" s="368">
        <v>4.394531211461251</v>
      </c>
      <c r="F16" s="368">
        <v>1.4885749299306317</v>
      </c>
      <c r="G16" s="368" t="s">
        <v>67</v>
      </c>
      <c r="H16" s="368">
        <v>4.943669039746175</v>
      </c>
      <c r="I16" s="368">
        <v>0.039260670549764204</v>
      </c>
      <c r="J16" s="368">
        <v>0.3332878399712205</v>
      </c>
      <c r="K16" s="368">
        <v>0.5646472377062861</v>
      </c>
      <c r="L16" s="368">
        <v>0.11837745432306294</v>
      </c>
      <c r="M16" s="368">
        <v>1.5126083104762915</v>
      </c>
      <c r="N16" s="368">
        <v>1.2620143155688868</v>
      </c>
      <c r="O16" s="368" t="s">
        <v>67</v>
      </c>
      <c r="P16" s="368">
        <v>84.86596322016315</v>
      </c>
      <c r="Q16" s="368" t="s">
        <v>67</v>
      </c>
      <c r="R16" s="368" t="s">
        <v>67</v>
      </c>
      <c r="S16" s="368" t="s">
        <v>67</v>
      </c>
      <c r="T16" s="368" t="s">
        <v>67</v>
      </c>
      <c r="U16" s="368" t="s">
        <v>67</v>
      </c>
      <c r="V16" s="368" t="s">
        <v>67</v>
      </c>
      <c r="W16" s="368" t="s">
        <v>67</v>
      </c>
      <c r="X16" s="368" t="s">
        <v>67</v>
      </c>
      <c r="Y16" s="368" t="s">
        <v>67</v>
      </c>
      <c r="Z16" s="368" t="s">
        <v>67</v>
      </c>
      <c r="AA16" s="87">
        <v>544804.755</v>
      </c>
      <c r="AB16" s="369"/>
      <c r="AC16" s="369"/>
    </row>
    <row r="17" spans="1:29" s="21" customFormat="1" ht="20.1" customHeight="1">
      <c r="A17" s="21" t="s">
        <v>36</v>
      </c>
      <c r="B17" s="368" t="s">
        <v>67</v>
      </c>
      <c r="C17" s="368">
        <v>1.0406415165588372</v>
      </c>
      <c r="D17" s="368">
        <v>10.671864578989478</v>
      </c>
      <c r="E17" s="368">
        <v>6.05879232755541</v>
      </c>
      <c r="F17" s="368">
        <v>0.4171592911098041</v>
      </c>
      <c r="G17" s="368">
        <v>17.711951044087623</v>
      </c>
      <c r="H17" s="368" t="s">
        <v>67</v>
      </c>
      <c r="I17" s="368">
        <v>35.48696418602187</v>
      </c>
      <c r="J17" s="368">
        <v>0.061303218042008</v>
      </c>
      <c r="K17" s="368" t="s">
        <v>67</v>
      </c>
      <c r="L17" s="368">
        <v>0.560569035565402</v>
      </c>
      <c r="M17" s="368">
        <v>0.4882977357839588</v>
      </c>
      <c r="N17" s="368">
        <v>0.32037183184300855</v>
      </c>
      <c r="O17" s="368">
        <v>0.17158594960832282</v>
      </c>
      <c r="P17" s="368">
        <v>25.222272216660578</v>
      </c>
      <c r="Q17" s="368" t="s">
        <v>67</v>
      </c>
      <c r="R17" s="368" t="s">
        <v>67</v>
      </c>
      <c r="S17" s="368">
        <v>0.3608097672757008</v>
      </c>
      <c r="T17" s="368" t="s">
        <v>67</v>
      </c>
      <c r="U17" s="368" t="s">
        <v>67</v>
      </c>
      <c r="V17" s="368">
        <v>0.6809839607276896</v>
      </c>
      <c r="W17" s="368" t="s">
        <v>67</v>
      </c>
      <c r="X17" s="368">
        <v>0.7464333401703086</v>
      </c>
      <c r="Y17" s="368" t="s">
        <v>67</v>
      </c>
      <c r="Z17" s="368" t="s">
        <v>67</v>
      </c>
      <c r="AA17" s="87">
        <v>588954.4</v>
      </c>
      <c r="AB17" s="369"/>
      <c r="AC17" s="369"/>
    </row>
    <row r="18" spans="1:29" s="16" customFormat="1" ht="30.75" customHeight="1" thickBot="1">
      <c r="A18" s="90" t="s">
        <v>37</v>
      </c>
      <c r="B18" s="91">
        <v>0.05731749749413429</v>
      </c>
      <c r="C18" s="91">
        <v>0.8465240751859785</v>
      </c>
      <c r="D18" s="91">
        <v>0.9077048606642166</v>
      </c>
      <c r="E18" s="91">
        <v>7.30902648410202</v>
      </c>
      <c r="F18" s="91">
        <v>0.26094883752178466</v>
      </c>
      <c r="G18" s="91">
        <v>1.8536037197865265</v>
      </c>
      <c r="H18" s="91">
        <v>1.3771993407391885</v>
      </c>
      <c r="I18" s="91">
        <v>2.86165995657335</v>
      </c>
      <c r="J18" s="91">
        <v>0.18338252792589224</v>
      </c>
      <c r="K18" s="91">
        <v>0.30975815095533177</v>
      </c>
      <c r="L18" s="91">
        <v>0.5399530461114174</v>
      </c>
      <c r="M18" s="91">
        <v>1.6161099852665357</v>
      </c>
      <c r="N18" s="91">
        <v>3.7495858566202926</v>
      </c>
      <c r="O18" s="91">
        <v>0.6114262451785715</v>
      </c>
      <c r="P18" s="91">
        <v>74.6392869366353</v>
      </c>
      <c r="Q18" s="91">
        <v>0.12917030010494243</v>
      </c>
      <c r="R18" s="91">
        <v>0.05803775977163004</v>
      </c>
      <c r="S18" s="91">
        <v>0.23190930883776237</v>
      </c>
      <c r="T18" s="91">
        <v>0.2918638219388691</v>
      </c>
      <c r="U18" s="91">
        <v>0.8106339996674057</v>
      </c>
      <c r="V18" s="91">
        <v>0.25433022591387366</v>
      </c>
      <c r="W18" s="91">
        <v>0.18893847250714507</v>
      </c>
      <c r="X18" s="91">
        <v>0.5565078470335652</v>
      </c>
      <c r="Y18" s="91">
        <v>0.12164832988952531</v>
      </c>
      <c r="Z18" s="91">
        <v>0.23347241357473497</v>
      </c>
      <c r="AA18" s="92">
        <v>8075530.514</v>
      </c>
      <c r="AB18" s="370"/>
      <c r="AC18" s="369"/>
    </row>
    <row r="19" spans="1:29" ht="9"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371"/>
      <c r="AC19" s="369"/>
    </row>
    <row r="20" spans="1:29" s="122" customFormat="1" ht="10.2">
      <c r="A20" s="26" t="s">
        <v>68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372"/>
      <c r="AB20" s="373"/>
      <c r="AC20" s="369"/>
    </row>
    <row r="21" spans="1:27" ht="13.2" customHeight="1">
      <c r="A21" s="89" t="s">
        <v>69</v>
      </c>
      <c r="B21" s="95"/>
      <c r="C21" s="95"/>
      <c r="D21" s="95"/>
      <c r="E21" s="95"/>
      <c r="F21" s="95"/>
      <c r="G21" s="95"/>
      <c r="H21" s="95"/>
      <c r="I21" s="95"/>
      <c r="J21" s="95"/>
      <c r="K21" s="95"/>
      <c r="L21" s="95"/>
      <c r="M21" s="95"/>
      <c r="N21" s="95"/>
      <c r="O21" s="95"/>
      <c r="P21" s="95"/>
      <c r="Q21" s="25"/>
      <c r="R21" s="25"/>
      <c r="S21" s="25"/>
      <c r="T21" s="25"/>
      <c r="U21" s="25"/>
      <c r="V21" s="25"/>
      <c r="W21" s="25"/>
      <c r="X21" s="25"/>
      <c r="Y21" s="25"/>
      <c r="Z21" s="25"/>
      <c r="AA21" s="25"/>
    </row>
    <row r="22" spans="1:27"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33" s="7" customFormat="1" ht="15"/>
    <row r="34" s="7" customFormat="1" ht="15"/>
    <row r="35" s="7" customFormat="1" ht="15"/>
    <row r="36" s="7" customFormat="1" ht="15"/>
    <row r="37" s="7" customFormat="1" ht="15"/>
    <row r="38" s="7" customFormat="1" ht="15"/>
    <row r="39" s="7" customFormat="1" ht="15"/>
    <row r="40" s="7" customFormat="1" ht="15"/>
  </sheetData>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19974-0328-4659-8959-4B4B5EC8E22B}">
  <dimension ref="A1:Q24"/>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97" customFormat="1" ht="20.1" customHeight="1">
      <c r="A1" s="1190" t="s">
        <v>1057</v>
      </c>
      <c r="B1" s="1"/>
      <c r="C1" s="1"/>
      <c r="D1" s="1"/>
      <c r="E1" s="1"/>
      <c r="F1" s="1"/>
      <c r="G1" s="1"/>
      <c r="H1" s="1"/>
      <c r="I1" s="1"/>
      <c r="J1" s="1"/>
      <c r="K1" s="96"/>
      <c r="L1" s="96"/>
      <c r="M1" s="96"/>
    </row>
    <row r="2" spans="1:16" s="98" customFormat="1" ht="30" customHeight="1">
      <c r="A2" s="70" t="s">
        <v>70</v>
      </c>
      <c r="B2" s="70"/>
      <c r="C2" s="70"/>
      <c r="D2" s="70"/>
      <c r="E2" s="70"/>
      <c r="F2" s="70"/>
      <c r="G2" s="70"/>
      <c r="H2" s="70"/>
      <c r="I2" s="70"/>
      <c r="J2" s="70"/>
      <c r="K2" s="70"/>
      <c r="L2" s="70"/>
      <c r="M2" s="70"/>
      <c r="N2" s="70"/>
      <c r="O2" s="70"/>
      <c r="P2" s="70"/>
    </row>
    <row r="3" spans="1:16" s="97" customFormat="1" ht="23.25" customHeight="1">
      <c r="A3" s="99">
        <v>45077</v>
      </c>
      <c r="B3" s="99"/>
      <c r="C3" s="99"/>
      <c r="D3" s="99"/>
      <c r="E3" s="99"/>
      <c r="F3" s="99"/>
      <c r="G3" s="99"/>
      <c r="H3" s="99"/>
      <c r="I3" s="99"/>
      <c r="J3" s="99"/>
      <c r="K3" s="99"/>
      <c r="L3" s="99"/>
      <c r="M3" s="99"/>
      <c r="N3" s="99"/>
      <c r="O3" s="99"/>
      <c r="P3" s="99"/>
    </row>
    <row r="4" spans="1:16" s="97" customFormat="1" ht="23.25" customHeight="1">
      <c r="A4" s="100" t="s">
        <v>71</v>
      </c>
      <c r="B4" s="100"/>
      <c r="C4" s="100"/>
      <c r="D4" s="100"/>
      <c r="E4" s="100"/>
      <c r="F4" s="100"/>
      <c r="G4" s="100"/>
      <c r="H4" s="100"/>
      <c r="I4" s="100"/>
      <c r="J4" s="100"/>
      <c r="K4" s="100"/>
      <c r="L4" s="100"/>
      <c r="M4" s="100"/>
      <c r="N4" s="100"/>
      <c r="O4" s="100"/>
      <c r="P4" s="100"/>
    </row>
    <row r="5" spans="1:16" s="104" customFormat="1" ht="16.5" customHeight="1" thickBot="1">
      <c r="A5" s="101"/>
      <c r="B5" s="102"/>
      <c r="C5" s="102"/>
      <c r="D5" s="102"/>
      <c r="E5" s="102"/>
      <c r="F5" s="102"/>
      <c r="G5" s="102"/>
      <c r="H5" s="102"/>
      <c r="I5" s="102"/>
      <c r="J5" s="102"/>
      <c r="K5" s="102"/>
      <c r="L5" s="102"/>
      <c r="M5" s="102"/>
      <c r="N5" s="103"/>
      <c r="O5" s="103"/>
      <c r="P5" s="103"/>
    </row>
    <row r="6" spans="1:16" s="94" customFormat="1" ht="24.75" customHeight="1">
      <c r="A6" s="105" t="s">
        <v>64</v>
      </c>
      <c r="B6" s="106" t="s">
        <v>72</v>
      </c>
      <c r="C6" s="106"/>
      <c r="D6" s="106"/>
      <c r="E6" s="106" t="s">
        <v>73</v>
      </c>
      <c r="F6" s="106"/>
      <c r="G6" s="106"/>
      <c r="H6" s="106" t="s">
        <v>74</v>
      </c>
      <c r="I6" s="106"/>
      <c r="J6" s="106"/>
      <c r="K6" s="106" t="s">
        <v>75</v>
      </c>
      <c r="L6" s="106"/>
      <c r="M6" s="106"/>
      <c r="N6" s="106" t="s">
        <v>76</v>
      </c>
      <c r="O6" s="106"/>
      <c r="P6" s="106"/>
    </row>
    <row r="7" spans="1:16" s="94" customFormat="1" ht="42" customHeight="1">
      <c r="A7" s="107"/>
      <c r="B7" s="108" t="s">
        <v>77</v>
      </c>
      <c r="C7" s="108" t="s">
        <v>78</v>
      </c>
      <c r="D7" s="108" t="s">
        <v>79</v>
      </c>
      <c r="E7" s="108" t="s">
        <v>77</v>
      </c>
      <c r="F7" s="108" t="s">
        <v>78</v>
      </c>
      <c r="G7" s="108" t="s">
        <v>79</v>
      </c>
      <c r="H7" s="108" t="s">
        <v>77</v>
      </c>
      <c r="I7" s="108" t="s">
        <v>78</v>
      </c>
      <c r="J7" s="108" t="s">
        <v>79</v>
      </c>
      <c r="K7" s="108" t="s">
        <v>77</v>
      </c>
      <c r="L7" s="108" t="s">
        <v>78</v>
      </c>
      <c r="M7" s="108" t="s">
        <v>79</v>
      </c>
      <c r="N7" s="108" t="s">
        <v>77</v>
      </c>
      <c r="O7" s="108" t="s">
        <v>78</v>
      </c>
      <c r="P7" s="108" t="s">
        <v>79</v>
      </c>
    </row>
    <row r="8" spans="1:16" s="30" customFormat="1" ht="8.25" customHeight="1">
      <c r="A8" s="109"/>
      <c r="B8" s="109"/>
      <c r="C8" s="109"/>
      <c r="D8" s="109"/>
      <c r="E8" s="109"/>
      <c r="F8" s="109"/>
      <c r="G8" s="109"/>
      <c r="H8" s="109"/>
      <c r="I8" s="109"/>
      <c r="J8" s="109"/>
      <c r="K8" s="109"/>
      <c r="L8" s="109"/>
      <c r="M8" s="109"/>
      <c r="N8" s="16"/>
      <c r="O8" s="16"/>
      <c r="P8" s="16"/>
    </row>
    <row r="9" spans="1:16" s="21" customFormat="1" ht="21.9" customHeight="1">
      <c r="A9" s="85" t="s">
        <v>28</v>
      </c>
      <c r="B9" s="110">
        <v>252.712</v>
      </c>
      <c r="C9" s="110">
        <v>243.111</v>
      </c>
      <c r="D9" s="110">
        <v>138.425</v>
      </c>
      <c r="E9" s="110">
        <v>129811.672</v>
      </c>
      <c r="F9" s="110">
        <v>367.447</v>
      </c>
      <c r="G9" s="110">
        <v>3947.891</v>
      </c>
      <c r="H9" s="110">
        <v>601488.3</v>
      </c>
      <c r="I9" s="110">
        <v>41505.359</v>
      </c>
      <c r="J9" s="111">
        <v>612114.967</v>
      </c>
      <c r="K9" s="110">
        <v>47092.887</v>
      </c>
      <c r="L9" s="110">
        <v>0</v>
      </c>
      <c r="M9" s="110">
        <v>0</v>
      </c>
      <c r="N9" s="112">
        <v>778645.571</v>
      </c>
      <c r="O9" s="112">
        <v>42115.916999999994</v>
      </c>
      <c r="P9" s="112">
        <v>616201.2829999999</v>
      </c>
    </row>
    <row r="10" spans="1:16" s="21" customFormat="1" ht="21.9" customHeight="1">
      <c r="A10" s="21" t="s">
        <v>29</v>
      </c>
      <c r="B10" s="110">
        <v>0</v>
      </c>
      <c r="C10" s="110">
        <v>0</v>
      </c>
      <c r="D10" s="110">
        <v>0</v>
      </c>
      <c r="E10" s="110">
        <v>327828.721</v>
      </c>
      <c r="F10" s="110">
        <v>229.386</v>
      </c>
      <c r="G10" s="110">
        <v>154.217</v>
      </c>
      <c r="H10" s="110">
        <v>788700.046</v>
      </c>
      <c r="I10" s="110">
        <v>540896.313</v>
      </c>
      <c r="J10" s="111">
        <v>545840.296</v>
      </c>
      <c r="K10" s="110">
        <v>43571.689</v>
      </c>
      <c r="L10" s="110">
        <v>0</v>
      </c>
      <c r="M10" s="110">
        <v>0</v>
      </c>
      <c r="N10" s="112">
        <v>1160100.456</v>
      </c>
      <c r="O10" s="112">
        <v>541125.699</v>
      </c>
      <c r="P10" s="112">
        <v>545994.5129999999</v>
      </c>
    </row>
    <row r="11" spans="1:16" s="21" customFormat="1" ht="21.9" customHeight="1">
      <c r="A11" s="21" t="s">
        <v>30</v>
      </c>
      <c r="B11" s="110">
        <v>0</v>
      </c>
      <c r="C11" s="110">
        <v>0</v>
      </c>
      <c r="D11" s="110">
        <v>0</v>
      </c>
      <c r="E11" s="110">
        <v>187670.012</v>
      </c>
      <c r="F11" s="110">
        <v>9229.177</v>
      </c>
      <c r="G11" s="110">
        <v>14316.213</v>
      </c>
      <c r="H11" s="110">
        <v>823453.95</v>
      </c>
      <c r="I11" s="110">
        <v>65684.313</v>
      </c>
      <c r="J11" s="111">
        <v>206669.077</v>
      </c>
      <c r="K11" s="110">
        <v>172296.558</v>
      </c>
      <c r="L11" s="110">
        <v>0</v>
      </c>
      <c r="M11" s="110">
        <v>0</v>
      </c>
      <c r="N11" s="112">
        <v>1183420.52</v>
      </c>
      <c r="O11" s="112">
        <v>74913.48999999999</v>
      </c>
      <c r="P11" s="112">
        <v>220985.28999999998</v>
      </c>
    </row>
    <row r="12" spans="1:16" s="21" customFormat="1" ht="21.9" customHeight="1">
      <c r="A12" s="21" t="s">
        <v>31</v>
      </c>
      <c r="B12" s="110">
        <v>0</v>
      </c>
      <c r="C12" s="110">
        <v>0</v>
      </c>
      <c r="D12" s="110">
        <v>0</v>
      </c>
      <c r="E12" s="110">
        <v>4399.433</v>
      </c>
      <c r="F12" s="110">
        <v>0</v>
      </c>
      <c r="G12" s="110">
        <v>0</v>
      </c>
      <c r="H12" s="110">
        <v>477318.199</v>
      </c>
      <c r="I12" s="110">
        <v>4946.467</v>
      </c>
      <c r="J12" s="111">
        <v>31737.939</v>
      </c>
      <c r="K12" s="110">
        <v>0</v>
      </c>
      <c r="L12" s="110">
        <v>0</v>
      </c>
      <c r="M12" s="110">
        <v>0</v>
      </c>
      <c r="N12" s="112">
        <v>481717.63200000004</v>
      </c>
      <c r="O12" s="112">
        <v>4946.467</v>
      </c>
      <c r="P12" s="112">
        <v>31737.939</v>
      </c>
    </row>
    <row r="13" spans="1:16" s="21" customFormat="1" ht="21.9" customHeight="1">
      <c r="A13" s="21" t="s">
        <v>32</v>
      </c>
      <c r="B13" s="110">
        <v>0</v>
      </c>
      <c r="C13" s="110">
        <v>0</v>
      </c>
      <c r="D13" s="110">
        <v>0</v>
      </c>
      <c r="E13" s="110">
        <v>150976.891</v>
      </c>
      <c r="F13" s="110">
        <v>184.969</v>
      </c>
      <c r="G13" s="110">
        <v>403.215</v>
      </c>
      <c r="H13" s="110">
        <v>204686.364</v>
      </c>
      <c r="I13" s="110">
        <v>0</v>
      </c>
      <c r="J13" s="111">
        <v>2408.886</v>
      </c>
      <c r="K13" s="110">
        <v>15506.037</v>
      </c>
      <c r="L13" s="110">
        <v>0</v>
      </c>
      <c r="M13" s="110">
        <v>0</v>
      </c>
      <c r="N13" s="112">
        <v>371169.292</v>
      </c>
      <c r="O13" s="112">
        <v>184.969</v>
      </c>
      <c r="P13" s="112">
        <v>2812.101</v>
      </c>
    </row>
    <row r="14" spans="1:16" s="21" customFormat="1" ht="21.9" customHeight="1">
      <c r="A14" s="89" t="s">
        <v>33</v>
      </c>
      <c r="B14" s="110">
        <v>0</v>
      </c>
      <c r="C14" s="110">
        <v>0</v>
      </c>
      <c r="D14" s="110">
        <v>0</v>
      </c>
      <c r="E14" s="110">
        <v>310606.18</v>
      </c>
      <c r="F14" s="110">
        <v>0</v>
      </c>
      <c r="G14" s="110">
        <v>0</v>
      </c>
      <c r="H14" s="110">
        <v>449145.357</v>
      </c>
      <c r="I14" s="110">
        <v>1000</v>
      </c>
      <c r="J14" s="111">
        <v>18762.165</v>
      </c>
      <c r="K14" s="110">
        <v>106186.547</v>
      </c>
      <c r="L14" s="110">
        <v>0</v>
      </c>
      <c r="M14" s="110">
        <v>0</v>
      </c>
      <c r="N14" s="112">
        <v>865938.084</v>
      </c>
      <c r="O14" s="112">
        <v>1000</v>
      </c>
      <c r="P14" s="112">
        <v>18762.165</v>
      </c>
    </row>
    <row r="15" spans="1:16" s="21" customFormat="1" ht="21.9" customHeight="1">
      <c r="A15" s="21" t="s">
        <v>34</v>
      </c>
      <c r="B15" s="110">
        <v>0</v>
      </c>
      <c r="C15" s="110">
        <v>0</v>
      </c>
      <c r="D15" s="110">
        <v>0</v>
      </c>
      <c r="E15" s="110">
        <v>0</v>
      </c>
      <c r="F15" s="110">
        <v>0</v>
      </c>
      <c r="G15" s="110">
        <v>0</v>
      </c>
      <c r="H15" s="110">
        <v>0</v>
      </c>
      <c r="I15" s="110">
        <v>0</v>
      </c>
      <c r="J15" s="111">
        <v>0</v>
      </c>
      <c r="K15" s="110">
        <v>0</v>
      </c>
      <c r="L15" s="110">
        <v>0</v>
      </c>
      <c r="M15" s="110">
        <v>0</v>
      </c>
      <c r="N15" s="112">
        <v>0</v>
      </c>
      <c r="O15" s="112">
        <v>0</v>
      </c>
      <c r="P15" s="112">
        <v>0</v>
      </c>
    </row>
    <row r="16" spans="1:16" s="21" customFormat="1" ht="21.9" customHeight="1">
      <c r="A16" s="21" t="s">
        <v>35</v>
      </c>
      <c r="B16" s="110">
        <v>0</v>
      </c>
      <c r="C16" s="110">
        <v>0</v>
      </c>
      <c r="D16" s="110">
        <v>0</v>
      </c>
      <c r="E16" s="110">
        <v>14607.548</v>
      </c>
      <c r="F16" s="110">
        <v>728.207</v>
      </c>
      <c r="G16" s="110">
        <v>5671.551</v>
      </c>
      <c r="H16" s="110">
        <v>417300.961</v>
      </c>
      <c r="I16" s="110">
        <v>90</v>
      </c>
      <c r="J16" s="111">
        <v>1427.54</v>
      </c>
      <c r="K16" s="110">
        <v>104978.949</v>
      </c>
      <c r="L16" s="110">
        <v>0</v>
      </c>
      <c r="M16" s="110">
        <v>0</v>
      </c>
      <c r="N16" s="112">
        <v>536887.458</v>
      </c>
      <c r="O16" s="112">
        <v>818.207</v>
      </c>
      <c r="P16" s="112">
        <v>7099.091</v>
      </c>
    </row>
    <row r="17" spans="1:16" s="21" customFormat="1" ht="21.9" customHeight="1">
      <c r="A17" s="21" t="s">
        <v>36</v>
      </c>
      <c r="B17" s="110">
        <v>0</v>
      </c>
      <c r="C17" s="110">
        <v>0</v>
      </c>
      <c r="D17" s="110">
        <v>0</v>
      </c>
      <c r="E17" s="110">
        <v>92232.395</v>
      </c>
      <c r="F17" s="110">
        <v>3777.042</v>
      </c>
      <c r="G17" s="110">
        <v>2284.459</v>
      </c>
      <c r="H17" s="110">
        <v>427705.266</v>
      </c>
      <c r="I17" s="110">
        <v>1562.923</v>
      </c>
      <c r="J17" s="111">
        <v>4262.603</v>
      </c>
      <c r="K17" s="110">
        <v>57129.715</v>
      </c>
      <c r="L17" s="110">
        <v>0</v>
      </c>
      <c r="M17" s="110">
        <v>0</v>
      </c>
      <c r="N17" s="112">
        <v>577067.376</v>
      </c>
      <c r="O17" s="112">
        <v>5339.965</v>
      </c>
      <c r="P17" s="112">
        <v>6547.062</v>
      </c>
    </row>
    <row r="18" spans="1:17" s="21" customFormat="1" ht="21.9" customHeight="1" thickBot="1">
      <c r="A18" s="90" t="s">
        <v>37</v>
      </c>
      <c r="B18" s="113">
        <v>252.712</v>
      </c>
      <c r="C18" s="113">
        <v>243.111</v>
      </c>
      <c r="D18" s="113">
        <v>138.425</v>
      </c>
      <c r="E18" s="113">
        <v>1218132.857</v>
      </c>
      <c r="F18" s="113">
        <v>14516.23</v>
      </c>
      <c r="G18" s="113">
        <v>26777.549</v>
      </c>
      <c r="H18" s="113">
        <v>4189798.446</v>
      </c>
      <c r="I18" s="113">
        <v>655685.377</v>
      </c>
      <c r="J18" s="114">
        <v>1423223.477</v>
      </c>
      <c r="K18" s="113">
        <v>546762.386</v>
      </c>
      <c r="L18" s="113">
        <v>0</v>
      </c>
      <c r="M18" s="113">
        <v>0</v>
      </c>
      <c r="N18" s="115">
        <v>5954946.401000001</v>
      </c>
      <c r="O18" s="115">
        <v>670444.718</v>
      </c>
      <c r="P18" s="115">
        <v>1450139.451</v>
      </c>
      <c r="Q18" s="116"/>
    </row>
    <row r="19" spans="1:15" s="21" customFormat="1" ht="21" customHeight="1">
      <c r="A19" s="26" t="s">
        <v>80</v>
      </c>
      <c r="B19" s="117"/>
      <c r="C19" s="117"/>
      <c r="D19" s="117"/>
      <c r="E19" s="117"/>
      <c r="F19" s="117"/>
      <c r="G19" s="117"/>
      <c r="H19" s="117"/>
      <c r="I19" s="117"/>
      <c r="J19" s="118"/>
      <c r="K19" s="118"/>
      <c r="L19" s="118"/>
      <c r="M19" s="118"/>
      <c r="N19" s="116"/>
      <c r="O19" s="116"/>
    </row>
    <row r="20" spans="1:16" s="21" customFormat="1" ht="16.5" customHeight="1">
      <c r="A20" s="89" t="s">
        <v>69</v>
      </c>
      <c r="B20" s="95"/>
      <c r="C20" s="95"/>
      <c r="D20" s="95"/>
      <c r="E20" s="95"/>
      <c r="F20" s="95"/>
      <c r="G20" s="95"/>
      <c r="H20" s="95"/>
      <c r="I20" s="95"/>
      <c r="J20" s="95"/>
      <c r="K20" s="95"/>
      <c r="L20" s="95"/>
      <c r="M20" s="95"/>
      <c r="N20" s="95"/>
      <c r="O20" s="95"/>
      <c r="P20" s="95"/>
    </row>
    <row r="21" spans="1:16" s="21" customFormat="1" ht="21.9" customHeight="1">
      <c r="A21" s="119"/>
      <c r="B21" s="120"/>
      <c r="C21" s="120"/>
      <c r="D21" s="120"/>
      <c r="E21" s="120"/>
      <c r="F21" s="120"/>
      <c r="G21" s="120"/>
      <c r="H21" s="120"/>
      <c r="I21" s="120"/>
      <c r="J21" s="121"/>
      <c r="K21" s="120"/>
      <c r="L21" s="120"/>
      <c r="M21" s="120"/>
      <c r="N21" s="120"/>
      <c r="O21" s="120"/>
      <c r="P21" s="120"/>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2" customFormat="1" ht="13.5" customHeight="1">
      <c r="A24" s="7"/>
      <c r="B24" s="7"/>
      <c r="C24" s="7"/>
      <c r="D24" s="7"/>
      <c r="E24" s="7"/>
      <c r="F24" s="7"/>
      <c r="G24" s="7"/>
      <c r="H24" s="7"/>
      <c r="I24" s="7"/>
      <c r="J24" s="7"/>
      <c r="K24" s="7"/>
      <c r="L24" s="7"/>
      <c r="M24"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410CF-9D8E-4C85-8471-64E6B6CC2F8A}">
  <dimension ref="A1:R24"/>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97" customFormat="1" ht="20.1" customHeight="1">
      <c r="A1" s="1190" t="s">
        <v>1057</v>
      </c>
      <c r="B1" s="1"/>
      <c r="C1" s="1"/>
      <c r="D1" s="1"/>
      <c r="E1" s="1"/>
      <c r="F1" s="1"/>
      <c r="G1" s="1"/>
      <c r="H1" s="1"/>
      <c r="I1" s="1"/>
      <c r="J1" s="1"/>
      <c r="K1" s="96"/>
      <c r="L1" s="96"/>
      <c r="M1" s="96"/>
    </row>
    <row r="2" spans="1:16" s="98" customFormat="1" ht="30" customHeight="1">
      <c r="A2" s="70" t="s">
        <v>81</v>
      </c>
      <c r="B2" s="70"/>
      <c r="C2" s="70"/>
      <c r="D2" s="70"/>
      <c r="E2" s="70"/>
      <c r="F2" s="70"/>
      <c r="G2" s="70"/>
      <c r="H2" s="70"/>
      <c r="I2" s="70"/>
      <c r="J2" s="70"/>
      <c r="K2" s="70"/>
      <c r="L2" s="70"/>
      <c r="M2" s="70"/>
      <c r="N2" s="70"/>
      <c r="O2" s="70"/>
      <c r="P2" s="70"/>
    </row>
    <row r="3" spans="1:16" s="97" customFormat="1" ht="23.25" customHeight="1">
      <c r="A3" s="123">
        <v>45077</v>
      </c>
      <c r="B3" s="123"/>
      <c r="C3" s="123"/>
      <c r="D3" s="123"/>
      <c r="E3" s="123"/>
      <c r="F3" s="123"/>
      <c r="G3" s="123"/>
      <c r="H3" s="123"/>
      <c r="I3" s="123"/>
      <c r="J3" s="123"/>
      <c r="K3" s="123"/>
      <c r="L3" s="123"/>
      <c r="M3" s="123"/>
      <c r="N3" s="123"/>
      <c r="O3" s="123"/>
      <c r="P3" s="123"/>
    </row>
    <row r="4" spans="1:16" s="97" customFormat="1" ht="11.25" customHeight="1">
      <c r="A4" s="124"/>
      <c r="B4" s="124"/>
      <c r="C4" s="124"/>
      <c r="D4" s="124"/>
      <c r="E4" s="124"/>
      <c r="F4" s="124"/>
      <c r="G4" s="124"/>
      <c r="H4" s="124"/>
      <c r="I4" s="124"/>
      <c r="J4" s="124"/>
      <c r="K4" s="124"/>
      <c r="L4" s="124"/>
      <c r="M4" s="124"/>
      <c r="N4" s="124"/>
      <c r="O4" s="124"/>
      <c r="P4" s="124"/>
    </row>
    <row r="5" spans="1:16" s="104" customFormat="1" ht="16.5" customHeight="1" thickBot="1">
      <c r="A5" s="101"/>
      <c r="B5" s="102"/>
      <c r="C5" s="102"/>
      <c r="D5" s="102"/>
      <c r="E5" s="102"/>
      <c r="F5" s="102"/>
      <c r="G5" s="102"/>
      <c r="H5" s="102"/>
      <c r="I5" s="102"/>
      <c r="J5" s="102"/>
      <c r="K5" s="102"/>
      <c r="L5" s="102"/>
      <c r="M5" s="102"/>
      <c r="N5" s="103"/>
      <c r="O5" s="103"/>
      <c r="P5" s="103"/>
    </row>
    <row r="6" spans="1:16" s="94" customFormat="1" ht="24.75" customHeight="1">
      <c r="A6" s="105" t="s">
        <v>64</v>
      </c>
      <c r="B6" s="106" t="s">
        <v>72</v>
      </c>
      <c r="C6" s="106"/>
      <c r="D6" s="106"/>
      <c r="E6" s="106" t="s">
        <v>73</v>
      </c>
      <c r="F6" s="106"/>
      <c r="G6" s="106"/>
      <c r="H6" s="106" t="s">
        <v>74</v>
      </c>
      <c r="I6" s="106"/>
      <c r="J6" s="106"/>
      <c r="K6" s="106" t="s">
        <v>75</v>
      </c>
      <c r="L6" s="106"/>
      <c r="M6" s="106"/>
      <c r="N6" s="106" t="s">
        <v>76</v>
      </c>
      <c r="O6" s="106"/>
      <c r="P6" s="106"/>
    </row>
    <row r="7" spans="1:16" s="94" customFormat="1" ht="42" customHeight="1">
      <c r="A7" s="107"/>
      <c r="B7" s="108" t="s">
        <v>77</v>
      </c>
      <c r="C7" s="108" t="s">
        <v>78</v>
      </c>
      <c r="D7" s="108" t="s">
        <v>79</v>
      </c>
      <c r="E7" s="108" t="s">
        <v>77</v>
      </c>
      <c r="F7" s="108" t="s">
        <v>78</v>
      </c>
      <c r="G7" s="108" t="s">
        <v>79</v>
      </c>
      <c r="H7" s="108" t="s">
        <v>77</v>
      </c>
      <c r="I7" s="108" t="s">
        <v>78</v>
      </c>
      <c r="J7" s="108" t="s">
        <v>79</v>
      </c>
      <c r="K7" s="108" t="s">
        <v>77</v>
      </c>
      <c r="L7" s="108" t="s">
        <v>78</v>
      </c>
      <c r="M7" s="108" t="s">
        <v>79</v>
      </c>
      <c r="N7" s="108" t="s">
        <v>77</v>
      </c>
      <c r="O7" s="108" t="s">
        <v>78</v>
      </c>
      <c r="P7" s="108" t="s">
        <v>79</v>
      </c>
    </row>
    <row r="8" spans="1:16" s="30" customFormat="1" ht="15" customHeight="1">
      <c r="A8" s="109"/>
      <c r="B8" s="109"/>
      <c r="C8" s="109"/>
      <c r="D8" s="109"/>
      <c r="E8" s="109"/>
      <c r="F8" s="109"/>
      <c r="G8" s="109"/>
      <c r="H8" s="109"/>
      <c r="I8" s="109"/>
      <c r="J8" s="109"/>
      <c r="K8" s="109"/>
      <c r="L8" s="109"/>
      <c r="M8" s="109"/>
      <c r="N8" s="16"/>
      <c r="O8" s="16"/>
      <c r="P8" s="16"/>
    </row>
    <row r="9" spans="1:18" s="21" customFormat="1" ht="21.9" customHeight="1">
      <c r="A9" s="85" t="s">
        <v>28</v>
      </c>
      <c r="B9" s="110">
        <v>22282</v>
      </c>
      <c r="C9" s="110">
        <v>2</v>
      </c>
      <c r="D9" s="110">
        <v>62</v>
      </c>
      <c r="E9" s="110">
        <v>1129936</v>
      </c>
      <c r="F9" s="110">
        <v>11</v>
      </c>
      <c r="G9" s="110">
        <v>59</v>
      </c>
      <c r="H9" s="110">
        <v>8714</v>
      </c>
      <c r="I9" s="110">
        <v>5</v>
      </c>
      <c r="J9" s="111">
        <v>49</v>
      </c>
      <c r="K9" s="110">
        <v>24458</v>
      </c>
      <c r="L9" s="110">
        <v>0</v>
      </c>
      <c r="M9" s="110">
        <v>0</v>
      </c>
      <c r="N9" s="112">
        <v>1167667</v>
      </c>
      <c r="O9" s="112">
        <v>18</v>
      </c>
      <c r="P9" s="112">
        <v>164</v>
      </c>
      <c r="Q9" s="116"/>
      <c r="R9" s="116"/>
    </row>
    <row r="10" spans="1:17" s="21" customFormat="1" ht="21.9" customHeight="1">
      <c r="A10" s="21" t="s">
        <v>29</v>
      </c>
      <c r="B10" s="110">
        <v>0</v>
      </c>
      <c r="C10" s="110">
        <v>0</v>
      </c>
      <c r="D10" s="110">
        <v>0</v>
      </c>
      <c r="E10" s="110">
        <v>349082</v>
      </c>
      <c r="F10" s="110">
        <v>11</v>
      </c>
      <c r="G10" s="110">
        <v>65</v>
      </c>
      <c r="H10" s="110">
        <v>47196</v>
      </c>
      <c r="I10" s="110">
        <v>82</v>
      </c>
      <c r="J10" s="111">
        <v>49</v>
      </c>
      <c r="K10" s="110">
        <v>9068</v>
      </c>
      <c r="L10" s="110">
        <v>0</v>
      </c>
      <c r="M10" s="110">
        <v>0</v>
      </c>
      <c r="N10" s="112">
        <v>384138</v>
      </c>
      <c r="O10" s="112">
        <v>92</v>
      </c>
      <c r="P10" s="112">
        <v>105</v>
      </c>
      <c r="Q10" s="116"/>
    </row>
    <row r="11" spans="1:17" s="21" customFormat="1" ht="21.9" customHeight="1">
      <c r="A11" s="21" t="s">
        <v>30</v>
      </c>
      <c r="B11" s="110">
        <v>0</v>
      </c>
      <c r="C11" s="110">
        <v>0</v>
      </c>
      <c r="D11" s="110">
        <v>0</v>
      </c>
      <c r="E11" s="110">
        <v>978951</v>
      </c>
      <c r="F11" s="110">
        <v>712</v>
      </c>
      <c r="G11" s="110">
        <v>3941</v>
      </c>
      <c r="H11" s="110">
        <v>13627</v>
      </c>
      <c r="I11" s="110">
        <v>15</v>
      </c>
      <c r="J11" s="111">
        <v>24</v>
      </c>
      <c r="K11" s="110">
        <v>24238</v>
      </c>
      <c r="L11" s="110">
        <v>0</v>
      </c>
      <c r="M11" s="110">
        <v>0</v>
      </c>
      <c r="N11" s="112">
        <v>997304</v>
      </c>
      <c r="O11" s="112">
        <v>716</v>
      </c>
      <c r="P11" s="112">
        <v>3954</v>
      </c>
      <c r="Q11" s="116"/>
    </row>
    <row r="12" spans="1:17" s="21" customFormat="1" ht="21.9" customHeight="1">
      <c r="A12" s="21" t="s">
        <v>31</v>
      </c>
      <c r="B12" s="110">
        <v>0</v>
      </c>
      <c r="C12" s="110">
        <v>0</v>
      </c>
      <c r="D12" s="110">
        <v>0</v>
      </c>
      <c r="E12" s="110">
        <v>302</v>
      </c>
      <c r="F12" s="110">
        <v>0</v>
      </c>
      <c r="G12" s="110">
        <v>0</v>
      </c>
      <c r="H12" s="110">
        <v>3726</v>
      </c>
      <c r="I12" s="110">
        <v>5</v>
      </c>
      <c r="J12" s="111">
        <v>8</v>
      </c>
      <c r="K12" s="110">
        <v>0</v>
      </c>
      <c r="L12" s="110">
        <v>0</v>
      </c>
      <c r="M12" s="110">
        <v>0</v>
      </c>
      <c r="N12" s="112">
        <v>3914</v>
      </c>
      <c r="O12" s="112">
        <v>5</v>
      </c>
      <c r="P12" s="112">
        <v>8</v>
      </c>
      <c r="Q12" s="116"/>
    </row>
    <row r="13" spans="1:17" s="21" customFormat="1" ht="21.9" customHeight="1">
      <c r="A13" s="21" t="s">
        <v>32</v>
      </c>
      <c r="B13" s="110">
        <v>0</v>
      </c>
      <c r="C13" s="110">
        <v>0</v>
      </c>
      <c r="D13" s="110">
        <v>0</v>
      </c>
      <c r="E13" s="110">
        <v>55999</v>
      </c>
      <c r="F13" s="110">
        <v>48</v>
      </c>
      <c r="G13" s="110">
        <v>104</v>
      </c>
      <c r="H13" s="110">
        <v>2386</v>
      </c>
      <c r="I13" s="110">
        <v>0</v>
      </c>
      <c r="J13" s="111">
        <v>7</v>
      </c>
      <c r="K13" s="110">
        <v>2974</v>
      </c>
      <c r="L13" s="110">
        <v>0</v>
      </c>
      <c r="M13" s="110">
        <v>0</v>
      </c>
      <c r="N13" s="112">
        <v>61359</v>
      </c>
      <c r="O13" s="112">
        <v>48</v>
      </c>
      <c r="P13" s="112">
        <v>111</v>
      </c>
      <c r="Q13" s="116"/>
    </row>
    <row r="14" spans="1:17" s="21" customFormat="1" ht="21.9" customHeight="1">
      <c r="A14" s="89" t="s">
        <v>33</v>
      </c>
      <c r="B14" s="110">
        <v>0</v>
      </c>
      <c r="C14" s="110">
        <v>0</v>
      </c>
      <c r="D14" s="110">
        <v>0</v>
      </c>
      <c r="E14" s="110">
        <v>77328</v>
      </c>
      <c r="F14" s="110">
        <v>0</v>
      </c>
      <c r="G14" s="110">
        <v>0</v>
      </c>
      <c r="H14" s="110">
        <v>10147</v>
      </c>
      <c r="I14" s="110">
        <v>1</v>
      </c>
      <c r="J14" s="111">
        <v>4</v>
      </c>
      <c r="K14" s="110">
        <v>53979</v>
      </c>
      <c r="L14" s="110">
        <v>0</v>
      </c>
      <c r="M14" s="110">
        <v>0</v>
      </c>
      <c r="N14" s="112">
        <v>134253</v>
      </c>
      <c r="O14" s="112">
        <v>1</v>
      </c>
      <c r="P14" s="112">
        <v>4</v>
      </c>
      <c r="Q14" s="116"/>
    </row>
    <row r="15" spans="1:17" s="21" customFormat="1" ht="21.9" customHeight="1">
      <c r="A15" s="21" t="s">
        <v>34</v>
      </c>
      <c r="B15" s="110">
        <v>0</v>
      </c>
      <c r="C15" s="110">
        <v>0</v>
      </c>
      <c r="D15" s="110">
        <v>0</v>
      </c>
      <c r="E15" s="110">
        <v>0</v>
      </c>
      <c r="F15" s="110">
        <v>0</v>
      </c>
      <c r="G15" s="110">
        <v>0</v>
      </c>
      <c r="H15" s="110">
        <v>0</v>
      </c>
      <c r="I15" s="110">
        <v>0</v>
      </c>
      <c r="J15" s="111">
        <v>0</v>
      </c>
      <c r="K15" s="110">
        <v>0</v>
      </c>
      <c r="L15" s="110">
        <v>0</v>
      </c>
      <c r="M15" s="110">
        <v>0</v>
      </c>
      <c r="N15" s="112">
        <v>0</v>
      </c>
      <c r="O15" s="112">
        <v>0</v>
      </c>
      <c r="P15" s="112">
        <v>0</v>
      </c>
      <c r="Q15" s="116"/>
    </row>
    <row r="16" spans="1:17" s="21" customFormat="1" ht="21.9" customHeight="1">
      <c r="A16" s="21" t="s">
        <v>35</v>
      </c>
      <c r="B16" s="110">
        <v>0</v>
      </c>
      <c r="C16" s="110">
        <v>0</v>
      </c>
      <c r="D16" s="110">
        <v>0</v>
      </c>
      <c r="E16" s="110">
        <v>13508</v>
      </c>
      <c r="F16" s="110">
        <v>7</v>
      </c>
      <c r="G16" s="110">
        <v>71</v>
      </c>
      <c r="H16" s="110">
        <v>28806</v>
      </c>
      <c r="I16" s="110">
        <v>1</v>
      </c>
      <c r="J16" s="111">
        <v>10</v>
      </c>
      <c r="K16" s="110">
        <v>10578</v>
      </c>
      <c r="L16" s="110">
        <v>0</v>
      </c>
      <c r="M16" s="110">
        <v>0</v>
      </c>
      <c r="N16" s="112">
        <v>52892</v>
      </c>
      <c r="O16" s="112">
        <v>8</v>
      </c>
      <c r="P16" s="112">
        <v>81</v>
      </c>
      <c r="Q16" s="116"/>
    </row>
    <row r="17" spans="1:17" s="21" customFormat="1" ht="21.9" customHeight="1">
      <c r="A17" s="21" t="s">
        <v>36</v>
      </c>
      <c r="B17" s="110">
        <v>0</v>
      </c>
      <c r="C17" s="110">
        <v>0</v>
      </c>
      <c r="D17" s="110">
        <v>0</v>
      </c>
      <c r="E17" s="110">
        <v>29309</v>
      </c>
      <c r="F17" s="110">
        <v>58</v>
      </c>
      <c r="G17" s="110">
        <v>147</v>
      </c>
      <c r="H17" s="110">
        <v>85668</v>
      </c>
      <c r="I17" s="110">
        <v>376</v>
      </c>
      <c r="J17" s="111">
        <v>1128</v>
      </c>
      <c r="K17" s="110">
        <v>7616</v>
      </c>
      <c r="L17" s="110">
        <v>0</v>
      </c>
      <c r="M17" s="110">
        <v>0</v>
      </c>
      <c r="N17" s="112">
        <v>117814</v>
      </c>
      <c r="O17" s="112">
        <v>432</v>
      </c>
      <c r="P17" s="112">
        <v>1267</v>
      </c>
      <c r="Q17" s="116"/>
    </row>
    <row r="18" spans="1:17" s="21" customFormat="1" ht="21.9" customHeight="1" thickBot="1">
      <c r="A18" s="90" t="s">
        <v>37</v>
      </c>
      <c r="B18" s="115">
        <v>22282</v>
      </c>
      <c r="C18" s="115">
        <v>2</v>
      </c>
      <c r="D18" s="115">
        <v>62</v>
      </c>
      <c r="E18" s="115">
        <v>2634415</v>
      </c>
      <c r="F18" s="115">
        <v>847</v>
      </c>
      <c r="G18" s="115">
        <v>4387</v>
      </c>
      <c r="H18" s="115">
        <v>200270</v>
      </c>
      <c r="I18" s="115">
        <v>485</v>
      </c>
      <c r="J18" s="115">
        <v>1279</v>
      </c>
      <c r="K18" s="115">
        <v>132911</v>
      </c>
      <c r="L18" s="115">
        <v>0</v>
      </c>
      <c r="M18" s="115">
        <v>0</v>
      </c>
      <c r="N18" s="115">
        <v>2919341</v>
      </c>
      <c r="O18" s="115">
        <v>1320</v>
      </c>
      <c r="P18" s="115">
        <v>5694</v>
      </c>
      <c r="Q18" s="116"/>
    </row>
    <row r="19" spans="1:14" s="21" customFormat="1" ht="21" customHeight="1">
      <c r="A19" s="26" t="s">
        <v>80</v>
      </c>
      <c r="B19" s="117"/>
      <c r="C19" s="117"/>
      <c r="D19" s="117"/>
      <c r="E19" s="117"/>
      <c r="F19" s="117"/>
      <c r="G19" s="117"/>
      <c r="H19" s="117"/>
      <c r="I19" s="117"/>
      <c r="J19" s="118"/>
      <c r="K19" s="118"/>
      <c r="L19" s="118"/>
      <c r="M19" s="118"/>
      <c r="N19" s="116"/>
    </row>
    <row r="20" spans="1:16" s="21" customFormat="1" ht="16.5" customHeight="1">
      <c r="A20" s="89" t="s">
        <v>69</v>
      </c>
      <c r="B20" s="95"/>
      <c r="C20" s="95"/>
      <c r="D20" s="95"/>
      <c r="E20" s="95"/>
      <c r="F20" s="95"/>
      <c r="G20" s="95"/>
      <c r="H20" s="95"/>
      <c r="I20" s="95"/>
      <c r="J20" s="95"/>
      <c r="K20" s="95"/>
      <c r="L20" s="95"/>
      <c r="M20" s="95"/>
      <c r="N20" s="95"/>
      <c r="O20" s="95"/>
      <c r="P20" s="95"/>
    </row>
    <row r="21" spans="1:13" s="21" customFormat="1" ht="21.9" customHeight="1">
      <c r="A21" s="125"/>
      <c r="B21" s="94"/>
      <c r="C21" s="94"/>
      <c r="D21" s="94"/>
      <c r="E21" s="94"/>
      <c r="F21" s="94"/>
      <c r="G21" s="94"/>
      <c r="H21" s="94"/>
      <c r="I21" s="94"/>
      <c r="J21" s="94"/>
      <c r="K21" s="94"/>
      <c r="L21" s="94"/>
      <c r="M21" s="94"/>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2" customFormat="1" ht="13.5" customHeight="1">
      <c r="A24" s="7"/>
      <c r="B24" s="7"/>
      <c r="C24" s="7"/>
      <c r="D24" s="7"/>
      <c r="E24" s="7"/>
      <c r="F24" s="7"/>
      <c r="G24" s="7"/>
      <c r="H24" s="7"/>
      <c r="I24" s="7"/>
      <c r="J24" s="7"/>
      <c r="K24" s="7"/>
      <c r="L24" s="7"/>
      <c r="M24"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BF98-B93C-4AD5-8292-67F85CE7612E}">
  <dimension ref="A1:P20"/>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190" t="s">
        <v>1057</v>
      </c>
    </row>
    <row r="2" spans="1:2" ht="54.75" customHeight="1">
      <c r="A2" s="126" t="s">
        <v>415</v>
      </c>
      <c r="B2" s="126"/>
    </row>
    <row r="3" spans="1:2" ht="20.25" customHeight="1">
      <c r="A3" s="72">
        <v>45077</v>
      </c>
      <c r="B3" s="72"/>
    </row>
    <row r="4" ht="14.25" customHeight="1" thickBot="1">
      <c r="A4" s="374"/>
    </row>
    <row r="5" spans="1:2" ht="22.5" customHeight="1">
      <c r="A5" s="105" t="s">
        <v>64</v>
      </c>
      <c r="B5" s="204" t="s">
        <v>416</v>
      </c>
    </row>
    <row r="6" spans="1:2" ht="22.5" customHeight="1">
      <c r="A6" s="107"/>
      <c r="B6" s="375"/>
    </row>
    <row r="7" spans="1:2" ht="11.25" customHeight="1">
      <c r="A7" s="376"/>
      <c r="B7" s="377"/>
    </row>
    <row r="8" spans="1:2" ht="28.2" customHeight="1">
      <c r="A8" s="21" t="s">
        <v>28</v>
      </c>
      <c r="B8" s="378">
        <v>1765771</v>
      </c>
    </row>
    <row r="9" spans="1:2" ht="28.2" customHeight="1">
      <c r="A9" s="21" t="s">
        <v>29</v>
      </c>
      <c r="B9" s="378">
        <v>48085</v>
      </c>
    </row>
    <row r="10" spans="1:2" ht="28.2" customHeight="1">
      <c r="A10" s="21" t="s">
        <v>30</v>
      </c>
      <c r="B10" s="378">
        <v>137391</v>
      </c>
    </row>
    <row r="11" spans="1:2" ht="28.2" customHeight="1">
      <c r="A11" s="21" t="s">
        <v>31</v>
      </c>
      <c r="B11" s="378">
        <v>563</v>
      </c>
    </row>
    <row r="12" spans="1:2" ht="28.2" customHeight="1">
      <c r="A12" s="21" t="s">
        <v>32</v>
      </c>
      <c r="B12" s="378">
        <v>52</v>
      </c>
    </row>
    <row r="13" spans="1:2" ht="28.2" customHeight="1">
      <c r="A13" s="89" t="s">
        <v>33</v>
      </c>
      <c r="B13" s="378">
        <v>0</v>
      </c>
    </row>
    <row r="14" spans="1:2" ht="28.2" customHeight="1">
      <c r="A14" s="21" t="s">
        <v>34</v>
      </c>
      <c r="B14" s="378">
        <v>0</v>
      </c>
    </row>
    <row r="15" spans="1:2" ht="28.2" customHeight="1">
      <c r="A15" s="21" t="s">
        <v>35</v>
      </c>
      <c r="B15" s="378">
        <v>0</v>
      </c>
    </row>
    <row r="16" spans="1:2" ht="28.2" customHeight="1">
      <c r="A16" s="21" t="s">
        <v>36</v>
      </c>
      <c r="B16" s="378">
        <v>44183</v>
      </c>
    </row>
    <row r="17" spans="1:2" ht="30" customHeight="1" thickBot="1">
      <c r="A17" s="379" t="s">
        <v>37</v>
      </c>
      <c r="B17" s="380">
        <v>1996045</v>
      </c>
    </row>
    <row r="18" spans="1:2" ht="15">
      <c r="A18" s="21" t="s">
        <v>417</v>
      </c>
      <c r="B18" s="15"/>
    </row>
    <row r="19" spans="1:16" ht="13.2" customHeight="1">
      <c r="A19" s="15" t="s">
        <v>69</v>
      </c>
      <c r="B19" s="15"/>
      <c r="C19" s="15"/>
      <c r="D19" s="15"/>
      <c r="E19" s="15"/>
      <c r="F19" s="15"/>
      <c r="G19" s="15"/>
      <c r="H19" s="15"/>
      <c r="I19" s="15"/>
      <c r="J19" s="15"/>
      <c r="K19" s="15"/>
      <c r="L19" s="15"/>
      <c r="M19" s="15"/>
      <c r="N19" s="15"/>
      <c r="O19" s="15"/>
      <c r="P19" s="15"/>
    </row>
    <row r="20" ht="13.8">
      <c r="B20" s="94"/>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33348-368B-446A-A5D8-AF3E544D05FD}">
  <dimension ref="A1:I199"/>
  <sheetViews>
    <sheetView showGridLines="0" workbookViewId="0" topLeftCell="A1"/>
  </sheetViews>
  <sheetFormatPr defaultColWidth="11.421875" defaultRowHeight="15"/>
  <cols>
    <col min="1" max="1" width="35.8515625" style="67" customWidth="1"/>
    <col min="2" max="8" width="13.7109375" style="67" customWidth="1"/>
    <col min="9" max="9" width="14.00390625" style="67" customWidth="1"/>
    <col min="10" max="10" width="9.57421875" style="67" bestFit="1" customWidth="1"/>
    <col min="11" max="11" width="10.57421875" style="67" bestFit="1" customWidth="1"/>
    <col min="12" max="15" width="9.57421875" style="67" bestFit="1" customWidth="1"/>
    <col min="16" max="16" width="10.57421875" style="67" bestFit="1" customWidth="1"/>
    <col min="17" max="19" width="9.57421875" style="67" bestFit="1" customWidth="1"/>
    <col min="20" max="20" width="9.7109375" style="67" bestFit="1" customWidth="1"/>
    <col min="21" max="256" width="11.57421875" style="67" customWidth="1"/>
    <col min="257" max="257" width="35.8515625" style="67" customWidth="1"/>
    <col min="258" max="264" width="13.7109375" style="67" customWidth="1"/>
    <col min="265" max="265" width="14.00390625" style="67" customWidth="1"/>
    <col min="266" max="266" width="9.57421875" style="67" bestFit="1" customWidth="1"/>
    <col min="267" max="267" width="10.57421875" style="67" bestFit="1" customWidth="1"/>
    <col min="268" max="271" width="9.57421875" style="67" bestFit="1" customWidth="1"/>
    <col min="272" max="272" width="10.57421875" style="67" bestFit="1" customWidth="1"/>
    <col min="273" max="275" width="9.57421875" style="67" bestFit="1" customWidth="1"/>
    <col min="276" max="276" width="9.7109375" style="67" bestFit="1" customWidth="1"/>
    <col min="277" max="512" width="11.57421875" style="67" customWidth="1"/>
    <col min="513" max="513" width="35.8515625" style="67" customWidth="1"/>
    <col min="514" max="520" width="13.7109375" style="67" customWidth="1"/>
    <col min="521" max="521" width="14.00390625" style="67" customWidth="1"/>
    <col min="522" max="522" width="9.57421875" style="67" bestFit="1" customWidth="1"/>
    <col min="523" max="523" width="10.57421875" style="67" bestFit="1" customWidth="1"/>
    <col min="524" max="527" width="9.57421875" style="67" bestFit="1" customWidth="1"/>
    <col min="528" max="528" width="10.57421875" style="67" bestFit="1" customWidth="1"/>
    <col min="529" max="531" width="9.57421875" style="67" bestFit="1" customWidth="1"/>
    <col min="532" max="532" width="9.7109375" style="67" bestFit="1" customWidth="1"/>
    <col min="533" max="768" width="11.57421875" style="67" customWidth="1"/>
    <col min="769" max="769" width="35.8515625" style="67" customWidth="1"/>
    <col min="770" max="776" width="13.7109375" style="67" customWidth="1"/>
    <col min="777" max="777" width="14.00390625" style="67" customWidth="1"/>
    <col min="778" max="778" width="9.57421875" style="67" bestFit="1" customWidth="1"/>
    <col min="779" max="779" width="10.57421875" style="67" bestFit="1" customWidth="1"/>
    <col min="780" max="783" width="9.57421875" style="67" bestFit="1" customWidth="1"/>
    <col min="784" max="784" width="10.57421875" style="67" bestFit="1" customWidth="1"/>
    <col min="785" max="787" width="9.57421875" style="67" bestFit="1" customWidth="1"/>
    <col min="788" max="788" width="9.7109375" style="67" bestFit="1" customWidth="1"/>
    <col min="789" max="1024" width="11.57421875" style="67" customWidth="1"/>
    <col min="1025" max="1025" width="35.8515625" style="67" customWidth="1"/>
    <col min="1026" max="1032" width="13.7109375" style="67" customWidth="1"/>
    <col min="1033" max="1033" width="14.00390625" style="67" customWidth="1"/>
    <col min="1034" max="1034" width="9.57421875" style="67" bestFit="1" customWidth="1"/>
    <col min="1035" max="1035" width="10.57421875" style="67" bestFit="1" customWidth="1"/>
    <col min="1036" max="1039" width="9.57421875" style="67" bestFit="1" customWidth="1"/>
    <col min="1040" max="1040" width="10.57421875" style="67" bestFit="1" customWidth="1"/>
    <col min="1041" max="1043" width="9.57421875" style="67" bestFit="1" customWidth="1"/>
    <col min="1044" max="1044" width="9.7109375" style="67" bestFit="1" customWidth="1"/>
    <col min="1045" max="1280" width="11.57421875" style="67" customWidth="1"/>
    <col min="1281" max="1281" width="35.8515625" style="67" customWidth="1"/>
    <col min="1282" max="1288" width="13.7109375" style="67" customWidth="1"/>
    <col min="1289" max="1289" width="14.00390625" style="67" customWidth="1"/>
    <col min="1290" max="1290" width="9.57421875" style="67" bestFit="1" customWidth="1"/>
    <col min="1291" max="1291" width="10.57421875" style="67" bestFit="1" customWidth="1"/>
    <col min="1292" max="1295" width="9.57421875" style="67" bestFit="1" customWidth="1"/>
    <col min="1296" max="1296" width="10.57421875" style="67" bestFit="1" customWidth="1"/>
    <col min="1297" max="1299" width="9.57421875" style="67" bestFit="1" customWidth="1"/>
    <col min="1300" max="1300" width="9.7109375" style="67" bestFit="1" customWidth="1"/>
    <col min="1301" max="1536" width="11.57421875" style="67" customWidth="1"/>
    <col min="1537" max="1537" width="35.8515625" style="67" customWidth="1"/>
    <col min="1538" max="1544" width="13.7109375" style="67" customWidth="1"/>
    <col min="1545" max="1545" width="14.00390625" style="67" customWidth="1"/>
    <col min="1546" max="1546" width="9.57421875" style="67" bestFit="1" customWidth="1"/>
    <col min="1547" max="1547" width="10.57421875" style="67" bestFit="1" customWidth="1"/>
    <col min="1548" max="1551" width="9.57421875" style="67" bestFit="1" customWidth="1"/>
    <col min="1552" max="1552" width="10.57421875" style="67" bestFit="1" customWidth="1"/>
    <col min="1553" max="1555" width="9.57421875" style="67" bestFit="1" customWidth="1"/>
    <col min="1556" max="1556" width="9.7109375" style="67" bestFit="1" customWidth="1"/>
    <col min="1557" max="1792" width="11.57421875" style="67" customWidth="1"/>
    <col min="1793" max="1793" width="35.8515625" style="67" customWidth="1"/>
    <col min="1794" max="1800" width="13.7109375" style="67" customWidth="1"/>
    <col min="1801" max="1801" width="14.00390625" style="67" customWidth="1"/>
    <col min="1802" max="1802" width="9.57421875" style="67" bestFit="1" customWidth="1"/>
    <col min="1803" max="1803" width="10.57421875" style="67" bestFit="1" customWidth="1"/>
    <col min="1804" max="1807" width="9.57421875" style="67" bestFit="1" customWidth="1"/>
    <col min="1808" max="1808" width="10.57421875" style="67" bestFit="1" customWidth="1"/>
    <col min="1809" max="1811" width="9.57421875" style="67" bestFit="1" customWidth="1"/>
    <col min="1812" max="1812" width="9.7109375" style="67" bestFit="1" customWidth="1"/>
    <col min="1813" max="2048" width="11.57421875" style="67" customWidth="1"/>
    <col min="2049" max="2049" width="35.8515625" style="67" customWidth="1"/>
    <col min="2050" max="2056" width="13.7109375" style="67" customWidth="1"/>
    <col min="2057" max="2057" width="14.00390625" style="67" customWidth="1"/>
    <col min="2058" max="2058" width="9.57421875" style="67" bestFit="1" customWidth="1"/>
    <col min="2059" max="2059" width="10.57421875" style="67" bestFit="1" customWidth="1"/>
    <col min="2060" max="2063" width="9.57421875" style="67" bestFit="1" customWidth="1"/>
    <col min="2064" max="2064" width="10.57421875" style="67" bestFit="1" customWidth="1"/>
    <col min="2065" max="2067" width="9.57421875" style="67" bestFit="1" customWidth="1"/>
    <col min="2068" max="2068" width="9.7109375" style="67" bestFit="1" customWidth="1"/>
    <col min="2069" max="2304" width="11.57421875" style="67" customWidth="1"/>
    <col min="2305" max="2305" width="35.8515625" style="67" customWidth="1"/>
    <col min="2306" max="2312" width="13.7109375" style="67" customWidth="1"/>
    <col min="2313" max="2313" width="14.00390625" style="67" customWidth="1"/>
    <col min="2314" max="2314" width="9.57421875" style="67" bestFit="1" customWidth="1"/>
    <col min="2315" max="2315" width="10.57421875" style="67" bestFit="1" customWidth="1"/>
    <col min="2316" max="2319" width="9.57421875" style="67" bestFit="1" customWidth="1"/>
    <col min="2320" max="2320" width="10.57421875" style="67" bestFit="1" customWidth="1"/>
    <col min="2321" max="2323" width="9.57421875" style="67" bestFit="1" customWidth="1"/>
    <col min="2324" max="2324" width="9.7109375" style="67" bestFit="1" customWidth="1"/>
    <col min="2325" max="2560" width="11.57421875" style="67" customWidth="1"/>
    <col min="2561" max="2561" width="35.8515625" style="67" customWidth="1"/>
    <col min="2562" max="2568" width="13.7109375" style="67" customWidth="1"/>
    <col min="2569" max="2569" width="14.00390625" style="67" customWidth="1"/>
    <col min="2570" max="2570" width="9.57421875" style="67" bestFit="1" customWidth="1"/>
    <col min="2571" max="2571" width="10.57421875" style="67" bestFit="1" customWidth="1"/>
    <col min="2572" max="2575" width="9.57421875" style="67" bestFit="1" customWidth="1"/>
    <col min="2576" max="2576" width="10.57421875" style="67" bestFit="1" customWidth="1"/>
    <col min="2577" max="2579" width="9.57421875" style="67" bestFit="1" customWidth="1"/>
    <col min="2580" max="2580" width="9.7109375" style="67" bestFit="1" customWidth="1"/>
    <col min="2581" max="2816" width="11.57421875" style="67" customWidth="1"/>
    <col min="2817" max="2817" width="35.8515625" style="67" customWidth="1"/>
    <col min="2818" max="2824" width="13.7109375" style="67" customWidth="1"/>
    <col min="2825" max="2825" width="14.00390625" style="67" customWidth="1"/>
    <col min="2826" max="2826" width="9.57421875" style="67" bestFit="1" customWidth="1"/>
    <col min="2827" max="2827" width="10.57421875" style="67" bestFit="1" customWidth="1"/>
    <col min="2828" max="2831" width="9.57421875" style="67" bestFit="1" customWidth="1"/>
    <col min="2832" max="2832" width="10.57421875" style="67" bestFit="1" customWidth="1"/>
    <col min="2833" max="2835" width="9.57421875" style="67" bestFit="1" customWidth="1"/>
    <col min="2836" max="2836" width="9.7109375" style="67" bestFit="1" customWidth="1"/>
    <col min="2837" max="3072" width="11.57421875" style="67" customWidth="1"/>
    <col min="3073" max="3073" width="35.8515625" style="67" customWidth="1"/>
    <col min="3074" max="3080" width="13.7109375" style="67" customWidth="1"/>
    <col min="3081" max="3081" width="14.00390625" style="67" customWidth="1"/>
    <col min="3082" max="3082" width="9.57421875" style="67" bestFit="1" customWidth="1"/>
    <col min="3083" max="3083" width="10.57421875" style="67" bestFit="1" customWidth="1"/>
    <col min="3084" max="3087" width="9.57421875" style="67" bestFit="1" customWidth="1"/>
    <col min="3088" max="3088" width="10.57421875" style="67" bestFit="1" customWidth="1"/>
    <col min="3089" max="3091" width="9.57421875" style="67" bestFit="1" customWidth="1"/>
    <col min="3092" max="3092" width="9.7109375" style="67" bestFit="1" customWidth="1"/>
    <col min="3093" max="3328" width="11.57421875" style="67" customWidth="1"/>
    <col min="3329" max="3329" width="35.8515625" style="67" customWidth="1"/>
    <col min="3330" max="3336" width="13.7109375" style="67" customWidth="1"/>
    <col min="3337" max="3337" width="14.00390625" style="67" customWidth="1"/>
    <col min="3338" max="3338" width="9.57421875" style="67" bestFit="1" customWidth="1"/>
    <col min="3339" max="3339" width="10.57421875" style="67" bestFit="1" customWidth="1"/>
    <col min="3340" max="3343" width="9.57421875" style="67" bestFit="1" customWidth="1"/>
    <col min="3344" max="3344" width="10.57421875" style="67" bestFit="1" customWidth="1"/>
    <col min="3345" max="3347" width="9.57421875" style="67" bestFit="1" customWidth="1"/>
    <col min="3348" max="3348" width="9.7109375" style="67" bestFit="1" customWidth="1"/>
    <col min="3349" max="3584" width="11.57421875" style="67" customWidth="1"/>
    <col min="3585" max="3585" width="35.8515625" style="67" customWidth="1"/>
    <col min="3586" max="3592" width="13.7109375" style="67" customWidth="1"/>
    <col min="3593" max="3593" width="14.00390625" style="67" customWidth="1"/>
    <col min="3594" max="3594" width="9.57421875" style="67" bestFit="1" customWidth="1"/>
    <col min="3595" max="3595" width="10.57421875" style="67" bestFit="1" customWidth="1"/>
    <col min="3596" max="3599" width="9.57421875" style="67" bestFit="1" customWidth="1"/>
    <col min="3600" max="3600" width="10.57421875" style="67" bestFit="1" customWidth="1"/>
    <col min="3601" max="3603" width="9.57421875" style="67" bestFit="1" customWidth="1"/>
    <col min="3604" max="3604" width="9.7109375" style="67" bestFit="1" customWidth="1"/>
    <col min="3605" max="3840" width="11.57421875" style="67" customWidth="1"/>
    <col min="3841" max="3841" width="35.8515625" style="67" customWidth="1"/>
    <col min="3842" max="3848" width="13.7109375" style="67" customWidth="1"/>
    <col min="3849" max="3849" width="14.00390625" style="67" customWidth="1"/>
    <col min="3850" max="3850" width="9.57421875" style="67" bestFit="1" customWidth="1"/>
    <col min="3851" max="3851" width="10.57421875" style="67" bestFit="1" customWidth="1"/>
    <col min="3852" max="3855" width="9.57421875" style="67" bestFit="1" customWidth="1"/>
    <col min="3856" max="3856" width="10.57421875" style="67" bestFit="1" customWidth="1"/>
    <col min="3857" max="3859" width="9.57421875" style="67" bestFit="1" customWidth="1"/>
    <col min="3860" max="3860" width="9.7109375" style="67" bestFit="1" customWidth="1"/>
    <col min="3861" max="4096" width="11.57421875" style="67" customWidth="1"/>
    <col min="4097" max="4097" width="35.8515625" style="67" customWidth="1"/>
    <col min="4098" max="4104" width="13.7109375" style="67" customWidth="1"/>
    <col min="4105" max="4105" width="14.00390625" style="67" customWidth="1"/>
    <col min="4106" max="4106" width="9.57421875" style="67" bestFit="1" customWidth="1"/>
    <col min="4107" max="4107" width="10.57421875" style="67" bestFit="1" customWidth="1"/>
    <col min="4108" max="4111" width="9.57421875" style="67" bestFit="1" customWidth="1"/>
    <col min="4112" max="4112" width="10.57421875" style="67" bestFit="1" customWidth="1"/>
    <col min="4113" max="4115" width="9.57421875" style="67" bestFit="1" customWidth="1"/>
    <col min="4116" max="4116" width="9.7109375" style="67" bestFit="1" customWidth="1"/>
    <col min="4117" max="4352" width="11.57421875" style="67" customWidth="1"/>
    <col min="4353" max="4353" width="35.8515625" style="67" customWidth="1"/>
    <col min="4354" max="4360" width="13.7109375" style="67" customWidth="1"/>
    <col min="4361" max="4361" width="14.00390625" style="67" customWidth="1"/>
    <col min="4362" max="4362" width="9.57421875" style="67" bestFit="1" customWidth="1"/>
    <col min="4363" max="4363" width="10.57421875" style="67" bestFit="1" customWidth="1"/>
    <col min="4364" max="4367" width="9.57421875" style="67" bestFit="1" customWidth="1"/>
    <col min="4368" max="4368" width="10.57421875" style="67" bestFit="1" customWidth="1"/>
    <col min="4369" max="4371" width="9.57421875" style="67" bestFit="1" customWidth="1"/>
    <col min="4372" max="4372" width="9.7109375" style="67" bestFit="1" customWidth="1"/>
    <col min="4373" max="4608" width="11.57421875" style="67" customWidth="1"/>
    <col min="4609" max="4609" width="35.8515625" style="67" customWidth="1"/>
    <col min="4610" max="4616" width="13.7109375" style="67" customWidth="1"/>
    <col min="4617" max="4617" width="14.00390625" style="67" customWidth="1"/>
    <col min="4618" max="4618" width="9.57421875" style="67" bestFit="1" customWidth="1"/>
    <col min="4619" max="4619" width="10.57421875" style="67" bestFit="1" customWidth="1"/>
    <col min="4620" max="4623" width="9.57421875" style="67" bestFit="1" customWidth="1"/>
    <col min="4624" max="4624" width="10.57421875" style="67" bestFit="1" customWidth="1"/>
    <col min="4625" max="4627" width="9.57421875" style="67" bestFit="1" customWidth="1"/>
    <col min="4628" max="4628" width="9.7109375" style="67" bestFit="1" customWidth="1"/>
    <col min="4629" max="4864" width="11.57421875" style="67" customWidth="1"/>
    <col min="4865" max="4865" width="35.8515625" style="67" customWidth="1"/>
    <col min="4866" max="4872" width="13.7109375" style="67" customWidth="1"/>
    <col min="4873" max="4873" width="14.00390625" style="67" customWidth="1"/>
    <col min="4874" max="4874" width="9.57421875" style="67" bestFit="1" customWidth="1"/>
    <col min="4875" max="4875" width="10.57421875" style="67" bestFit="1" customWidth="1"/>
    <col min="4876" max="4879" width="9.57421875" style="67" bestFit="1" customWidth="1"/>
    <col min="4880" max="4880" width="10.57421875" style="67" bestFit="1" customWidth="1"/>
    <col min="4881" max="4883" width="9.57421875" style="67" bestFit="1" customWidth="1"/>
    <col min="4884" max="4884" width="9.7109375" style="67" bestFit="1" customWidth="1"/>
    <col min="4885" max="5120" width="11.57421875" style="67" customWidth="1"/>
    <col min="5121" max="5121" width="35.8515625" style="67" customWidth="1"/>
    <col min="5122" max="5128" width="13.7109375" style="67" customWidth="1"/>
    <col min="5129" max="5129" width="14.00390625" style="67" customWidth="1"/>
    <col min="5130" max="5130" width="9.57421875" style="67" bestFit="1" customWidth="1"/>
    <col min="5131" max="5131" width="10.57421875" style="67" bestFit="1" customWidth="1"/>
    <col min="5132" max="5135" width="9.57421875" style="67" bestFit="1" customWidth="1"/>
    <col min="5136" max="5136" width="10.57421875" style="67" bestFit="1" customWidth="1"/>
    <col min="5137" max="5139" width="9.57421875" style="67" bestFit="1" customWidth="1"/>
    <col min="5140" max="5140" width="9.7109375" style="67" bestFit="1" customWidth="1"/>
    <col min="5141" max="5376" width="11.57421875" style="67" customWidth="1"/>
    <col min="5377" max="5377" width="35.8515625" style="67" customWidth="1"/>
    <col min="5378" max="5384" width="13.7109375" style="67" customWidth="1"/>
    <col min="5385" max="5385" width="14.00390625" style="67" customWidth="1"/>
    <col min="5386" max="5386" width="9.57421875" style="67" bestFit="1" customWidth="1"/>
    <col min="5387" max="5387" width="10.57421875" style="67" bestFit="1" customWidth="1"/>
    <col min="5388" max="5391" width="9.57421875" style="67" bestFit="1" customWidth="1"/>
    <col min="5392" max="5392" width="10.57421875" style="67" bestFit="1" customWidth="1"/>
    <col min="5393" max="5395" width="9.57421875" style="67" bestFit="1" customWidth="1"/>
    <col min="5396" max="5396" width="9.7109375" style="67" bestFit="1" customWidth="1"/>
    <col min="5397" max="5632" width="11.57421875" style="67" customWidth="1"/>
    <col min="5633" max="5633" width="35.8515625" style="67" customWidth="1"/>
    <col min="5634" max="5640" width="13.7109375" style="67" customWidth="1"/>
    <col min="5641" max="5641" width="14.00390625" style="67" customWidth="1"/>
    <col min="5642" max="5642" width="9.57421875" style="67" bestFit="1" customWidth="1"/>
    <col min="5643" max="5643" width="10.57421875" style="67" bestFit="1" customWidth="1"/>
    <col min="5644" max="5647" width="9.57421875" style="67" bestFit="1" customWidth="1"/>
    <col min="5648" max="5648" width="10.57421875" style="67" bestFit="1" customWidth="1"/>
    <col min="5649" max="5651" width="9.57421875" style="67" bestFit="1" customWidth="1"/>
    <col min="5652" max="5652" width="9.7109375" style="67" bestFit="1" customWidth="1"/>
    <col min="5653" max="5888" width="11.57421875" style="67" customWidth="1"/>
    <col min="5889" max="5889" width="35.8515625" style="67" customWidth="1"/>
    <col min="5890" max="5896" width="13.7109375" style="67" customWidth="1"/>
    <col min="5897" max="5897" width="14.00390625" style="67" customWidth="1"/>
    <col min="5898" max="5898" width="9.57421875" style="67" bestFit="1" customWidth="1"/>
    <col min="5899" max="5899" width="10.57421875" style="67" bestFit="1" customWidth="1"/>
    <col min="5900" max="5903" width="9.57421875" style="67" bestFit="1" customWidth="1"/>
    <col min="5904" max="5904" width="10.57421875" style="67" bestFit="1" customWidth="1"/>
    <col min="5905" max="5907" width="9.57421875" style="67" bestFit="1" customWidth="1"/>
    <col min="5908" max="5908" width="9.7109375" style="67" bestFit="1" customWidth="1"/>
    <col min="5909" max="6144" width="11.57421875" style="67" customWidth="1"/>
    <col min="6145" max="6145" width="35.8515625" style="67" customWidth="1"/>
    <col min="6146" max="6152" width="13.7109375" style="67" customWidth="1"/>
    <col min="6153" max="6153" width="14.00390625" style="67" customWidth="1"/>
    <col min="6154" max="6154" width="9.57421875" style="67" bestFit="1" customWidth="1"/>
    <col min="6155" max="6155" width="10.57421875" style="67" bestFit="1" customWidth="1"/>
    <col min="6156" max="6159" width="9.57421875" style="67" bestFit="1" customWidth="1"/>
    <col min="6160" max="6160" width="10.57421875" style="67" bestFit="1" customWidth="1"/>
    <col min="6161" max="6163" width="9.57421875" style="67" bestFit="1" customWidth="1"/>
    <col min="6164" max="6164" width="9.7109375" style="67" bestFit="1" customWidth="1"/>
    <col min="6165" max="6400" width="11.57421875" style="67" customWidth="1"/>
    <col min="6401" max="6401" width="35.8515625" style="67" customWidth="1"/>
    <col min="6402" max="6408" width="13.7109375" style="67" customWidth="1"/>
    <col min="6409" max="6409" width="14.00390625" style="67" customWidth="1"/>
    <col min="6410" max="6410" width="9.57421875" style="67" bestFit="1" customWidth="1"/>
    <col min="6411" max="6411" width="10.57421875" style="67" bestFit="1" customWidth="1"/>
    <col min="6412" max="6415" width="9.57421875" style="67" bestFit="1" customWidth="1"/>
    <col min="6416" max="6416" width="10.57421875" style="67" bestFit="1" customWidth="1"/>
    <col min="6417" max="6419" width="9.57421875" style="67" bestFit="1" customWidth="1"/>
    <col min="6420" max="6420" width="9.7109375" style="67" bestFit="1" customWidth="1"/>
    <col min="6421" max="6656" width="11.57421875" style="67" customWidth="1"/>
    <col min="6657" max="6657" width="35.8515625" style="67" customWidth="1"/>
    <col min="6658" max="6664" width="13.7109375" style="67" customWidth="1"/>
    <col min="6665" max="6665" width="14.00390625" style="67" customWidth="1"/>
    <col min="6666" max="6666" width="9.57421875" style="67" bestFit="1" customWidth="1"/>
    <col min="6667" max="6667" width="10.57421875" style="67" bestFit="1" customWidth="1"/>
    <col min="6668" max="6671" width="9.57421875" style="67" bestFit="1" customWidth="1"/>
    <col min="6672" max="6672" width="10.57421875" style="67" bestFit="1" customWidth="1"/>
    <col min="6673" max="6675" width="9.57421875" style="67" bestFit="1" customWidth="1"/>
    <col min="6676" max="6676" width="9.7109375" style="67" bestFit="1" customWidth="1"/>
    <col min="6677" max="6912" width="11.57421875" style="67" customWidth="1"/>
    <col min="6913" max="6913" width="35.8515625" style="67" customWidth="1"/>
    <col min="6914" max="6920" width="13.7109375" style="67" customWidth="1"/>
    <col min="6921" max="6921" width="14.00390625" style="67" customWidth="1"/>
    <col min="6922" max="6922" width="9.57421875" style="67" bestFit="1" customWidth="1"/>
    <col min="6923" max="6923" width="10.57421875" style="67" bestFit="1" customWidth="1"/>
    <col min="6924" max="6927" width="9.57421875" style="67" bestFit="1" customWidth="1"/>
    <col min="6928" max="6928" width="10.57421875" style="67" bestFit="1" customWidth="1"/>
    <col min="6929" max="6931" width="9.57421875" style="67" bestFit="1" customWidth="1"/>
    <col min="6932" max="6932" width="9.7109375" style="67" bestFit="1" customWidth="1"/>
    <col min="6933" max="7168" width="11.57421875" style="67" customWidth="1"/>
    <col min="7169" max="7169" width="35.8515625" style="67" customWidth="1"/>
    <col min="7170" max="7176" width="13.7109375" style="67" customWidth="1"/>
    <col min="7177" max="7177" width="14.00390625" style="67" customWidth="1"/>
    <col min="7178" max="7178" width="9.57421875" style="67" bestFit="1" customWidth="1"/>
    <col min="7179" max="7179" width="10.57421875" style="67" bestFit="1" customWidth="1"/>
    <col min="7180" max="7183" width="9.57421875" style="67" bestFit="1" customWidth="1"/>
    <col min="7184" max="7184" width="10.57421875" style="67" bestFit="1" customWidth="1"/>
    <col min="7185" max="7187" width="9.57421875" style="67" bestFit="1" customWidth="1"/>
    <col min="7188" max="7188" width="9.7109375" style="67" bestFit="1" customWidth="1"/>
    <col min="7189" max="7424" width="11.57421875" style="67" customWidth="1"/>
    <col min="7425" max="7425" width="35.8515625" style="67" customWidth="1"/>
    <col min="7426" max="7432" width="13.7109375" style="67" customWidth="1"/>
    <col min="7433" max="7433" width="14.00390625" style="67" customWidth="1"/>
    <col min="7434" max="7434" width="9.57421875" style="67" bestFit="1" customWidth="1"/>
    <col min="7435" max="7435" width="10.57421875" style="67" bestFit="1" customWidth="1"/>
    <col min="7436" max="7439" width="9.57421875" style="67" bestFit="1" customWidth="1"/>
    <col min="7440" max="7440" width="10.57421875" style="67" bestFit="1" customWidth="1"/>
    <col min="7441" max="7443" width="9.57421875" style="67" bestFit="1" customWidth="1"/>
    <col min="7444" max="7444" width="9.7109375" style="67" bestFit="1" customWidth="1"/>
    <col min="7445" max="7680" width="11.57421875" style="67" customWidth="1"/>
    <col min="7681" max="7681" width="35.8515625" style="67" customWidth="1"/>
    <col min="7682" max="7688" width="13.7109375" style="67" customWidth="1"/>
    <col min="7689" max="7689" width="14.00390625" style="67" customWidth="1"/>
    <col min="7690" max="7690" width="9.57421875" style="67" bestFit="1" customWidth="1"/>
    <col min="7691" max="7691" width="10.57421875" style="67" bestFit="1" customWidth="1"/>
    <col min="7692" max="7695" width="9.57421875" style="67" bestFit="1" customWidth="1"/>
    <col min="7696" max="7696" width="10.57421875" style="67" bestFit="1" customWidth="1"/>
    <col min="7697" max="7699" width="9.57421875" style="67" bestFit="1" customWidth="1"/>
    <col min="7700" max="7700" width="9.7109375" style="67" bestFit="1" customWidth="1"/>
    <col min="7701" max="7936" width="11.57421875" style="67" customWidth="1"/>
    <col min="7937" max="7937" width="35.8515625" style="67" customWidth="1"/>
    <col min="7938" max="7944" width="13.7109375" style="67" customWidth="1"/>
    <col min="7945" max="7945" width="14.00390625" style="67" customWidth="1"/>
    <col min="7946" max="7946" width="9.57421875" style="67" bestFit="1" customWidth="1"/>
    <col min="7947" max="7947" width="10.57421875" style="67" bestFit="1" customWidth="1"/>
    <col min="7948" max="7951" width="9.57421875" style="67" bestFit="1" customWidth="1"/>
    <col min="7952" max="7952" width="10.57421875" style="67" bestFit="1" customWidth="1"/>
    <col min="7953" max="7955" width="9.57421875" style="67" bestFit="1" customWidth="1"/>
    <col min="7956" max="7956" width="9.7109375" style="67" bestFit="1" customWidth="1"/>
    <col min="7957" max="8192" width="11.57421875" style="67" customWidth="1"/>
    <col min="8193" max="8193" width="35.8515625" style="67" customWidth="1"/>
    <col min="8194" max="8200" width="13.7109375" style="67" customWidth="1"/>
    <col min="8201" max="8201" width="14.00390625" style="67" customWidth="1"/>
    <col min="8202" max="8202" width="9.57421875" style="67" bestFit="1" customWidth="1"/>
    <col min="8203" max="8203" width="10.57421875" style="67" bestFit="1" customWidth="1"/>
    <col min="8204" max="8207" width="9.57421875" style="67" bestFit="1" customWidth="1"/>
    <col min="8208" max="8208" width="10.57421875" style="67" bestFit="1" customWidth="1"/>
    <col min="8209" max="8211" width="9.57421875" style="67" bestFit="1" customWidth="1"/>
    <col min="8212" max="8212" width="9.7109375" style="67" bestFit="1" customWidth="1"/>
    <col min="8213" max="8448" width="11.57421875" style="67" customWidth="1"/>
    <col min="8449" max="8449" width="35.8515625" style="67" customWidth="1"/>
    <col min="8450" max="8456" width="13.7109375" style="67" customWidth="1"/>
    <col min="8457" max="8457" width="14.00390625" style="67" customWidth="1"/>
    <col min="8458" max="8458" width="9.57421875" style="67" bestFit="1" customWidth="1"/>
    <col min="8459" max="8459" width="10.57421875" style="67" bestFit="1" customWidth="1"/>
    <col min="8460" max="8463" width="9.57421875" style="67" bestFit="1" customWidth="1"/>
    <col min="8464" max="8464" width="10.57421875" style="67" bestFit="1" customWidth="1"/>
    <col min="8465" max="8467" width="9.57421875" style="67" bestFit="1" customWidth="1"/>
    <col min="8468" max="8468" width="9.7109375" style="67" bestFit="1" customWidth="1"/>
    <col min="8469" max="8704" width="11.57421875" style="67" customWidth="1"/>
    <col min="8705" max="8705" width="35.8515625" style="67" customWidth="1"/>
    <col min="8706" max="8712" width="13.7109375" style="67" customWidth="1"/>
    <col min="8713" max="8713" width="14.00390625" style="67" customWidth="1"/>
    <col min="8714" max="8714" width="9.57421875" style="67" bestFit="1" customWidth="1"/>
    <col min="8715" max="8715" width="10.57421875" style="67" bestFit="1" customWidth="1"/>
    <col min="8716" max="8719" width="9.57421875" style="67" bestFit="1" customWidth="1"/>
    <col min="8720" max="8720" width="10.57421875" style="67" bestFit="1" customWidth="1"/>
    <col min="8721" max="8723" width="9.57421875" style="67" bestFit="1" customWidth="1"/>
    <col min="8724" max="8724" width="9.7109375" style="67" bestFit="1" customWidth="1"/>
    <col min="8725" max="8960" width="11.57421875" style="67" customWidth="1"/>
    <col min="8961" max="8961" width="35.8515625" style="67" customWidth="1"/>
    <col min="8962" max="8968" width="13.7109375" style="67" customWidth="1"/>
    <col min="8969" max="8969" width="14.00390625" style="67" customWidth="1"/>
    <col min="8970" max="8970" width="9.57421875" style="67" bestFit="1" customWidth="1"/>
    <col min="8971" max="8971" width="10.57421875" style="67" bestFit="1" customWidth="1"/>
    <col min="8972" max="8975" width="9.57421875" style="67" bestFit="1" customWidth="1"/>
    <col min="8976" max="8976" width="10.57421875" style="67" bestFit="1" customWidth="1"/>
    <col min="8977" max="8979" width="9.57421875" style="67" bestFit="1" customWidth="1"/>
    <col min="8980" max="8980" width="9.7109375" style="67" bestFit="1" customWidth="1"/>
    <col min="8981" max="9216" width="11.57421875" style="67" customWidth="1"/>
    <col min="9217" max="9217" width="35.8515625" style="67" customWidth="1"/>
    <col min="9218" max="9224" width="13.7109375" style="67" customWidth="1"/>
    <col min="9225" max="9225" width="14.00390625" style="67" customWidth="1"/>
    <col min="9226" max="9226" width="9.57421875" style="67" bestFit="1" customWidth="1"/>
    <col min="9227" max="9227" width="10.57421875" style="67" bestFit="1" customWidth="1"/>
    <col min="9228" max="9231" width="9.57421875" style="67" bestFit="1" customWidth="1"/>
    <col min="9232" max="9232" width="10.57421875" style="67" bestFit="1" customWidth="1"/>
    <col min="9233" max="9235" width="9.57421875" style="67" bestFit="1" customWidth="1"/>
    <col min="9236" max="9236" width="9.7109375" style="67" bestFit="1" customWidth="1"/>
    <col min="9237" max="9472" width="11.57421875" style="67" customWidth="1"/>
    <col min="9473" max="9473" width="35.8515625" style="67" customWidth="1"/>
    <col min="9474" max="9480" width="13.7109375" style="67" customWidth="1"/>
    <col min="9481" max="9481" width="14.00390625" style="67" customWidth="1"/>
    <col min="9482" max="9482" width="9.57421875" style="67" bestFit="1" customWidth="1"/>
    <col min="9483" max="9483" width="10.57421875" style="67" bestFit="1" customWidth="1"/>
    <col min="9484" max="9487" width="9.57421875" style="67" bestFit="1" customWidth="1"/>
    <col min="9488" max="9488" width="10.57421875" style="67" bestFit="1" customWidth="1"/>
    <col min="9489" max="9491" width="9.57421875" style="67" bestFit="1" customWidth="1"/>
    <col min="9492" max="9492" width="9.7109375" style="67" bestFit="1" customWidth="1"/>
    <col min="9493" max="9728" width="11.57421875" style="67" customWidth="1"/>
    <col min="9729" max="9729" width="35.8515625" style="67" customWidth="1"/>
    <col min="9730" max="9736" width="13.7109375" style="67" customWidth="1"/>
    <col min="9737" max="9737" width="14.00390625" style="67" customWidth="1"/>
    <col min="9738" max="9738" width="9.57421875" style="67" bestFit="1" customWidth="1"/>
    <col min="9739" max="9739" width="10.57421875" style="67" bestFit="1" customWidth="1"/>
    <col min="9740" max="9743" width="9.57421875" style="67" bestFit="1" customWidth="1"/>
    <col min="9744" max="9744" width="10.57421875" style="67" bestFit="1" customWidth="1"/>
    <col min="9745" max="9747" width="9.57421875" style="67" bestFit="1" customWidth="1"/>
    <col min="9748" max="9748" width="9.7109375" style="67" bestFit="1" customWidth="1"/>
    <col min="9749" max="9984" width="11.57421875" style="67" customWidth="1"/>
    <col min="9985" max="9985" width="35.8515625" style="67" customWidth="1"/>
    <col min="9986" max="9992" width="13.7109375" style="67" customWidth="1"/>
    <col min="9993" max="9993" width="14.00390625" style="67" customWidth="1"/>
    <col min="9994" max="9994" width="9.57421875" style="67" bestFit="1" customWidth="1"/>
    <col min="9995" max="9995" width="10.57421875" style="67" bestFit="1" customWidth="1"/>
    <col min="9996" max="9999" width="9.57421875" style="67" bestFit="1" customWidth="1"/>
    <col min="10000" max="10000" width="10.57421875" style="67" bestFit="1" customWidth="1"/>
    <col min="10001" max="10003" width="9.57421875" style="67" bestFit="1" customWidth="1"/>
    <col min="10004" max="10004" width="9.7109375" style="67" bestFit="1" customWidth="1"/>
    <col min="10005" max="10240" width="11.57421875" style="67" customWidth="1"/>
    <col min="10241" max="10241" width="35.8515625" style="67" customWidth="1"/>
    <col min="10242" max="10248" width="13.7109375" style="67" customWidth="1"/>
    <col min="10249" max="10249" width="14.00390625" style="67" customWidth="1"/>
    <col min="10250" max="10250" width="9.57421875" style="67" bestFit="1" customWidth="1"/>
    <col min="10251" max="10251" width="10.57421875" style="67" bestFit="1" customWidth="1"/>
    <col min="10252" max="10255" width="9.57421875" style="67" bestFit="1" customWidth="1"/>
    <col min="10256" max="10256" width="10.57421875" style="67" bestFit="1" customWidth="1"/>
    <col min="10257" max="10259" width="9.57421875" style="67" bestFit="1" customWidth="1"/>
    <col min="10260" max="10260" width="9.7109375" style="67" bestFit="1" customWidth="1"/>
    <col min="10261" max="10496" width="11.57421875" style="67" customWidth="1"/>
    <col min="10497" max="10497" width="35.8515625" style="67" customWidth="1"/>
    <col min="10498" max="10504" width="13.7109375" style="67" customWidth="1"/>
    <col min="10505" max="10505" width="14.00390625" style="67" customWidth="1"/>
    <col min="10506" max="10506" width="9.57421875" style="67" bestFit="1" customWidth="1"/>
    <col min="10507" max="10507" width="10.57421875" style="67" bestFit="1" customWidth="1"/>
    <col min="10508" max="10511" width="9.57421875" style="67" bestFit="1" customWidth="1"/>
    <col min="10512" max="10512" width="10.57421875" style="67" bestFit="1" customWidth="1"/>
    <col min="10513" max="10515" width="9.57421875" style="67" bestFit="1" customWidth="1"/>
    <col min="10516" max="10516" width="9.7109375" style="67" bestFit="1" customWidth="1"/>
    <col min="10517" max="10752" width="11.57421875" style="67" customWidth="1"/>
    <col min="10753" max="10753" width="35.8515625" style="67" customWidth="1"/>
    <col min="10754" max="10760" width="13.7109375" style="67" customWidth="1"/>
    <col min="10761" max="10761" width="14.00390625" style="67" customWidth="1"/>
    <col min="10762" max="10762" width="9.57421875" style="67" bestFit="1" customWidth="1"/>
    <col min="10763" max="10763" width="10.57421875" style="67" bestFit="1" customWidth="1"/>
    <col min="10764" max="10767" width="9.57421875" style="67" bestFit="1" customWidth="1"/>
    <col min="10768" max="10768" width="10.57421875" style="67" bestFit="1" customWidth="1"/>
    <col min="10769" max="10771" width="9.57421875" style="67" bestFit="1" customWidth="1"/>
    <col min="10772" max="10772" width="9.7109375" style="67" bestFit="1" customWidth="1"/>
    <col min="10773" max="11008" width="11.57421875" style="67" customWidth="1"/>
    <col min="11009" max="11009" width="35.8515625" style="67" customWidth="1"/>
    <col min="11010" max="11016" width="13.7109375" style="67" customWidth="1"/>
    <col min="11017" max="11017" width="14.00390625" style="67" customWidth="1"/>
    <col min="11018" max="11018" width="9.57421875" style="67" bestFit="1" customWidth="1"/>
    <col min="11019" max="11019" width="10.57421875" style="67" bestFit="1" customWidth="1"/>
    <col min="11020" max="11023" width="9.57421875" style="67" bestFit="1" customWidth="1"/>
    <col min="11024" max="11024" width="10.57421875" style="67" bestFit="1" customWidth="1"/>
    <col min="11025" max="11027" width="9.57421875" style="67" bestFit="1" customWidth="1"/>
    <col min="11028" max="11028" width="9.7109375" style="67" bestFit="1" customWidth="1"/>
    <col min="11029" max="11264" width="11.57421875" style="67" customWidth="1"/>
    <col min="11265" max="11265" width="35.8515625" style="67" customWidth="1"/>
    <col min="11266" max="11272" width="13.7109375" style="67" customWidth="1"/>
    <col min="11273" max="11273" width="14.00390625" style="67" customWidth="1"/>
    <col min="11274" max="11274" width="9.57421875" style="67" bestFit="1" customWidth="1"/>
    <col min="11275" max="11275" width="10.57421875" style="67" bestFit="1" customWidth="1"/>
    <col min="11276" max="11279" width="9.57421875" style="67" bestFit="1" customWidth="1"/>
    <col min="11280" max="11280" width="10.57421875" style="67" bestFit="1" customWidth="1"/>
    <col min="11281" max="11283" width="9.57421875" style="67" bestFit="1" customWidth="1"/>
    <col min="11284" max="11284" width="9.7109375" style="67" bestFit="1" customWidth="1"/>
    <col min="11285" max="11520" width="11.57421875" style="67" customWidth="1"/>
    <col min="11521" max="11521" width="35.8515625" style="67" customWidth="1"/>
    <col min="11522" max="11528" width="13.7109375" style="67" customWidth="1"/>
    <col min="11529" max="11529" width="14.00390625" style="67" customWidth="1"/>
    <col min="11530" max="11530" width="9.57421875" style="67" bestFit="1" customWidth="1"/>
    <col min="11531" max="11531" width="10.57421875" style="67" bestFit="1" customWidth="1"/>
    <col min="11532" max="11535" width="9.57421875" style="67" bestFit="1" customWidth="1"/>
    <col min="11536" max="11536" width="10.57421875" style="67" bestFit="1" customWidth="1"/>
    <col min="11537" max="11539" width="9.57421875" style="67" bestFit="1" customWidth="1"/>
    <col min="11540" max="11540" width="9.7109375" style="67" bestFit="1" customWidth="1"/>
    <col min="11541" max="11776" width="11.57421875" style="67" customWidth="1"/>
    <col min="11777" max="11777" width="35.8515625" style="67" customWidth="1"/>
    <col min="11778" max="11784" width="13.7109375" style="67" customWidth="1"/>
    <col min="11785" max="11785" width="14.00390625" style="67" customWidth="1"/>
    <col min="11786" max="11786" width="9.57421875" style="67" bestFit="1" customWidth="1"/>
    <col min="11787" max="11787" width="10.57421875" style="67" bestFit="1" customWidth="1"/>
    <col min="11788" max="11791" width="9.57421875" style="67" bestFit="1" customWidth="1"/>
    <col min="11792" max="11792" width="10.57421875" style="67" bestFit="1" customWidth="1"/>
    <col min="11793" max="11795" width="9.57421875" style="67" bestFit="1" customWidth="1"/>
    <col min="11796" max="11796" width="9.7109375" style="67" bestFit="1" customWidth="1"/>
    <col min="11797" max="12032" width="11.57421875" style="67" customWidth="1"/>
    <col min="12033" max="12033" width="35.8515625" style="67" customWidth="1"/>
    <col min="12034" max="12040" width="13.7109375" style="67" customWidth="1"/>
    <col min="12041" max="12041" width="14.00390625" style="67" customWidth="1"/>
    <col min="12042" max="12042" width="9.57421875" style="67" bestFit="1" customWidth="1"/>
    <col min="12043" max="12043" width="10.57421875" style="67" bestFit="1" customWidth="1"/>
    <col min="12044" max="12047" width="9.57421875" style="67" bestFit="1" customWidth="1"/>
    <col min="12048" max="12048" width="10.57421875" style="67" bestFit="1" customWidth="1"/>
    <col min="12049" max="12051" width="9.57421875" style="67" bestFit="1" customWidth="1"/>
    <col min="12052" max="12052" width="9.7109375" style="67" bestFit="1" customWidth="1"/>
    <col min="12053" max="12288" width="11.57421875" style="67" customWidth="1"/>
    <col min="12289" max="12289" width="35.8515625" style="67" customWidth="1"/>
    <col min="12290" max="12296" width="13.7109375" style="67" customWidth="1"/>
    <col min="12297" max="12297" width="14.00390625" style="67" customWidth="1"/>
    <col min="12298" max="12298" width="9.57421875" style="67" bestFit="1" customWidth="1"/>
    <col min="12299" max="12299" width="10.57421875" style="67" bestFit="1" customWidth="1"/>
    <col min="12300" max="12303" width="9.57421875" style="67" bestFit="1" customWidth="1"/>
    <col min="12304" max="12304" width="10.57421875" style="67" bestFit="1" customWidth="1"/>
    <col min="12305" max="12307" width="9.57421875" style="67" bestFit="1" customWidth="1"/>
    <col min="12308" max="12308" width="9.7109375" style="67" bestFit="1" customWidth="1"/>
    <col min="12309" max="12544" width="11.57421875" style="67" customWidth="1"/>
    <col min="12545" max="12545" width="35.8515625" style="67" customWidth="1"/>
    <col min="12546" max="12552" width="13.7109375" style="67" customWidth="1"/>
    <col min="12553" max="12553" width="14.00390625" style="67" customWidth="1"/>
    <col min="12554" max="12554" width="9.57421875" style="67" bestFit="1" customWidth="1"/>
    <col min="12555" max="12555" width="10.57421875" style="67" bestFit="1" customWidth="1"/>
    <col min="12556" max="12559" width="9.57421875" style="67" bestFit="1" customWidth="1"/>
    <col min="12560" max="12560" width="10.57421875" style="67" bestFit="1" customWidth="1"/>
    <col min="12561" max="12563" width="9.57421875" style="67" bestFit="1" customWidth="1"/>
    <col min="12564" max="12564" width="9.7109375" style="67" bestFit="1" customWidth="1"/>
    <col min="12565" max="12800" width="11.57421875" style="67" customWidth="1"/>
    <col min="12801" max="12801" width="35.8515625" style="67" customWidth="1"/>
    <col min="12802" max="12808" width="13.7109375" style="67" customWidth="1"/>
    <col min="12809" max="12809" width="14.00390625" style="67" customWidth="1"/>
    <col min="12810" max="12810" width="9.57421875" style="67" bestFit="1" customWidth="1"/>
    <col min="12811" max="12811" width="10.57421875" style="67" bestFit="1" customWidth="1"/>
    <col min="12812" max="12815" width="9.57421875" style="67" bestFit="1" customWidth="1"/>
    <col min="12816" max="12816" width="10.57421875" style="67" bestFit="1" customWidth="1"/>
    <col min="12817" max="12819" width="9.57421875" style="67" bestFit="1" customWidth="1"/>
    <col min="12820" max="12820" width="9.7109375" style="67" bestFit="1" customWidth="1"/>
    <col min="12821" max="13056" width="11.57421875" style="67" customWidth="1"/>
    <col min="13057" max="13057" width="35.8515625" style="67" customWidth="1"/>
    <col min="13058" max="13064" width="13.7109375" style="67" customWidth="1"/>
    <col min="13065" max="13065" width="14.00390625" style="67" customWidth="1"/>
    <col min="13066" max="13066" width="9.57421875" style="67" bestFit="1" customWidth="1"/>
    <col min="13067" max="13067" width="10.57421875" style="67" bestFit="1" customWidth="1"/>
    <col min="13068" max="13071" width="9.57421875" style="67" bestFit="1" customWidth="1"/>
    <col min="13072" max="13072" width="10.57421875" style="67" bestFit="1" customWidth="1"/>
    <col min="13073" max="13075" width="9.57421875" style="67" bestFit="1" customWidth="1"/>
    <col min="13076" max="13076" width="9.7109375" style="67" bestFit="1" customWidth="1"/>
    <col min="13077" max="13312" width="11.57421875" style="67" customWidth="1"/>
    <col min="13313" max="13313" width="35.8515625" style="67" customWidth="1"/>
    <col min="13314" max="13320" width="13.7109375" style="67" customWidth="1"/>
    <col min="13321" max="13321" width="14.00390625" style="67" customWidth="1"/>
    <col min="13322" max="13322" width="9.57421875" style="67" bestFit="1" customWidth="1"/>
    <col min="13323" max="13323" width="10.57421875" style="67" bestFit="1" customWidth="1"/>
    <col min="13324" max="13327" width="9.57421875" style="67" bestFit="1" customWidth="1"/>
    <col min="13328" max="13328" width="10.57421875" style="67" bestFit="1" customWidth="1"/>
    <col min="13329" max="13331" width="9.57421875" style="67" bestFit="1" customWidth="1"/>
    <col min="13332" max="13332" width="9.7109375" style="67" bestFit="1" customWidth="1"/>
    <col min="13333" max="13568" width="11.57421875" style="67" customWidth="1"/>
    <col min="13569" max="13569" width="35.8515625" style="67" customWidth="1"/>
    <col min="13570" max="13576" width="13.7109375" style="67" customWidth="1"/>
    <col min="13577" max="13577" width="14.00390625" style="67" customWidth="1"/>
    <col min="13578" max="13578" width="9.57421875" style="67" bestFit="1" customWidth="1"/>
    <col min="13579" max="13579" width="10.57421875" style="67" bestFit="1" customWidth="1"/>
    <col min="13580" max="13583" width="9.57421875" style="67" bestFit="1" customWidth="1"/>
    <col min="13584" max="13584" width="10.57421875" style="67" bestFit="1" customWidth="1"/>
    <col min="13585" max="13587" width="9.57421875" style="67" bestFit="1" customWidth="1"/>
    <col min="13588" max="13588" width="9.7109375" style="67" bestFit="1" customWidth="1"/>
    <col min="13589" max="13824" width="11.57421875" style="67" customWidth="1"/>
    <col min="13825" max="13825" width="35.8515625" style="67" customWidth="1"/>
    <col min="13826" max="13832" width="13.7109375" style="67" customWidth="1"/>
    <col min="13833" max="13833" width="14.00390625" style="67" customWidth="1"/>
    <col min="13834" max="13834" width="9.57421875" style="67" bestFit="1" customWidth="1"/>
    <col min="13835" max="13835" width="10.57421875" style="67" bestFit="1" customWidth="1"/>
    <col min="13836" max="13839" width="9.57421875" style="67" bestFit="1" customWidth="1"/>
    <col min="13840" max="13840" width="10.57421875" style="67" bestFit="1" customWidth="1"/>
    <col min="13841" max="13843" width="9.57421875" style="67" bestFit="1" customWidth="1"/>
    <col min="13844" max="13844" width="9.7109375" style="67" bestFit="1" customWidth="1"/>
    <col min="13845" max="14080" width="11.57421875" style="67" customWidth="1"/>
    <col min="14081" max="14081" width="35.8515625" style="67" customWidth="1"/>
    <col min="14082" max="14088" width="13.7109375" style="67" customWidth="1"/>
    <col min="14089" max="14089" width="14.00390625" style="67" customWidth="1"/>
    <col min="14090" max="14090" width="9.57421875" style="67" bestFit="1" customWidth="1"/>
    <col min="14091" max="14091" width="10.57421875" style="67" bestFit="1" customWidth="1"/>
    <col min="14092" max="14095" width="9.57421875" style="67" bestFit="1" customWidth="1"/>
    <col min="14096" max="14096" width="10.57421875" style="67" bestFit="1" customWidth="1"/>
    <col min="14097" max="14099" width="9.57421875" style="67" bestFit="1" customWidth="1"/>
    <col min="14100" max="14100" width="9.7109375" style="67" bestFit="1" customWidth="1"/>
    <col min="14101" max="14336" width="11.57421875" style="67" customWidth="1"/>
    <col min="14337" max="14337" width="35.8515625" style="67" customWidth="1"/>
    <col min="14338" max="14344" width="13.7109375" style="67" customWidth="1"/>
    <col min="14345" max="14345" width="14.00390625" style="67" customWidth="1"/>
    <col min="14346" max="14346" width="9.57421875" style="67" bestFit="1" customWidth="1"/>
    <col min="14347" max="14347" width="10.57421875" style="67" bestFit="1" customWidth="1"/>
    <col min="14348" max="14351" width="9.57421875" style="67" bestFit="1" customWidth="1"/>
    <col min="14352" max="14352" width="10.57421875" style="67" bestFit="1" customWidth="1"/>
    <col min="14353" max="14355" width="9.57421875" style="67" bestFit="1" customWidth="1"/>
    <col min="14356" max="14356" width="9.7109375" style="67" bestFit="1" customWidth="1"/>
    <col min="14357" max="14592" width="11.57421875" style="67" customWidth="1"/>
    <col min="14593" max="14593" width="35.8515625" style="67" customWidth="1"/>
    <col min="14594" max="14600" width="13.7109375" style="67" customWidth="1"/>
    <col min="14601" max="14601" width="14.00390625" style="67" customWidth="1"/>
    <col min="14602" max="14602" width="9.57421875" style="67" bestFit="1" customWidth="1"/>
    <col min="14603" max="14603" width="10.57421875" style="67" bestFit="1" customWidth="1"/>
    <col min="14604" max="14607" width="9.57421875" style="67" bestFit="1" customWidth="1"/>
    <col min="14608" max="14608" width="10.57421875" style="67" bestFit="1" customWidth="1"/>
    <col min="14609" max="14611" width="9.57421875" style="67" bestFit="1" customWidth="1"/>
    <col min="14612" max="14612" width="9.7109375" style="67" bestFit="1" customWidth="1"/>
    <col min="14613" max="14848" width="11.57421875" style="67" customWidth="1"/>
    <col min="14849" max="14849" width="35.8515625" style="67" customWidth="1"/>
    <col min="14850" max="14856" width="13.7109375" style="67" customWidth="1"/>
    <col min="14857" max="14857" width="14.00390625" style="67" customWidth="1"/>
    <col min="14858" max="14858" width="9.57421875" style="67" bestFit="1" customWidth="1"/>
    <col min="14859" max="14859" width="10.57421875" style="67" bestFit="1" customWidth="1"/>
    <col min="14860" max="14863" width="9.57421875" style="67" bestFit="1" customWidth="1"/>
    <col min="14864" max="14864" width="10.57421875" style="67" bestFit="1" customWidth="1"/>
    <col min="14865" max="14867" width="9.57421875" style="67" bestFit="1" customWidth="1"/>
    <col min="14868" max="14868" width="9.7109375" style="67" bestFit="1" customWidth="1"/>
    <col min="14869" max="15104" width="11.57421875" style="67" customWidth="1"/>
    <col min="15105" max="15105" width="35.8515625" style="67" customWidth="1"/>
    <col min="15106" max="15112" width="13.7109375" style="67" customWidth="1"/>
    <col min="15113" max="15113" width="14.00390625" style="67" customWidth="1"/>
    <col min="15114" max="15114" width="9.57421875" style="67" bestFit="1" customWidth="1"/>
    <col min="15115" max="15115" width="10.57421875" style="67" bestFit="1" customWidth="1"/>
    <col min="15116" max="15119" width="9.57421875" style="67" bestFit="1" customWidth="1"/>
    <col min="15120" max="15120" width="10.57421875" style="67" bestFit="1" customWidth="1"/>
    <col min="15121" max="15123" width="9.57421875" style="67" bestFit="1" customWidth="1"/>
    <col min="15124" max="15124" width="9.7109375" style="67" bestFit="1" customWidth="1"/>
    <col min="15125" max="15360" width="11.57421875" style="67" customWidth="1"/>
    <col min="15361" max="15361" width="35.8515625" style="67" customWidth="1"/>
    <col min="15362" max="15368" width="13.7109375" style="67" customWidth="1"/>
    <col min="15369" max="15369" width="14.00390625" style="67" customWidth="1"/>
    <col min="15370" max="15370" width="9.57421875" style="67" bestFit="1" customWidth="1"/>
    <col min="15371" max="15371" width="10.57421875" style="67" bestFit="1" customWidth="1"/>
    <col min="15372" max="15375" width="9.57421875" style="67" bestFit="1" customWidth="1"/>
    <col min="15376" max="15376" width="10.57421875" style="67" bestFit="1" customWidth="1"/>
    <col min="15377" max="15379" width="9.57421875" style="67" bestFit="1" customWidth="1"/>
    <col min="15380" max="15380" width="9.7109375" style="67" bestFit="1" customWidth="1"/>
    <col min="15381" max="15616" width="11.57421875" style="67" customWidth="1"/>
    <col min="15617" max="15617" width="35.8515625" style="67" customWidth="1"/>
    <col min="15618" max="15624" width="13.7109375" style="67" customWidth="1"/>
    <col min="15625" max="15625" width="14.00390625" style="67" customWidth="1"/>
    <col min="15626" max="15626" width="9.57421875" style="67" bestFit="1" customWidth="1"/>
    <col min="15627" max="15627" width="10.57421875" style="67" bestFit="1" customWidth="1"/>
    <col min="15628" max="15631" width="9.57421875" style="67" bestFit="1" customWidth="1"/>
    <col min="15632" max="15632" width="10.57421875" style="67" bestFit="1" customWidth="1"/>
    <col min="15633" max="15635" width="9.57421875" style="67" bestFit="1" customWidth="1"/>
    <col min="15636" max="15636" width="9.7109375" style="67" bestFit="1" customWidth="1"/>
    <col min="15637" max="15872" width="11.57421875" style="67" customWidth="1"/>
    <col min="15873" max="15873" width="35.8515625" style="67" customWidth="1"/>
    <col min="15874" max="15880" width="13.7109375" style="67" customWidth="1"/>
    <col min="15881" max="15881" width="14.00390625" style="67" customWidth="1"/>
    <col min="15882" max="15882" width="9.57421875" style="67" bestFit="1" customWidth="1"/>
    <col min="15883" max="15883" width="10.57421875" style="67" bestFit="1" customWidth="1"/>
    <col min="15884" max="15887" width="9.57421875" style="67" bestFit="1" customWidth="1"/>
    <col min="15888" max="15888" width="10.57421875" style="67" bestFit="1" customWidth="1"/>
    <col min="15889" max="15891" width="9.57421875" style="67" bestFit="1" customWidth="1"/>
    <col min="15892" max="15892" width="9.7109375" style="67" bestFit="1" customWidth="1"/>
    <col min="15893" max="16128" width="11.57421875" style="67" customWidth="1"/>
    <col min="16129" max="16129" width="35.8515625" style="67" customWidth="1"/>
    <col min="16130" max="16136" width="13.7109375" style="67" customWidth="1"/>
    <col min="16137" max="16137" width="14.00390625" style="67" customWidth="1"/>
    <col min="16138" max="16138" width="9.57421875" style="67" bestFit="1" customWidth="1"/>
    <col min="16139" max="16139" width="10.57421875" style="67" bestFit="1" customWidth="1"/>
    <col min="16140" max="16143" width="9.57421875" style="67" bestFit="1" customWidth="1"/>
    <col min="16144" max="16144" width="10.57421875" style="67" bestFit="1" customWidth="1"/>
    <col min="16145" max="16147" width="9.57421875" style="67" bestFit="1" customWidth="1"/>
    <col min="16148" max="16148" width="9.7109375" style="67" bestFit="1" customWidth="1"/>
    <col min="16149" max="16384" width="11.57421875" style="67" customWidth="1"/>
  </cols>
  <sheetData>
    <row r="1" spans="1:9" s="33" customFormat="1" ht="14.25" customHeight="1">
      <c r="A1" s="1196" t="s">
        <v>1057</v>
      </c>
      <c r="B1" s="32"/>
      <c r="C1" s="32"/>
      <c r="D1" s="32"/>
      <c r="E1" s="32"/>
      <c r="F1" s="32"/>
      <c r="G1" s="32"/>
      <c r="H1" s="32"/>
      <c r="I1" s="32"/>
    </row>
    <row r="2" spans="1:9" s="35" customFormat="1" ht="24" customHeight="1">
      <c r="A2" s="34" t="s">
        <v>39</v>
      </c>
      <c r="B2" s="34"/>
      <c r="C2" s="34"/>
      <c r="D2" s="34"/>
      <c r="E2" s="34"/>
      <c r="F2" s="34"/>
      <c r="G2" s="34"/>
      <c r="H2" s="34"/>
      <c r="I2" s="34"/>
    </row>
    <row r="3" spans="1:9" s="37" customFormat="1" ht="26.25" customHeight="1">
      <c r="A3" s="36">
        <v>45077</v>
      </c>
      <c r="B3" s="36"/>
      <c r="C3" s="36"/>
      <c r="D3" s="36"/>
      <c r="E3" s="36"/>
      <c r="F3" s="36"/>
      <c r="G3" s="36"/>
      <c r="H3" s="36"/>
      <c r="I3" s="36"/>
    </row>
    <row r="4" spans="1:9" s="37" customFormat="1" ht="26.25" customHeight="1" hidden="1">
      <c r="A4" s="38"/>
      <c r="B4" s="39">
        <v>3</v>
      </c>
      <c r="C4" s="39">
        <v>4</v>
      </c>
      <c r="D4" s="39">
        <v>6</v>
      </c>
      <c r="E4" s="39">
        <v>8</v>
      </c>
      <c r="F4" s="39">
        <v>7</v>
      </c>
      <c r="G4" s="40">
        <v>2</v>
      </c>
      <c r="H4" s="39">
        <v>5</v>
      </c>
      <c r="I4" s="39"/>
    </row>
    <row r="5" spans="1:9" s="43" customFormat="1" ht="13.5" customHeight="1" hidden="1">
      <c r="A5" s="41"/>
      <c r="B5" s="42" t="s">
        <v>40</v>
      </c>
      <c r="C5" s="42" t="s">
        <v>41</v>
      </c>
      <c r="D5" s="42" t="s">
        <v>42</v>
      </c>
      <c r="E5" s="42" t="s">
        <v>43</v>
      </c>
      <c r="F5" s="42" t="s">
        <v>44</v>
      </c>
      <c r="G5" s="42" t="s">
        <v>45</v>
      </c>
      <c r="H5" s="42" t="s">
        <v>46</v>
      </c>
      <c r="I5" s="41"/>
    </row>
    <row r="6" spans="1:9" s="43" customFormat="1" ht="13.5" customHeight="1" thickBot="1">
      <c r="A6" s="44"/>
      <c r="B6" s="42"/>
      <c r="C6" s="42"/>
      <c r="D6" s="42"/>
      <c r="E6" s="42"/>
      <c r="F6" s="42"/>
      <c r="G6" s="42"/>
      <c r="H6" s="42"/>
      <c r="I6" s="41"/>
    </row>
    <row r="7" spans="1:9" s="48" customFormat="1" ht="26.25" customHeight="1">
      <c r="A7" s="45" t="s">
        <v>1</v>
      </c>
      <c r="B7" s="46" t="s">
        <v>47</v>
      </c>
      <c r="C7" s="46" t="s">
        <v>48</v>
      </c>
      <c r="D7" s="46" t="s">
        <v>49</v>
      </c>
      <c r="E7" s="46" t="s">
        <v>50</v>
      </c>
      <c r="F7" s="46" t="s">
        <v>51</v>
      </c>
      <c r="G7" s="46" t="s">
        <v>52</v>
      </c>
      <c r="H7" s="46" t="s">
        <v>53</v>
      </c>
      <c r="I7" s="47" t="s">
        <v>54</v>
      </c>
    </row>
    <row r="8" spans="1:9" s="48" customFormat="1" ht="43.5" customHeight="1">
      <c r="A8" s="49"/>
      <c r="B8" s="50"/>
      <c r="C8" s="50"/>
      <c r="D8" s="50"/>
      <c r="E8" s="50"/>
      <c r="F8" s="50"/>
      <c r="G8" s="50" t="s">
        <v>55</v>
      </c>
      <c r="H8" s="50"/>
      <c r="I8" s="51"/>
    </row>
    <row r="9" spans="1:9" s="48" customFormat="1" ht="6.75" customHeight="1">
      <c r="A9" s="52"/>
      <c r="B9" s="53"/>
      <c r="C9" s="53"/>
      <c r="D9" s="53"/>
      <c r="E9" s="53"/>
      <c r="F9" s="53"/>
      <c r="G9" s="53"/>
      <c r="H9" s="53"/>
      <c r="I9" s="54"/>
    </row>
    <row r="10" spans="1:9" s="57" customFormat="1" ht="20.1" customHeight="1">
      <c r="A10" s="55" t="s">
        <v>28</v>
      </c>
      <c r="B10" s="56">
        <v>0</v>
      </c>
      <c r="C10" s="56" t="s">
        <v>56</v>
      </c>
      <c r="D10" s="56">
        <v>253</v>
      </c>
      <c r="E10" s="56">
        <v>2248</v>
      </c>
      <c r="F10" s="56">
        <v>3075</v>
      </c>
      <c r="G10" s="56">
        <v>341722</v>
      </c>
      <c r="H10" s="56">
        <v>183</v>
      </c>
      <c r="I10" s="56">
        <v>347238</v>
      </c>
    </row>
    <row r="11" spans="1:9" s="57" customFormat="1" ht="20.1" customHeight="1">
      <c r="A11" s="55" t="s">
        <v>29</v>
      </c>
      <c r="B11" s="56">
        <v>0</v>
      </c>
      <c r="C11" s="56" t="s">
        <v>56</v>
      </c>
      <c r="D11" s="56">
        <v>214</v>
      </c>
      <c r="E11" s="56">
        <v>58310</v>
      </c>
      <c r="F11" s="56">
        <v>691891</v>
      </c>
      <c r="G11" s="56">
        <v>49580</v>
      </c>
      <c r="H11" s="56" t="s">
        <v>56</v>
      </c>
      <c r="I11" s="56">
        <v>793002</v>
      </c>
    </row>
    <row r="12" spans="1:9" s="57" customFormat="1" ht="20.1" customHeight="1">
      <c r="A12" s="55" t="s">
        <v>30</v>
      </c>
      <c r="B12" s="56">
        <v>0</v>
      </c>
      <c r="C12" s="56" t="s">
        <v>56</v>
      </c>
      <c r="D12" s="56">
        <v>130</v>
      </c>
      <c r="E12" s="56">
        <v>45405</v>
      </c>
      <c r="F12" s="56">
        <v>191931</v>
      </c>
      <c r="G12" s="56">
        <v>43581</v>
      </c>
      <c r="H12" s="56">
        <v>35</v>
      </c>
      <c r="I12" s="56">
        <v>275966</v>
      </c>
    </row>
    <row r="13" spans="1:9" s="57" customFormat="1" ht="20.1" customHeight="1">
      <c r="A13" s="55" t="s">
        <v>31</v>
      </c>
      <c r="B13" s="56">
        <v>0</v>
      </c>
      <c r="C13" s="56" t="s">
        <v>56</v>
      </c>
      <c r="D13" s="56">
        <v>22</v>
      </c>
      <c r="E13" s="56">
        <v>4314</v>
      </c>
      <c r="F13" s="56">
        <v>5706</v>
      </c>
      <c r="G13" s="56">
        <v>273846</v>
      </c>
      <c r="H13" s="56">
        <v>3279</v>
      </c>
      <c r="I13" s="56">
        <v>286135</v>
      </c>
    </row>
    <row r="14" spans="1:9" s="57" customFormat="1" ht="20.1" customHeight="1">
      <c r="A14" s="55" t="s">
        <v>32</v>
      </c>
      <c r="B14" s="56">
        <v>0</v>
      </c>
      <c r="C14" s="56" t="s">
        <v>56</v>
      </c>
      <c r="D14" s="56">
        <v>14</v>
      </c>
      <c r="E14" s="56">
        <v>6629</v>
      </c>
      <c r="F14" s="56">
        <v>15904</v>
      </c>
      <c r="G14" s="56">
        <v>39541</v>
      </c>
      <c r="H14" s="56" t="s">
        <v>56</v>
      </c>
      <c r="I14" s="56">
        <v>61135</v>
      </c>
    </row>
    <row r="15" spans="1:9" s="57" customFormat="1" ht="20.1" customHeight="1">
      <c r="A15" s="55" t="s">
        <v>57</v>
      </c>
      <c r="B15" s="56">
        <v>0</v>
      </c>
      <c r="C15" s="56" t="s">
        <v>56</v>
      </c>
      <c r="D15" s="56">
        <v>887</v>
      </c>
      <c r="E15" s="56" t="s">
        <v>56</v>
      </c>
      <c r="F15" s="56" t="s">
        <v>56</v>
      </c>
      <c r="G15" s="56">
        <v>723692</v>
      </c>
      <c r="H15" s="56" t="s">
        <v>56</v>
      </c>
      <c r="I15" s="56">
        <v>724579</v>
      </c>
    </row>
    <row r="16" spans="1:9" s="57" customFormat="1" ht="20.1" customHeight="1">
      <c r="A16" s="55" t="s">
        <v>34</v>
      </c>
      <c r="B16" s="56">
        <v>3</v>
      </c>
      <c r="C16" s="56">
        <v>15</v>
      </c>
      <c r="D16" s="56">
        <v>676</v>
      </c>
      <c r="E16" s="56">
        <v>3678</v>
      </c>
      <c r="F16" s="56">
        <v>521</v>
      </c>
      <c r="G16" s="56">
        <v>19658</v>
      </c>
      <c r="H16" s="56" t="s">
        <v>56</v>
      </c>
      <c r="I16" s="56">
        <v>24487</v>
      </c>
    </row>
    <row r="17" spans="1:9" s="57" customFormat="1" ht="20.1" customHeight="1">
      <c r="A17" s="55" t="s">
        <v>35</v>
      </c>
      <c r="B17" s="56">
        <v>2</v>
      </c>
      <c r="C17" s="56">
        <v>2</v>
      </c>
      <c r="D17" s="56">
        <v>127</v>
      </c>
      <c r="E17" s="56">
        <v>11289</v>
      </c>
      <c r="F17" s="56">
        <v>35643</v>
      </c>
      <c r="G17" s="56">
        <v>13632</v>
      </c>
      <c r="H17" s="56" t="s">
        <v>56</v>
      </c>
      <c r="I17" s="56">
        <v>60400</v>
      </c>
    </row>
    <row r="18" spans="1:9" s="57" customFormat="1" ht="20.1" customHeight="1">
      <c r="A18" s="55" t="s">
        <v>36</v>
      </c>
      <c r="B18" s="56">
        <v>0</v>
      </c>
      <c r="C18" s="56" t="s">
        <v>56</v>
      </c>
      <c r="D18" s="56">
        <v>107</v>
      </c>
      <c r="E18" s="56">
        <v>14206</v>
      </c>
      <c r="F18" s="56">
        <v>37471</v>
      </c>
      <c r="G18" s="56">
        <v>7189</v>
      </c>
      <c r="H18" s="56">
        <v>318</v>
      </c>
      <c r="I18" s="56">
        <v>59172</v>
      </c>
    </row>
    <row r="19" spans="1:9" s="60" customFormat="1" ht="27" customHeight="1" thickBot="1">
      <c r="A19" s="58" t="s">
        <v>58</v>
      </c>
      <c r="B19" s="59">
        <v>5</v>
      </c>
      <c r="C19" s="59">
        <v>17</v>
      </c>
      <c r="D19" s="59">
        <v>2318</v>
      </c>
      <c r="E19" s="59">
        <v>137536</v>
      </c>
      <c r="F19" s="59">
        <v>945762</v>
      </c>
      <c r="G19" s="59">
        <v>1384496</v>
      </c>
      <c r="H19" s="59">
        <v>3815</v>
      </c>
      <c r="I19" s="59">
        <v>2360647</v>
      </c>
    </row>
    <row r="20" spans="1:9" s="60" customFormat="1" ht="15.75" customHeight="1">
      <c r="A20" s="61"/>
      <c r="B20" s="62"/>
      <c r="C20" s="62"/>
      <c r="D20" s="62"/>
      <c r="E20" s="62"/>
      <c r="F20" s="62"/>
      <c r="G20" s="62"/>
      <c r="H20" s="62"/>
      <c r="I20" s="62"/>
    </row>
    <row r="21" spans="1:9" s="65" customFormat="1" ht="19.5" customHeight="1">
      <c r="A21" s="63" t="s">
        <v>59</v>
      </c>
      <c r="B21" s="64"/>
      <c r="C21" s="64"/>
      <c r="D21" s="64"/>
      <c r="E21" s="64"/>
      <c r="F21" s="64"/>
      <c r="G21" s="64"/>
      <c r="H21" s="64"/>
      <c r="I21" s="64"/>
    </row>
    <row r="22" s="43" customFormat="1" ht="15.75" customHeight="1">
      <c r="A22" s="63" t="s">
        <v>60</v>
      </c>
    </row>
    <row r="23" s="43" customFormat="1" ht="16.5" customHeight="1">
      <c r="A23" s="63" t="s">
        <v>61</v>
      </c>
    </row>
    <row r="24" s="43" customFormat="1" ht="15">
      <c r="A24" s="63"/>
    </row>
    <row r="25" s="43" customFormat="1" ht="15">
      <c r="A25" s="63"/>
    </row>
    <row r="41" spans="2:9" ht="15">
      <c r="B41" s="66"/>
      <c r="C41" s="66"/>
      <c r="D41" s="66"/>
      <c r="E41" s="66"/>
      <c r="F41" s="66"/>
      <c r="G41" s="66"/>
      <c r="H41" s="66"/>
      <c r="I41" s="66"/>
    </row>
    <row r="42" spans="2:9" ht="15">
      <c r="B42" s="66"/>
      <c r="C42" s="66"/>
      <c r="D42" s="66"/>
      <c r="E42" s="66"/>
      <c r="F42" s="66"/>
      <c r="G42" s="66"/>
      <c r="H42" s="66"/>
      <c r="I42" s="66"/>
    </row>
    <row r="43" spans="2:9" ht="15">
      <c r="B43" s="66"/>
      <c r="C43" s="66"/>
      <c r="D43" s="66"/>
      <c r="E43" s="66"/>
      <c r="F43" s="66"/>
      <c r="G43" s="66"/>
      <c r="H43" s="66"/>
      <c r="I43" s="66"/>
    </row>
    <row r="44" spans="2:9" ht="15">
      <c r="B44" s="66"/>
      <c r="C44" s="66"/>
      <c r="D44" s="66"/>
      <c r="E44" s="66"/>
      <c r="F44" s="66"/>
      <c r="G44" s="66"/>
      <c r="H44" s="66"/>
      <c r="I44" s="66"/>
    </row>
    <row r="45" spans="2:9" ht="15">
      <c r="B45" s="66"/>
      <c r="C45" s="66"/>
      <c r="D45" s="66"/>
      <c r="E45" s="66"/>
      <c r="F45" s="66"/>
      <c r="G45" s="66"/>
      <c r="H45" s="66"/>
      <c r="I45" s="66"/>
    </row>
    <row r="46" spans="2:9" ht="15">
      <c r="B46" s="66"/>
      <c r="C46" s="66"/>
      <c r="D46" s="66"/>
      <c r="E46" s="66"/>
      <c r="F46" s="66"/>
      <c r="G46" s="66"/>
      <c r="H46" s="66"/>
      <c r="I46" s="66"/>
    </row>
    <row r="47" spans="2:9" ht="15">
      <c r="B47" s="66"/>
      <c r="C47" s="66"/>
      <c r="D47" s="66"/>
      <c r="E47" s="66"/>
      <c r="F47" s="66"/>
      <c r="G47" s="66"/>
      <c r="H47" s="66"/>
      <c r="I47" s="66"/>
    </row>
    <row r="48" spans="2:9" ht="15">
      <c r="B48" s="66"/>
      <c r="C48" s="66"/>
      <c r="D48" s="66"/>
      <c r="E48" s="66"/>
      <c r="F48" s="66"/>
      <c r="G48" s="66"/>
      <c r="H48" s="66"/>
      <c r="I48" s="66"/>
    </row>
    <row r="49" spans="2:9" ht="15">
      <c r="B49" s="66"/>
      <c r="C49" s="66"/>
      <c r="D49" s="66"/>
      <c r="E49" s="66"/>
      <c r="F49" s="66"/>
      <c r="G49" s="66"/>
      <c r="H49" s="66"/>
      <c r="I49" s="66"/>
    </row>
    <row r="50" spans="2:9" ht="15">
      <c r="B50" s="66"/>
      <c r="C50" s="66"/>
      <c r="D50" s="66"/>
      <c r="E50" s="66"/>
      <c r="F50" s="66"/>
      <c r="G50" s="66"/>
      <c r="H50" s="66"/>
      <c r="I50" s="66"/>
    </row>
    <row r="51" spans="2:9" ht="15">
      <c r="B51" s="66"/>
      <c r="C51" s="66"/>
      <c r="D51" s="66"/>
      <c r="E51" s="66"/>
      <c r="F51" s="66"/>
      <c r="G51" s="66"/>
      <c r="H51" s="66"/>
      <c r="I51" s="66"/>
    </row>
    <row r="52" spans="2:9" ht="15">
      <c r="B52" s="66"/>
      <c r="C52" s="66"/>
      <c r="D52" s="66"/>
      <c r="E52" s="66"/>
      <c r="F52" s="66"/>
      <c r="G52" s="66"/>
      <c r="H52" s="66"/>
      <c r="I52" s="66"/>
    </row>
    <row r="53" spans="2:9" ht="15">
      <c r="B53" s="66"/>
      <c r="C53" s="66"/>
      <c r="D53" s="66"/>
      <c r="E53" s="66"/>
      <c r="F53" s="66"/>
      <c r="G53" s="66"/>
      <c r="H53" s="66"/>
      <c r="I53" s="66"/>
    </row>
    <row r="199" ht="15">
      <c r="C199" s="67" t="s">
        <v>56</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A76E4-7D55-4FA4-9202-58A038D58CBA}">
  <dimension ref="A1:I21"/>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77" customFormat="1" ht="16.5" customHeight="1">
      <c r="A1" s="1190" t="s">
        <v>1057</v>
      </c>
      <c r="B1" s="68"/>
      <c r="C1" s="68"/>
      <c r="D1" s="68"/>
      <c r="E1" s="68"/>
      <c r="F1" s="68"/>
      <c r="G1" s="68"/>
      <c r="H1" s="68"/>
    </row>
    <row r="2" spans="1:8" s="178" customFormat="1" ht="24" customHeight="1">
      <c r="A2" s="126" t="s">
        <v>355</v>
      </c>
      <c r="B2" s="126"/>
      <c r="C2" s="126"/>
      <c r="D2" s="126"/>
      <c r="E2" s="126"/>
      <c r="F2" s="126"/>
      <c r="G2" s="126"/>
      <c r="H2" s="126"/>
    </row>
    <row r="3" spans="1:8" s="73" customFormat="1" ht="26.25" customHeight="1">
      <c r="A3" s="72">
        <v>45077</v>
      </c>
      <c r="B3" s="72"/>
      <c r="C3" s="72"/>
      <c r="D3" s="72"/>
      <c r="E3" s="72"/>
      <c r="F3" s="72"/>
      <c r="G3" s="72"/>
      <c r="H3" s="72"/>
    </row>
    <row r="4" spans="1:8" s="76" customFormat="1" ht="13.5" customHeight="1" thickBot="1">
      <c r="A4" s="179"/>
      <c r="B4" s="179"/>
      <c r="C4" s="179"/>
      <c r="D4" s="179"/>
      <c r="E4" s="179"/>
      <c r="F4" s="179"/>
      <c r="G4" s="179"/>
      <c r="H4" s="179"/>
    </row>
    <row r="5" spans="1:8" s="181" customFormat="1" ht="43.5" customHeight="1">
      <c r="A5" s="180" t="s">
        <v>64</v>
      </c>
      <c r="B5" s="180" t="s">
        <v>356</v>
      </c>
      <c r="C5" s="180" t="s">
        <v>357</v>
      </c>
      <c r="D5" s="180" t="s">
        <v>358</v>
      </c>
      <c r="E5" s="180" t="s">
        <v>359</v>
      </c>
      <c r="F5" s="180" t="s">
        <v>360</v>
      </c>
      <c r="G5" s="180" t="s">
        <v>361</v>
      </c>
      <c r="H5" s="180" t="s">
        <v>362</v>
      </c>
    </row>
    <row r="6" spans="1:8" s="181" customFormat="1" ht="9" customHeight="1">
      <c r="A6" s="182"/>
      <c r="B6" s="183"/>
      <c r="C6" s="183"/>
      <c r="D6" s="183"/>
      <c r="E6" s="183"/>
      <c r="F6" s="183"/>
      <c r="G6" s="183"/>
      <c r="H6" s="184"/>
    </row>
    <row r="7" spans="1:9" s="21" customFormat="1" ht="20.1" customHeight="1">
      <c r="A7" s="85" t="s">
        <v>28</v>
      </c>
      <c r="B7" s="185">
        <v>318311</v>
      </c>
      <c r="C7" s="185">
        <v>0</v>
      </c>
      <c r="D7" s="185">
        <v>0</v>
      </c>
      <c r="E7" s="185">
        <v>106</v>
      </c>
      <c r="F7" s="185">
        <v>249</v>
      </c>
      <c r="G7" s="185">
        <v>279</v>
      </c>
      <c r="H7" s="186">
        <v>318945</v>
      </c>
      <c r="I7" s="187"/>
    </row>
    <row r="8" spans="1:9" s="21" customFormat="1" ht="20.1" customHeight="1">
      <c r="A8" s="21" t="s">
        <v>29</v>
      </c>
      <c r="B8" s="185">
        <v>0</v>
      </c>
      <c r="C8" s="185">
        <v>0</v>
      </c>
      <c r="D8" s="185">
        <v>0</v>
      </c>
      <c r="E8" s="185">
        <v>0</v>
      </c>
      <c r="F8" s="185">
        <v>0</v>
      </c>
      <c r="G8" s="185">
        <v>0</v>
      </c>
      <c r="H8" s="186">
        <v>0</v>
      </c>
      <c r="I8" s="187"/>
    </row>
    <row r="9" spans="1:9" s="21" customFormat="1" ht="20.1" customHeight="1">
      <c r="A9" s="21" t="s">
        <v>30</v>
      </c>
      <c r="B9" s="185">
        <v>0</v>
      </c>
      <c r="C9" s="185">
        <v>0</v>
      </c>
      <c r="D9" s="185">
        <v>0</v>
      </c>
      <c r="E9" s="185">
        <v>0</v>
      </c>
      <c r="F9" s="185">
        <v>0</v>
      </c>
      <c r="G9" s="185">
        <v>0</v>
      </c>
      <c r="H9" s="186">
        <v>0</v>
      </c>
      <c r="I9" s="187"/>
    </row>
    <row r="10" spans="1:9" s="21" customFormat="1" ht="20.1" customHeight="1">
      <c r="A10" s="21" t="s">
        <v>31</v>
      </c>
      <c r="B10" s="185">
        <v>6</v>
      </c>
      <c r="C10" s="185">
        <v>0</v>
      </c>
      <c r="D10" s="185">
        <v>0</v>
      </c>
      <c r="E10" s="185">
        <v>0</v>
      </c>
      <c r="F10" s="185">
        <v>0</v>
      </c>
      <c r="G10" s="185">
        <v>0</v>
      </c>
      <c r="H10" s="186">
        <v>6</v>
      </c>
      <c r="I10" s="187"/>
    </row>
    <row r="11" spans="1:9" s="21" customFormat="1" ht="20.1" customHeight="1">
      <c r="A11" s="21" t="s">
        <v>32</v>
      </c>
      <c r="B11" s="185">
        <v>0</v>
      </c>
      <c r="C11" s="185">
        <v>0</v>
      </c>
      <c r="D11" s="185">
        <v>0</v>
      </c>
      <c r="E11" s="185">
        <v>0</v>
      </c>
      <c r="F11" s="185">
        <v>0</v>
      </c>
      <c r="G11" s="185">
        <v>0</v>
      </c>
      <c r="H11" s="186">
        <v>0</v>
      </c>
      <c r="I11" s="187"/>
    </row>
    <row r="12" spans="1:9" s="21" customFormat="1" ht="20.1" customHeight="1">
      <c r="A12" s="89" t="s">
        <v>33</v>
      </c>
      <c r="B12" s="185">
        <v>1174439</v>
      </c>
      <c r="C12" s="185">
        <v>0</v>
      </c>
      <c r="D12" s="185">
        <v>0</v>
      </c>
      <c r="E12" s="185">
        <v>1655</v>
      </c>
      <c r="F12" s="185">
        <v>0</v>
      </c>
      <c r="G12" s="185">
        <v>0</v>
      </c>
      <c r="H12" s="186">
        <v>1176094</v>
      </c>
      <c r="I12" s="187"/>
    </row>
    <row r="13" spans="1:9" s="21" customFormat="1" ht="20.1" customHeight="1">
      <c r="A13" s="21" t="s">
        <v>34</v>
      </c>
      <c r="B13" s="185">
        <v>0</v>
      </c>
      <c r="C13" s="185">
        <v>0</v>
      </c>
      <c r="D13" s="185">
        <v>0</v>
      </c>
      <c r="E13" s="185">
        <v>0</v>
      </c>
      <c r="F13" s="185">
        <v>0</v>
      </c>
      <c r="G13" s="185">
        <v>0</v>
      </c>
      <c r="H13" s="186">
        <v>0</v>
      </c>
      <c r="I13" s="187"/>
    </row>
    <row r="14" spans="1:9" s="21" customFormat="1" ht="20.1" customHeight="1">
      <c r="A14" s="21" t="s">
        <v>35</v>
      </c>
      <c r="B14" s="185">
        <v>0</v>
      </c>
      <c r="C14" s="185">
        <v>0</v>
      </c>
      <c r="D14" s="185">
        <v>0</v>
      </c>
      <c r="E14" s="185">
        <v>0</v>
      </c>
      <c r="F14" s="185">
        <v>0</v>
      </c>
      <c r="G14" s="185">
        <v>0</v>
      </c>
      <c r="H14" s="186">
        <v>0</v>
      </c>
      <c r="I14" s="187"/>
    </row>
    <row r="15" spans="1:9" s="21" customFormat="1" ht="20.1" customHeight="1">
      <c r="A15" s="21" t="s">
        <v>36</v>
      </c>
      <c r="B15" s="185">
        <v>0</v>
      </c>
      <c r="C15" s="185">
        <v>0</v>
      </c>
      <c r="D15" s="185">
        <v>0</v>
      </c>
      <c r="E15" s="185">
        <v>0</v>
      </c>
      <c r="F15" s="185">
        <v>0</v>
      </c>
      <c r="G15" s="185">
        <v>0</v>
      </c>
      <c r="H15" s="186">
        <v>0</v>
      </c>
      <c r="I15" s="187"/>
    </row>
    <row r="16" spans="1:9" s="93" customFormat="1" ht="27" customHeight="1" thickBot="1">
      <c r="A16" s="90" t="s">
        <v>37</v>
      </c>
      <c r="B16" s="188">
        <v>1492756</v>
      </c>
      <c r="C16" s="188">
        <v>0</v>
      </c>
      <c r="D16" s="188">
        <v>0</v>
      </c>
      <c r="E16" s="188">
        <v>1761</v>
      </c>
      <c r="F16" s="188">
        <v>249</v>
      </c>
      <c r="G16" s="188">
        <v>279</v>
      </c>
      <c r="H16" s="188">
        <v>1495045</v>
      </c>
      <c r="I16" s="187"/>
    </row>
    <row r="17" spans="1:8" s="189" customFormat="1" ht="18" customHeight="1">
      <c r="A17" s="26" t="s">
        <v>363</v>
      </c>
      <c r="B17" s="93"/>
      <c r="C17" s="93"/>
      <c r="D17" s="93"/>
      <c r="E17" s="93"/>
      <c r="F17" s="93"/>
      <c r="G17" s="93"/>
      <c r="H17" s="93"/>
    </row>
    <row r="18" spans="1:8" s="189" customFormat="1" ht="18" customHeight="1">
      <c r="A18" s="26" t="s">
        <v>364</v>
      </c>
      <c r="B18" s="93"/>
      <c r="C18" s="93"/>
      <c r="D18" s="93"/>
      <c r="E18" s="93"/>
      <c r="F18" s="93"/>
      <c r="G18" s="93"/>
      <c r="H18" s="93"/>
    </row>
    <row r="19" spans="1:8" s="76" customFormat="1" ht="18" customHeight="1">
      <c r="A19" s="26" t="s">
        <v>365</v>
      </c>
      <c r="B19" s="21"/>
      <c r="C19" s="21"/>
      <c r="D19" s="21"/>
      <c r="E19" s="21"/>
      <c r="F19" s="21"/>
      <c r="G19" s="21"/>
      <c r="H19" s="21"/>
    </row>
    <row r="20" spans="1:8" s="76" customFormat="1" ht="16.5" customHeight="1">
      <c r="A20" s="15" t="s">
        <v>69</v>
      </c>
      <c r="B20" s="21"/>
      <c r="C20" s="21"/>
      <c r="D20" s="21"/>
      <c r="E20" s="21"/>
      <c r="F20" s="21"/>
      <c r="G20" s="21"/>
      <c r="H20" s="21"/>
    </row>
    <row r="21" spans="1:8" s="76" customFormat="1" ht="15">
      <c r="A21" s="21"/>
      <c r="B21" s="21"/>
      <c r="C21" s="21"/>
      <c r="D21" s="21"/>
      <c r="E21" s="21"/>
      <c r="F21" s="21"/>
      <c r="G21" s="21"/>
      <c r="H21" s="21"/>
    </row>
    <row r="22" s="76" customFormat="1" ht="15"/>
    <row r="23" s="76" customFormat="1" ht="15"/>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sheetData>
  <mergeCells count="2">
    <mergeCell ref="A2:H2"/>
    <mergeCell ref="A3:H3"/>
  </mergeCells>
  <hyperlinks>
    <hyperlink ref="A18"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274E-74DD-4F5F-9EF1-6781F380A06F}">
  <dimension ref="A1:G20"/>
  <sheetViews>
    <sheetView showGridLines="0" workbookViewId="0" topLeftCell="A1"/>
  </sheetViews>
  <sheetFormatPr defaultColWidth="11.421875" defaultRowHeight="15"/>
  <cols>
    <col min="1" max="1" width="47.00390625" style="15" customWidth="1"/>
    <col min="2" max="2" width="20.57421875" style="15" customWidth="1"/>
    <col min="3" max="3" width="23.421875" style="15" customWidth="1"/>
    <col min="4" max="4" width="24.421875" style="15" customWidth="1"/>
    <col min="5" max="16384" width="11.421875" style="15" customWidth="1"/>
  </cols>
  <sheetData>
    <row r="1" ht="20.25" customHeight="1">
      <c r="A1" s="1190" t="s">
        <v>1057</v>
      </c>
    </row>
    <row r="2" spans="1:4" ht="28.5" customHeight="1">
      <c r="A2" s="126" t="s">
        <v>82</v>
      </c>
      <c r="B2" s="126"/>
      <c r="C2" s="126"/>
      <c r="D2" s="126"/>
    </row>
    <row r="3" spans="1:4" ht="17.4">
      <c r="A3" s="127">
        <v>45077</v>
      </c>
      <c r="B3" s="127"/>
      <c r="C3" s="127"/>
      <c r="D3" s="127"/>
    </row>
    <row r="4" spans="1:5" ht="15.6">
      <c r="A4" s="128"/>
      <c r="B4" s="129"/>
      <c r="C4" s="129"/>
      <c r="D4" s="7"/>
      <c r="E4" s="7"/>
    </row>
    <row r="5" spans="1:5" ht="16.2" thickBot="1">
      <c r="A5" s="130"/>
      <c r="B5" s="128"/>
      <c r="C5" s="128"/>
      <c r="D5" s="128"/>
      <c r="E5" s="7"/>
    </row>
    <row r="6" spans="1:4" ht="62.25" customHeight="1">
      <c r="A6" s="131" t="s">
        <v>64</v>
      </c>
      <c r="B6" s="132" t="s">
        <v>83</v>
      </c>
      <c r="C6" s="132" t="s">
        <v>84</v>
      </c>
      <c r="D6" s="132" t="s">
        <v>85</v>
      </c>
    </row>
    <row r="7" spans="1:6" ht="24.9" customHeight="1">
      <c r="A7" s="85" t="s">
        <v>28</v>
      </c>
      <c r="B7" s="133">
        <v>5</v>
      </c>
      <c r="C7" s="133">
        <v>631.81</v>
      </c>
      <c r="D7" s="133">
        <v>0</v>
      </c>
      <c r="E7" s="134"/>
      <c r="F7" s="135"/>
    </row>
    <row r="8" spans="1:6" ht="24.9" customHeight="1">
      <c r="A8" s="21" t="s">
        <v>29</v>
      </c>
      <c r="B8" s="133">
        <v>0</v>
      </c>
      <c r="C8" s="133">
        <v>0</v>
      </c>
      <c r="D8" s="133">
        <v>0</v>
      </c>
      <c r="E8" s="134"/>
      <c r="F8" s="135"/>
    </row>
    <row r="9" spans="1:6" ht="24.9" customHeight="1">
      <c r="A9" s="21" t="s">
        <v>30</v>
      </c>
      <c r="B9" s="133">
        <v>0</v>
      </c>
      <c r="C9" s="133">
        <v>0</v>
      </c>
      <c r="D9" s="133">
        <v>0</v>
      </c>
      <c r="E9" s="134"/>
      <c r="F9" s="135"/>
    </row>
    <row r="10" spans="1:6" ht="24.9" customHeight="1">
      <c r="A10" s="21" t="s">
        <v>31</v>
      </c>
      <c r="B10" s="133">
        <v>24</v>
      </c>
      <c r="C10" s="133">
        <v>1863.403</v>
      </c>
      <c r="D10" s="133">
        <v>0</v>
      </c>
      <c r="E10" s="134"/>
      <c r="F10" s="135"/>
    </row>
    <row r="11" spans="1:6" ht="24.9" customHeight="1">
      <c r="A11" s="21" t="s">
        <v>32</v>
      </c>
      <c r="B11" s="133">
        <v>0</v>
      </c>
      <c r="C11" s="133">
        <v>0</v>
      </c>
      <c r="D11" s="133">
        <v>0</v>
      </c>
      <c r="E11" s="134"/>
      <c r="F11" s="135"/>
    </row>
    <row r="12" spans="1:7" ht="24.9" customHeight="1">
      <c r="A12" s="89" t="s">
        <v>33</v>
      </c>
      <c r="B12" s="133">
        <v>0</v>
      </c>
      <c r="C12" s="133">
        <v>0</v>
      </c>
      <c r="D12" s="133">
        <v>0</v>
      </c>
      <c r="E12" s="134"/>
      <c r="F12" s="134"/>
      <c r="G12" s="134"/>
    </row>
    <row r="13" spans="1:6" ht="24.9" customHeight="1">
      <c r="A13" s="21" t="s">
        <v>34</v>
      </c>
      <c r="B13" s="133">
        <v>0</v>
      </c>
      <c r="C13" s="133">
        <v>0</v>
      </c>
      <c r="D13" s="133">
        <v>0</v>
      </c>
      <c r="E13" s="134"/>
      <c r="F13" s="135"/>
    </row>
    <row r="14" spans="1:6" ht="24.9" customHeight="1">
      <c r="A14" s="21" t="s">
        <v>35</v>
      </c>
      <c r="B14" s="133">
        <v>0</v>
      </c>
      <c r="C14" s="133">
        <v>0</v>
      </c>
      <c r="D14" s="133">
        <v>0</v>
      </c>
      <c r="E14" s="134"/>
      <c r="F14" s="135"/>
    </row>
    <row r="15" spans="1:6" ht="24.9" customHeight="1">
      <c r="A15" s="21" t="s">
        <v>36</v>
      </c>
      <c r="B15" s="133">
        <v>0</v>
      </c>
      <c r="C15" s="133">
        <v>0</v>
      </c>
      <c r="D15" s="133">
        <v>0</v>
      </c>
      <c r="E15" s="134"/>
      <c r="F15" s="135"/>
    </row>
    <row r="16" spans="1:6" ht="20.25" customHeight="1" thickBot="1">
      <c r="A16" s="136" t="s">
        <v>37</v>
      </c>
      <c r="B16" s="137">
        <v>29</v>
      </c>
      <c r="C16" s="137">
        <v>2495.2129999999997</v>
      </c>
      <c r="D16" s="137">
        <v>0</v>
      </c>
      <c r="E16" s="134"/>
      <c r="F16" s="135"/>
    </row>
    <row r="17" spans="1:4" ht="20.25" customHeight="1">
      <c r="A17" s="138" t="s">
        <v>86</v>
      </c>
      <c r="B17" s="94"/>
      <c r="C17" s="94"/>
      <c r="D17" s="94"/>
    </row>
    <row r="18" spans="1:4" ht="17.25" customHeight="1">
      <c r="A18" s="15" t="s">
        <v>69</v>
      </c>
      <c r="B18" s="94"/>
      <c r="C18" s="94"/>
      <c r="D18" s="94"/>
    </row>
    <row r="20" ht="15">
      <c r="D20" s="139"/>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8B247-40B3-4FF7-8BEA-A652B69FFA0C}">
  <dimension ref="A1:T20"/>
  <sheetViews>
    <sheetView showGridLines="0" workbookViewId="0" topLeftCell="A1"/>
  </sheetViews>
  <sheetFormatPr defaultColWidth="11.421875" defaultRowHeight="15"/>
  <cols>
    <col min="1" max="1" width="24.00390625" style="15" customWidth="1"/>
    <col min="2" max="4" width="12.8515625" style="15" customWidth="1"/>
    <col min="5" max="5" width="1.421875" style="15" customWidth="1"/>
    <col min="6" max="8" width="12.8515625" style="15" customWidth="1"/>
    <col min="9" max="9" width="1.421875" style="15" customWidth="1"/>
    <col min="10" max="12" width="12.8515625" style="15" customWidth="1"/>
    <col min="13" max="13" width="0.9921875" style="15" customWidth="1"/>
    <col min="14" max="16" width="12.8515625" style="15" customWidth="1"/>
    <col min="17" max="17" width="1.57421875" style="15" customWidth="1"/>
    <col min="18" max="20" width="12.8515625" style="15" customWidth="1"/>
    <col min="21" max="16384" width="11.421875" style="15" customWidth="1"/>
  </cols>
  <sheetData>
    <row r="1" ht="20.25" customHeight="1">
      <c r="A1" s="1190" t="s">
        <v>1057</v>
      </c>
    </row>
    <row r="2" spans="1:20" ht="28.5" customHeight="1">
      <c r="A2" s="126" t="s">
        <v>403</v>
      </c>
      <c r="B2" s="126"/>
      <c r="C2" s="126"/>
      <c r="D2" s="126"/>
      <c r="E2" s="126"/>
      <c r="F2" s="126"/>
      <c r="G2" s="126"/>
      <c r="H2" s="126"/>
      <c r="I2" s="126"/>
      <c r="J2" s="126"/>
      <c r="K2" s="126"/>
      <c r="L2" s="126"/>
      <c r="M2" s="126"/>
      <c r="N2" s="126"/>
      <c r="O2" s="126"/>
      <c r="P2" s="126"/>
      <c r="Q2" s="126"/>
      <c r="R2" s="126"/>
      <c r="S2" s="126"/>
      <c r="T2" s="126"/>
    </row>
    <row r="3" spans="1:20" ht="27.75" customHeight="1">
      <c r="A3" s="350">
        <v>45077</v>
      </c>
      <c r="B3" s="350"/>
      <c r="C3" s="350"/>
      <c r="D3" s="350"/>
      <c r="E3" s="350"/>
      <c r="F3" s="350"/>
      <c r="G3" s="350"/>
      <c r="H3" s="350"/>
      <c r="I3" s="350"/>
      <c r="J3" s="350"/>
      <c r="K3" s="350"/>
      <c r="L3" s="350"/>
      <c r="M3" s="350"/>
      <c r="N3" s="350"/>
      <c r="O3" s="350"/>
      <c r="P3" s="350"/>
      <c r="Q3" s="350"/>
      <c r="R3" s="350"/>
      <c r="S3" s="350"/>
      <c r="T3" s="350"/>
    </row>
    <row r="4" spans="1:6" ht="16.2" thickBot="1">
      <c r="A4" s="130"/>
      <c r="B4" s="128"/>
      <c r="C4" s="128"/>
      <c r="D4" s="128"/>
      <c r="E4" s="128"/>
      <c r="F4" s="7"/>
    </row>
    <row r="5" spans="1:20" ht="36.75" customHeight="1">
      <c r="A5" s="351"/>
      <c r="B5" s="352" t="s">
        <v>404</v>
      </c>
      <c r="C5" s="352"/>
      <c r="D5" s="352"/>
      <c r="E5" s="353"/>
      <c r="F5" s="352" t="s">
        <v>405</v>
      </c>
      <c r="G5" s="352"/>
      <c r="H5" s="352"/>
      <c r="I5" s="353"/>
      <c r="J5" s="352" t="s">
        <v>406</v>
      </c>
      <c r="K5" s="352"/>
      <c r="L5" s="352"/>
      <c r="M5" s="353"/>
      <c r="N5" s="352" t="s">
        <v>407</v>
      </c>
      <c r="O5" s="352"/>
      <c r="P5" s="352"/>
      <c r="Q5" s="353"/>
      <c r="R5" s="352" t="s">
        <v>408</v>
      </c>
      <c r="S5" s="352"/>
      <c r="T5" s="352"/>
    </row>
    <row r="6" spans="1:20" ht="67.5" customHeight="1">
      <c r="A6" s="354" t="s">
        <v>64</v>
      </c>
      <c r="B6" s="108" t="s">
        <v>409</v>
      </c>
      <c r="C6" s="108" t="s">
        <v>410</v>
      </c>
      <c r="D6" s="108" t="s">
        <v>411</v>
      </c>
      <c r="E6" s="108"/>
      <c r="F6" s="108" t="s">
        <v>409</v>
      </c>
      <c r="G6" s="108" t="s">
        <v>410</v>
      </c>
      <c r="H6" s="108" t="s">
        <v>411</v>
      </c>
      <c r="I6" s="108"/>
      <c r="J6" s="108" t="s">
        <v>409</v>
      </c>
      <c r="K6" s="108" t="s">
        <v>410</v>
      </c>
      <c r="L6" s="108" t="s">
        <v>411</v>
      </c>
      <c r="M6" s="108"/>
      <c r="N6" s="108" t="s">
        <v>409</v>
      </c>
      <c r="O6" s="108" t="s">
        <v>410</v>
      </c>
      <c r="P6" s="108" t="s">
        <v>411</v>
      </c>
      <c r="Q6" s="108"/>
      <c r="R6" s="108" t="s">
        <v>409</v>
      </c>
      <c r="S6" s="108" t="s">
        <v>410</v>
      </c>
      <c r="T6" s="108" t="s">
        <v>411</v>
      </c>
    </row>
    <row r="7" spans="1:20" ht="18" customHeight="1">
      <c r="A7" s="85" t="s">
        <v>28</v>
      </c>
      <c r="B7" s="133">
        <v>0</v>
      </c>
      <c r="C7" s="133">
        <v>0</v>
      </c>
      <c r="D7" s="133">
        <v>0</v>
      </c>
      <c r="E7" s="133">
        <v>0</v>
      </c>
      <c r="F7" s="133">
        <v>0</v>
      </c>
      <c r="G7" s="133">
        <v>0</v>
      </c>
      <c r="H7" s="133">
        <v>0</v>
      </c>
      <c r="I7" s="15">
        <v>0</v>
      </c>
      <c r="J7" s="133">
        <v>1</v>
      </c>
      <c r="K7" s="133">
        <v>13.513</v>
      </c>
      <c r="L7" s="133">
        <v>0</v>
      </c>
      <c r="M7" s="15">
        <v>0</v>
      </c>
      <c r="N7" s="133">
        <v>0</v>
      </c>
      <c r="O7" s="133">
        <v>0</v>
      </c>
      <c r="P7" s="133">
        <v>0</v>
      </c>
      <c r="R7" s="133">
        <v>6</v>
      </c>
      <c r="S7" s="133">
        <v>92.46</v>
      </c>
      <c r="T7" s="133">
        <v>0</v>
      </c>
    </row>
    <row r="8" spans="1:20" ht="18" customHeight="1">
      <c r="A8" s="21" t="s">
        <v>29</v>
      </c>
      <c r="B8" s="133">
        <v>2773</v>
      </c>
      <c r="C8" s="133">
        <v>9770.488</v>
      </c>
      <c r="D8" s="133">
        <v>0</v>
      </c>
      <c r="E8" s="133">
        <v>0</v>
      </c>
      <c r="F8" s="133">
        <v>39</v>
      </c>
      <c r="G8" s="133">
        <v>253.66</v>
      </c>
      <c r="H8" s="133">
        <v>0</v>
      </c>
      <c r="I8" s="15">
        <v>0</v>
      </c>
      <c r="J8" s="133">
        <v>7009</v>
      </c>
      <c r="K8" s="133">
        <v>36193.06</v>
      </c>
      <c r="L8" s="133">
        <v>0</v>
      </c>
      <c r="M8" s="15">
        <v>0</v>
      </c>
      <c r="N8" s="133">
        <v>1068</v>
      </c>
      <c r="O8" s="133">
        <v>8155.583</v>
      </c>
      <c r="P8" s="133">
        <v>0</v>
      </c>
      <c r="R8" s="133">
        <v>120532</v>
      </c>
      <c r="S8" s="133">
        <v>412591.169</v>
      </c>
      <c r="T8" s="133">
        <v>0</v>
      </c>
    </row>
    <row r="9" spans="1:20" ht="18" customHeight="1">
      <c r="A9" s="21" t="s">
        <v>30</v>
      </c>
      <c r="B9" s="133">
        <v>3495</v>
      </c>
      <c r="C9" s="133">
        <v>46325.986</v>
      </c>
      <c r="D9" s="133">
        <v>0</v>
      </c>
      <c r="E9" s="133">
        <v>0</v>
      </c>
      <c r="F9" s="133">
        <v>22</v>
      </c>
      <c r="G9" s="133">
        <v>526.997</v>
      </c>
      <c r="H9" s="133">
        <v>0</v>
      </c>
      <c r="I9" s="15">
        <v>0</v>
      </c>
      <c r="J9" s="133">
        <v>473</v>
      </c>
      <c r="K9" s="133">
        <v>5736.214</v>
      </c>
      <c r="L9" s="133">
        <v>0</v>
      </c>
      <c r="M9" s="15">
        <v>0</v>
      </c>
      <c r="N9" s="133">
        <v>477</v>
      </c>
      <c r="O9" s="133">
        <v>5824.453</v>
      </c>
      <c r="P9" s="133">
        <v>0</v>
      </c>
      <c r="R9" s="133">
        <v>9674</v>
      </c>
      <c r="S9" s="133">
        <v>82236.796</v>
      </c>
      <c r="T9" s="133">
        <v>0</v>
      </c>
    </row>
    <row r="10" spans="1:20" ht="24.75" customHeight="1">
      <c r="A10" s="21" t="s">
        <v>31</v>
      </c>
      <c r="B10" s="133">
        <v>0</v>
      </c>
      <c r="C10" s="133">
        <v>0</v>
      </c>
      <c r="D10" s="133">
        <v>0</v>
      </c>
      <c r="E10" s="133">
        <v>0</v>
      </c>
      <c r="F10" s="133">
        <v>0</v>
      </c>
      <c r="G10" s="133">
        <v>0</v>
      </c>
      <c r="H10" s="133">
        <v>0</v>
      </c>
      <c r="I10" s="15">
        <v>0</v>
      </c>
      <c r="J10" s="133">
        <v>1</v>
      </c>
      <c r="K10" s="133">
        <v>20.001</v>
      </c>
      <c r="L10" s="133">
        <v>0</v>
      </c>
      <c r="M10" s="15">
        <v>0</v>
      </c>
      <c r="N10" s="133">
        <v>0</v>
      </c>
      <c r="O10" s="133">
        <v>0</v>
      </c>
      <c r="P10" s="133">
        <v>0</v>
      </c>
      <c r="R10" s="133">
        <v>4</v>
      </c>
      <c r="S10" s="133">
        <v>44.866</v>
      </c>
      <c r="T10" s="133">
        <v>0</v>
      </c>
    </row>
    <row r="11" spans="1:20" ht="18" customHeight="1">
      <c r="A11" s="21" t="s">
        <v>32</v>
      </c>
      <c r="B11" s="133">
        <v>186</v>
      </c>
      <c r="C11" s="133">
        <v>2596.42</v>
      </c>
      <c r="D11" s="133">
        <v>0</v>
      </c>
      <c r="E11" s="133">
        <v>0</v>
      </c>
      <c r="F11" s="133">
        <v>7</v>
      </c>
      <c r="G11" s="133">
        <v>90.464</v>
      </c>
      <c r="H11" s="133">
        <v>0</v>
      </c>
      <c r="I11" s="15">
        <v>0</v>
      </c>
      <c r="J11" s="133">
        <v>297</v>
      </c>
      <c r="K11" s="133">
        <v>2502.629</v>
      </c>
      <c r="L11" s="133">
        <v>0</v>
      </c>
      <c r="M11" s="15">
        <v>0</v>
      </c>
      <c r="N11" s="133">
        <v>1</v>
      </c>
      <c r="O11" s="133">
        <v>2.636</v>
      </c>
      <c r="P11" s="133">
        <v>0</v>
      </c>
      <c r="R11" s="133">
        <v>1240</v>
      </c>
      <c r="S11" s="133">
        <v>11218.934</v>
      </c>
      <c r="T11" s="133">
        <v>0</v>
      </c>
    </row>
    <row r="12" spans="1:20" ht="22.5" customHeight="1">
      <c r="A12" s="89" t="s">
        <v>33</v>
      </c>
      <c r="B12" s="133">
        <v>27</v>
      </c>
      <c r="C12" s="133">
        <v>6.04</v>
      </c>
      <c r="D12" s="133">
        <v>0</v>
      </c>
      <c r="E12" s="133">
        <v>0</v>
      </c>
      <c r="F12" s="133">
        <v>0</v>
      </c>
      <c r="G12" s="133">
        <v>0</v>
      </c>
      <c r="H12" s="133">
        <v>0</v>
      </c>
      <c r="I12" s="15">
        <v>0</v>
      </c>
      <c r="J12" s="133">
        <v>29</v>
      </c>
      <c r="K12" s="133">
        <v>39.638</v>
      </c>
      <c r="L12" s="133">
        <v>0</v>
      </c>
      <c r="M12" s="15">
        <v>0</v>
      </c>
      <c r="N12" s="133">
        <v>0</v>
      </c>
      <c r="O12" s="133">
        <v>0</v>
      </c>
      <c r="P12" s="133">
        <v>0</v>
      </c>
      <c r="R12" s="133">
        <v>208</v>
      </c>
      <c r="S12" s="133">
        <v>85.697</v>
      </c>
      <c r="T12" s="133">
        <v>0</v>
      </c>
    </row>
    <row r="13" spans="1:20" ht="18" customHeight="1">
      <c r="A13" s="21" t="s">
        <v>34</v>
      </c>
      <c r="B13" s="133">
        <v>2</v>
      </c>
      <c r="C13" s="133">
        <v>161.522</v>
      </c>
      <c r="D13" s="133">
        <v>0</v>
      </c>
      <c r="E13" s="133">
        <v>0</v>
      </c>
      <c r="F13" s="133">
        <v>3</v>
      </c>
      <c r="G13" s="133">
        <v>150.46</v>
      </c>
      <c r="H13" s="133">
        <v>27.281</v>
      </c>
      <c r="I13" s="15">
        <v>0</v>
      </c>
      <c r="J13" s="133">
        <v>7</v>
      </c>
      <c r="K13" s="133">
        <v>354.931</v>
      </c>
      <c r="L13" s="133">
        <v>88.99</v>
      </c>
      <c r="M13" s="15">
        <v>0</v>
      </c>
      <c r="N13" s="133">
        <v>15</v>
      </c>
      <c r="O13" s="133">
        <v>930.354</v>
      </c>
      <c r="P13" s="133">
        <v>212.34</v>
      </c>
      <c r="R13" s="133">
        <v>39</v>
      </c>
      <c r="S13" s="133">
        <v>3342.664</v>
      </c>
      <c r="T13" s="133">
        <v>239.869</v>
      </c>
    </row>
    <row r="14" spans="1:20" ht="18" customHeight="1">
      <c r="A14" s="21" t="s">
        <v>35</v>
      </c>
      <c r="B14" s="133">
        <v>390</v>
      </c>
      <c r="C14" s="133">
        <v>2773.166</v>
      </c>
      <c r="D14" s="133">
        <v>0</v>
      </c>
      <c r="E14" s="133">
        <v>0</v>
      </c>
      <c r="F14" s="133">
        <v>3</v>
      </c>
      <c r="G14" s="133">
        <v>179.253</v>
      </c>
      <c r="H14" s="133">
        <v>0</v>
      </c>
      <c r="I14" s="15">
        <v>0</v>
      </c>
      <c r="J14" s="133">
        <v>452</v>
      </c>
      <c r="K14" s="133">
        <v>4172.188</v>
      </c>
      <c r="L14" s="133">
        <v>8.96</v>
      </c>
      <c r="M14" s="15">
        <v>0</v>
      </c>
      <c r="N14" s="133">
        <v>315</v>
      </c>
      <c r="O14" s="133">
        <v>2478.025</v>
      </c>
      <c r="P14" s="133">
        <v>3.666</v>
      </c>
      <c r="R14" s="133">
        <v>1845</v>
      </c>
      <c r="S14" s="133">
        <v>20325.661</v>
      </c>
      <c r="T14" s="133">
        <v>0</v>
      </c>
    </row>
    <row r="15" spans="1:20" ht="18" customHeight="1">
      <c r="A15" s="21" t="s">
        <v>36</v>
      </c>
      <c r="B15" s="133">
        <v>1199</v>
      </c>
      <c r="C15" s="133">
        <v>8860.459</v>
      </c>
      <c r="D15" s="133">
        <v>0</v>
      </c>
      <c r="E15" s="133">
        <v>0</v>
      </c>
      <c r="F15" s="133">
        <v>2</v>
      </c>
      <c r="G15" s="133">
        <v>9</v>
      </c>
      <c r="H15" s="133">
        <v>0</v>
      </c>
      <c r="I15" s="15">
        <v>0</v>
      </c>
      <c r="J15" s="133">
        <v>391</v>
      </c>
      <c r="K15" s="133">
        <v>3287.938</v>
      </c>
      <c r="L15" s="133">
        <v>0</v>
      </c>
      <c r="M15" s="15">
        <v>0</v>
      </c>
      <c r="N15" s="133">
        <v>234</v>
      </c>
      <c r="O15" s="133">
        <v>1716.727</v>
      </c>
      <c r="P15" s="133">
        <v>0</v>
      </c>
      <c r="R15" s="133">
        <v>1694</v>
      </c>
      <c r="S15" s="133">
        <v>15784.818</v>
      </c>
      <c r="T15" s="133">
        <v>0</v>
      </c>
    </row>
    <row r="16" spans="1:20" ht="27" customHeight="1" thickBot="1">
      <c r="A16" s="136" t="s">
        <v>37</v>
      </c>
      <c r="B16" s="137">
        <v>8072</v>
      </c>
      <c r="C16" s="137">
        <v>70494.08099999999</v>
      </c>
      <c r="D16" s="137">
        <v>0</v>
      </c>
      <c r="E16" s="137">
        <v>0</v>
      </c>
      <c r="F16" s="137">
        <v>76</v>
      </c>
      <c r="G16" s="137">
        <v>1209.8339999999998</v>
      </c>
      <c r="H16" s="137">
        <v>27.281</v>
      </c>
      <c r="I16" s="137">
        <v>0</v>
      </c>
      <c r="J16" s="137">
        <v>8660</v>
      </c>
      <c r="K16" s="137">
        <v>52320.111999999994</v>
      </c>
      <c r="L16" s="137">
        <v>97.94999999999999</v>
      </c>
      <c r="M16" s="137">
        <v>0</v>
      </c>
      <c r="N16" s="137">
        <v>2110</v>
      </c>
      <c r="O16" s="137">
        <v>19107.778</v>
      </c>
      <c r="P16" s="137">
        <v>216.006</v>
      </c>
      <c r="Q16" s="137"/>
      <c r="R16" s="137">
        <v>135242</v>
      </c>
      <c r="S16" s="137">
        <v>545723.065</v>
      </c>
      <c r="T16" s="137">
        <v>239.869</v>
      </c>
    </row>
    <row r="17" ht="20.25" customHeight="1">
      <c r="A17" s="21" t="s">
        <v>412</v>
      </c>
    </row>
    <row r="18" spans="1:20" ht="17.25" customHeight="1">
      <c r="A18" s="15" t="s">
        <v>69</v>
      </c>
      <c r="B18" s="355"/>
      <c r="C18" s="355"/>
      <c r="D18" s="355"/>
      <c r="E18" s="355"/>
      <c r="F18" s="134"/>
      <c r="G18" s="134"/>
      <c r="H18" s="134"/>
      <c r="I18" s="134"/>
      <c r="J18" s="134"/>
      <c r="K18" s="134"/>
      <c r="L18" s="134"/>
      <c r="M18" s="134"/>
      <c r="N18" s="134"/>
      <c r="O18" s="134"/>
      <c r="P18" s="134"/>
      <c r="Q18" s="134"/>
      <c r="R18" s="134"/>
      <c r="S18" s="134"/>
      <c r="T18" s="134"/>
    </row>
    <row r="19" spans="2:20" ht="15">
      <c r="B19" s="356"/>
      <c r="C19" s="356"/>
      <c r="D19" s="356"/>
      <c r="E19" s="356"/>
      <c r="F19" s="356"/>
      <c r="G19" s="356"/>
      <c r="H19" s="356"/>
      <c r="I19" s="356"/>
      <c r="J19" s="356"/>
      <c r="K19" s="356"/>
      <c r="L19" s="356"/>
      <c r="M19" s="356"/>
      <c r="N19" s="356"/>
      <c r="O19" s="356"/>
      <c r="P19" s="356"/>
      <c r="Q19" s="356"/>
      <c r="R19" s="356"/>
      <c r="S19" s="356"/>
      <c r="T19" s="356"/>
    </row>
    <row r="20" spans="4:5" ht="15">
      <c r="D20" s="139"/>
      <c r="E20" s="139"/>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73D3-F131-4C12-AB0A-269E8ADC4E14}">
  <sheetPr>
    <pageSetUpPr fitToPage="1"/>
  </sheetPr>
  <dimension ref="A1:AR200"/>
  <sheetViews>
    <sheetView showGridLines="0" zoomScaleSheetLayoutView="80" workbookViewId="0" topLeftCell="A1"/>
  </sheetViews>
  <sheetFormatPr defaultColWidth="11.421875" defaultRowHeight="15"/>
  <cols>
    <col min="1" max="1" width="42.421875" style="734" customWidth="1"/>
    <col min="2" max="6" width="12.57421875" style="734" customWidth="1"/>
    <col min="7" max="7" width="14.421875" style="734" customWidth="1"/>
    <col min="8" max="9" width="12.57421875" style="734" customWidth="1"/>
    <col min="10" max="10" width="14.140625" style="734" customWidth="1"/>
    <col min="11" max="11" width="12.57421875" style="734" customWidth="1"/>
    <col min="12" max="12" width="11.421875" style="734" customWidth="1"/>
    <col min="13" max="13" width="12.00390625" style="734" customWidth="1"/>
    <col min="14" max="16384" width="11.421875" style="734" customWidth="1"/>
  </cols>
  <sheetData>
    <row r="1" spans="1:11" ht="15.75" customHeight="1">
      <c r="A1" s="1190" t="s">
        <v>1057</v>
      </c>
      <c r="B1" s="733"/>
      <c r="C1" s="733"/>
      <c r="D1" s="733"/>
      <c r="E1" s="733"/>
      <c r="F1" s="733"/>
      <c r="G1" s="733"/>
      <c r="H1" s="733"/>
      <c r="I1" s="733"/>
      <c r="J1" s="733"/>
      <c r="K1" s="733"/>
    </row>
    <row r="2" spans="1:11" s="736" customFormat="1" ht="21.9" customHeight="1">
      <c r="A2" s="735" t="s">
        <v>732</v>
      </c>
      <c r="B2" s="735"/>
      <c r="C2" s="735"/>
      <c r="D2" s="735"/>
      <c r="E2" s="735"/>
      <c r="F2" s="735"/>
      <c r="G2" s="735"/>
      <c r="H2" s="735"/>
      <c r="I2" s="735"/>
      <c r="J2" s="735"/>
      <c r="K2" s="735"/>
    </row>
    <row r="3" spans="1:11" s="738" customFormat="1" ht="17.4">
      <c r="A3" s="737">
        <v>45077</v>
      </c>
      <c r="B3" s="737"/>
      <c r="C3" s="737"/>
      <c r="D3" s="737"/>
      <c r="E3" s="737"/>
      <c r="F3" s="737"/>
      <c r="G3" s="737"/>
      <c r="H3" s="737"/>
      <c r="I3" s="737"/>
      <c r="J3" s="737"/>
      <c r="K3" s="737"/>
    </row>
    <row r="4" spans="1:11" s="740" customFormat="1" ht="16.8">
      <c r="A4" s="739" t="s">
        <v>733</v>
      </c>
      <c r="B4" s="739"/>
      <c r="C4" s="739"/>
      <c r="D4" s="739"/>
      <c r="E4" s="739"/>
      <c r="F4" s="739"/>
      <c r="G4" s="739"/>
      <c r="H4" s="739"/>
      <c r="I4" s="739"/>
      <c r="J4" s="739"/>
      <c r="K4" s="739"/>
    </row>
    <row r="5" spans="1:11" ht="14.4" thickBot="1">
      <c r="A5" s="741"/>
      <c r="B5" s="742"/>
      <c r="C5" s="742"/>
      <c r="D5" s="742"/>
      <c r="E5" s="742"/>
      <c r="F5" s="742"/>
      <c r="G5" s="742"/>
      <c r="H5" s="742"/>
      <c r="I5" s="742"/>
      <c r="J5" s="742"/>
      <c r="K5" s="742"/>
    </row>
    <row r="6" spans="1:11" ht="52.5" customHeight="1">
      <c r="A6" s="743"/>
      <c r="B6" s="744" t="s">
        <v>28</v>
      </c>
      <c r="C6" s="744" t="s">
        <v>734</v>
      </c>
      <c r="D6" s="744" t="s">
        <v>30</v>
      </c>
      <c r="E6" s="744" t="s">
        <v>31</v>
      </c>
      <c r="F6" s="744" t="s">
        <v>32</v>
      </c>
      <c r="G6" s="744" t="s">
        <v>33</v>
      </c>
      <c r="H6" s="744" t="s">
        <v>34</v>
      </c>
      <c r="I6" s="744" t="s">
        <v>423</v>
      </c>
      <c r="J6" s="744" t="s">
        <v>36</v>
      </c>
      <c r="K6" s="745" t="s">
        <v>424</v>
      </c>
    </row>
    <row r="7" spans="1:11" s="749" customFormat="1" ht="26.1" customHeight="1">
      <c r="A7" s="746" t="s">
        <v>735</v>
      </c>
      <c r="B7" s="746"/>
      <c r="C7" s="747"/>
      <c r="D7" s="747"/>
      <c r="E7" s="747"/>
      <c r="F7" s="747"/>
      <c r="G7" s="747"/>
      <c r="H7" s="747"/>
      <c r="I7" s="747"/>
      <c r="J7" s="747"/>
      <c r="K7" s="748"/>
    </row>
    <row r="8" spans="1:11" s="749" customFormat="1" ht="16.5" customHeight="1">
      <c r="A8" s="750" t="s">
        <v>736</v>
      </c>
      <c r="B8" s="751">
        <v>26.060000000000002</v>
      </c>
      <c r="C8" s="751">
        <v>19.55</v>
      </c>
      <c r="D8" s="751">
        <v>17.27</v>
      </c>
      <c r="E8" s="751">
        <v>22.900000000000002</v>
      </c>
      <c r="F8" s="751">
        <v>9.68</v>
      </c>
      <c r="G8" s="751">
        <v>13.19</v>
      </c>
      <c r="H8" s="751">
        <v>16.12</v>
      </c>
      <c r="I8" s="751">
        <v>11.620000000000001</v>
      </c>
      <c r="J8" s="751">
        <v>9.88</v>
      </c>
      <c r="K8" s="751">
        <v>18.44206188255231</v>
      </c>
    </row>
    <row r="9" spans="1:13" s="749" customFormat="1" ht="13.5" customHeight="1">
      <c r="A9" s="752" t="s">
        <v>737</v>
      </c>
      <c r="B9" s="751">
        <v>2.93</v>
      </c>
      <c r="C9" s="751">
        <v>4.69</v>
      </c>
      <c r="D9" s="751">
        <v>6.12</v>
      </c>
      <c r="E9" s="751">
        <v>3.58</v>
      </c>
      <c r="F9" s="751">
        <v>6.74</v>
      </c>
      <c r="G9" s="751">
        <v>5.47</v>
      </c>
      <c r="H9" s="751">
        <v>3.91</v>
      </c>
      <c r="I9" s="751">
        <v>7.55</v>
      </c>
      <c r="J9" s="751">
        <v>4.65</v>
      </c>
      <c r="K9" s="751">
        <v>4.46</v>
      </c>
      <c r="L9" s="751"/>
      <c r="M9" s="753"/>
    </row>
    <row r="10" spans="1:13" s="749" customFormat="1" ht="21.9" customHeight="1">
      <c r="A10" s="16" t="s">
        <v>738</v>
      </c>
      <c r="B10" s="754"/>
      <c r="C10" s="754"/>
      <c r="D10" s="754"/>
      <c r="E10" s="754"/>
      <c r="F10" s="754"/>
      <c r="G10" s="754"/>
      <c r="H10" s="754"/>
      <c r="I10" s="754"/>
      <c r="J10" s="754"/>
      <c r="K10" s="754"/>
      <c r="L10" s="754"/>
      <c r="M10" s="753"/>
    </row>
    <row r="11" spans="1:13" s="749" customFormat="1" ht="13.5" customHeight="1">
      <c r="A11" s="15" t="s">
        <v>739</v>
      </c>
      <c r="B11" s="751">
        <v>4.82</v>
      </c>
      <c r="C11" s="751">
        <v>7.05</v>
      </c>
      <c r="D11" s="751">
        <v>6.83</v>
      </c>
      <c r="E11" s="751">
        <v>3.36</v>
      </c>
      <c r="F11" s="751">
        <v>5.9</v>
      </c>
      <c r="G11" s="751">
        <v>7.73</v>
      </c>
      <c r="H11" s="751">
        <v>4.65</v>
      </c>
      <c r="I11" s="751">
        <v>9.45</v>
      </c>
      <c r="J11" s="751">
        <v>12.97</v>
      </c>
      <c r="K11" s="751">
        <v>6.48</v>
      </c>
      <c r="L11" s="751"/>
      <c r="M11" s="753"/>
    </row>
    <row r="12" spans="1:13" s="749" customFormat="1" ht="13.5" customHeight="1">
      <c r="A12" s="15" t="s">
        <v>740</v>
      </c>
      <c r="B12" s="751">
        <v>4.35</v>
      </c>
      <c r="C12" s="751">
        <v>4.13</v>
      </c>
      <c r="D12" s="751">
        <v>5.63</v>
      </c>
      <c r="E12" s="751">
        <v>2.83</v>
      </c>
      <c r="F12" s="751">
        <v>3.6</v>
      </c>
      <c r="G12" s="751">
        <v>7.44</v>
      </c>
      <c r="H12" s="751">
        <v>3.32</v>
      </c>
      <c r="I12" s="751">
        <v>6.73</v>
      </c>
      <c r="J12" s="751">
        <v>9.27</v>
      </c>
      <c r="K12" s="751">
        <v>4.93</v>
      </c>
      <c r="L12" s="751"/>
      <c r="M12" s="753"/>
    </row>
    <row r="13" spans="1:13" s="749" customFormat="1" ht="13.5" customHeight="1">
      <c r="A13" s="15" t="s">
        <v>741</v>
      </c>
      <c r="B13" s="751">
        <v>8.12</v>
      </c>
      <c r="C13" s="751">
        <v>0.42</v>
      </c>
      <c r="D13" s="751">
        <v>2.43</v>
      </c>
      <c r="E13" s="751">
        <v>2.5</v>
      </c>
      <c r="F13" s="751">
        <v>1.71</v>
      </c>
      <c r="G13" s="751">
        <v>0.57</v>
      </c>
      <c r="H13" s="751">
        <v>0.98</v>
      </c>
      <c r="I13" s="751">
        <v>3.72</v>
      </c>
      <c r="J13" s="751">
        <v>3.78</v>
      </c>
      <c r="K13" s="751">
        <v>2.65</v>
      </c>
      <c r="L13" s="751"/>
      <c r="M13" s="753"/>
    </row>
    <row r="14" spans="1:13" s="749" customFormat="1" ht="13.5" customHeight="1">
      <c r="A14" s="15" t="s">
        <v>742</v>
      </c>
      <c r="B14" s="751">
        <v>275.38</v>
      </c>
      <c r="C14" s="751">
        <v>129.43</v>
      </c>
      <c r="D14" s="751">
        <v>148.51</v>
      </c>
      <c r="E14" s="751">
        <v>367.39</v>
      </c>
      <c r="F14" s="751">
        <v>146.78</v>
      </c>
      <c r="G14" s="751">
        <v>144.95</v>
      </c>
      <c r="H14" s="751">
        <v>170.7</v>
      </c>
      <c r="I14" s="751">
        <v>98.19</v>
      </c>
      <c r="J14" s="751">
        <v>100.07</v>
      </c>
      <c r="K14" s="751">
        <v>163.38</v>
      </c>
      <c r="L14" s="751"/>
      <c r="M14" s="753"/>
    </row>
    <row r="15" spans="1:13" s="749" customFormat="1" ht="21.9" customHeight="1">
      <c r="A15" s="746" t="s">
        <v>743</v>
      </c>
      <c r="B15" s="754"/>
      <c r="C15" s="754"/>
      <c r="D15" s="754"/>
      <c r="E15" s="754"/>
      <c r="F15" s="754"/>
      <c r="G15" s="754"/>
      <c r="H15" s="754"/>
      <c r="I15" s="754"/>
      <c r="J15" s="754"/>
      <c r="K15" s="754"/>
      <c r="L15" s="754"/>
      <c r="M15" s="753"/>
    </row>
    <row r="16" spans="1:13" s="749" customFormat="1" ht="13.5" customHeight="1">
      <c r="A16" s="752" t="s">
        <v>744</v>
      </c>
      <c r="B16" s="751">
        <v>11.78</v>
      </c>
      <c r="C16" s="751">
        <v>13.59</v>
      </c>
      <c r="D16" s="751">
        <v>10.31</v>
      </c>
      <c r="E16" s="751">
        <v>11.46</v>
      </c>
      <c r="F16" s="751">
        <v>17</v>
      </c>
      <c r="G16" s="751">
        <v>16.89</v>
      </c>
      <c r="H16" s="751">
        <v>10.38</v>
      </c>
      <c r="I16" s="751">
        <v>9.8</v>
      </c>
      <c r="J16" s="751">
        <v>12.98</v>
      </c>
      <c r="K16" s="751">
        <v>12.68</v>
      </c>
      <c r="L16" s="751"/>
      <c r="M16" s="753"/>
    </row>
    <row r="17" spans="1:13" s="749" customFormat="1" ht="13.5" customHeight="1">
      <c r="A17" s="752" t="s">
        <v>745</v>
      </c>
      <c r="B17" s="751">
        <v>46.83</v>
      </c>
      <c r="C17" s="751">
        <v>57.1</v>
      </c>
      <c r="D17" s="751">
        <v>58.1</v>
      </c>
      <c r="E17" s="751">
        <v>35.97</v>
      </c>
      <c r="F17" s="751">
        <v>74.71</v>
      </c>
      <c r="G17" s="751">
        <v>56.43</v>
      </c>
      <c r="H17" s="751">
        <v>61.19</v>
      </c>
      <c r="I17" s="751">
        <v>70.81</v>
      </c>
      <c r="J17" s="751">
        <v>114.36</v>
      </c>
      <c r="K17" s="751">
        <v>54.84</v>
      </c>
      <c r="L17" s="751"/>
      <c r="M17" s="753"/>
    </row>
    <row r="18" spans="1:13" s="749" customFormat="1" ht="13.5" customHeight="1">
      <c r="A18" s="752" t="s">
        <v>746</v>
      </c>
      <c r="B18" s="751">
        <v>83.43</v>
      </c>
      <c r="C18" s="751">
        <v>87.54</v>
      </c>
      <c r="D18" s="751">
        <v>94.47</v>
      </c>
      <c r="E18" s="751">
        <v>84.82</v>
      </c>
      <c r="F18" s="751">
        <v>95.94</v>
      </c>
      <c r="G18" s="751">
        <v>71.34</v>
      </c>
      <c r="H18" s="751">
        <v>85.51</v>
      </c>
      <c r="I18" s="751">
        <v>98.62</v>
      </c>
      <c r="J18" s="751">
        <v>97.7</v>
      </c>
      <c r="K18" s="751">
        <v>85.54</v>
      </c>
      <c r="L18" s="751"/>
      <c r="M18" s="753"/>
    </row>
    <row r="19" spans="1:13" s="749" customFormat="1" ht="13.5" customHeight="1">
      <c r="A19" s="752" t="s">
        <v>747</v>
      </c>
      <c r="B19" s="751">
        <v>27.34</v>
      </c>
      <c r="C19" s="751">
        <v>28.17</v>
      </c>
      <c r="D19" s="751">
        <v>23.37</v>
      </c>
      <c r="E19" s="751">
        <v>34.74</v>
      </c>
      <c r="F19" s="751">
        <v>32.83</v>
      </c>
      <c r="G19" s="751">
        <v>26.63</v>
      </c>
      <c r="H19" s="751">
        <v>19.18</v>
      </c>
      <c r="I19" s="751">
        <v>21.67</v>
      </c>
      <c r="J19" s="751">
        <v>20.02</v>
      </c>
      <c r="K19" s="751">
        <v>26.43</v>
      </c>
      <c r="L19" s="751"/>
      <c r="M19" s="753"/>
    </row>
    <row r="20" spans="1:13" s="749" customFormat="1" ht="13.5" customHeight="1">
      <c r="A20" s="752" t="s">
        <v>748</v>
      </c>
      <c r="B20" s="755">
        <v>1844</v>
      </c>
      <c r="C20" s="755">
        <v>665</v>
      </c>
      <c r="D20" s="755">
        <v>817</v>
      </c>
      <c r="E20" s="756">
        <v>865</v>
      </c>
      <c r="F20" s="755">
        <v>409</v>
      </c>
      <c r="G20" s="755">
        <v>1224</v>
      </c>
      <c r="H20" s="755">
        <v>4740</v>
      </c>
      <c r="I20" s="756">
        <v>925</v>
      </c>
      <c r="J20" s="756">
        <v>590</v>
      </c>
      <c r="K20" s="755">
        <v>931</v>
      </c>
      <c r="L20" s="755"/>
      <c r="M20" s="753"/>
    </row>
    <row r="21" spans="1:13" s="749" customFormat="1" ht="13.5" customHeight="1">
      <c r="A21" s="752" t="s">
        <v>749</v>
      </c>
      <c r="B21" s="755">
        <v>10191.225368794327</v>
      </c>
      <c r="C21" s="755">
        <v>21402.10162857143</v>
      </c>
      <c r="D21" s="755">
        <v>12225.779371900826</v>
      </c>
      <c r="E21" s="756">
        <v>2928.8250847457625</v>
      </c>
      <c r="F21" s="755">
        <v>9126.008926829269</v>
      </c>
      <c r="G21" s="755">
        <v>8516.348567307692</v>
      </c>
      <c r="H21" s="755">
        <v>0</v>
      </c>
      <c r="I21" s="755">
        <v>11118.464469387754</v>
      </c>
      <c r="J21" s="755">
        <v>9499.264629032257</v>
      </c>
      <c r="K21" s="755">
        <v>10081.81095505618</v>
      </c>
      <c r="L21" s="755"/>
      <c r="M21" s="753"/>
    </row>
    <row r="22" spans="1:13" s="749" customFormat="1" ht="21.9" customHeight="1">
      <c r="A22" s="746" t="s">
        <v>750</v>
      </c>
      <c r="B22" s="754"/>
      <c r="C22" s="754"/>
      <c r="D22" s="754"/>
      <c r="E22" s="754"/>
      <c r="F22" s="754"/>
      <c r="G22" s="754"/>
      <c r="H22" s="754"/>
      <c r="I22" s="754"/>
      <c r="J22" s="754"/>
      <c r="K22" s="754"/>
      <c r="L22" s="754"/>
      <c r="M22" s="753"/>
    </row>
    <row r="23" spans="1:13" s="749" customFormat="1" ht="13.5" customHeight="1">
      <c r="A23" s="752" t="s">
        <v>751</v>
      </c>
      <c r="B23" s="751">
        <v>18.95</v>
      </c>
      <c r="C23" s="751">
        <v>15.06</v>
      </c>
      <c r="D23" s="751">
        <v>7.93</v>
      </c>
      <c r="E23" s="751">
        <v>22.11</v>
      </c>
      <c r="F23" s="751">
        <v>-34.905</v>
      </c>
      <c r="G23" s="751">
        <v>-3.69</v>
      </c>
      <c r="H23" s="751">
        <v>16.71</v>
      </c>
      <c r="I23" s="751">
        <v>-9.21</v>
      </c>
      <c r="J23" s="751">
        <v>-51.94</v>
      </c>
      <c r="K23" s="751">
        <v>10.96</v>
      </c>
      <c r="L23" s="751"/>
      <c r="M23" s="753"/>
    </row>
    <row r="24" spans="1:13" s="749" customFormat="1" ht="13.5" customHeight="1">
      <c r="A24" s="752" t="s">
        <v>752</v>
      </c>
      <c r="B24" s="751">
        <v>5.18</v>
      </c>
      <c r="C24" s="751">
        <v>2.66</v>
      </c>
      <c r="D24" s="751">
        <v>1.31</v>
      </c>
      <c r="E24" s="751">
        <v>5.43</v>
      </c>
      <c r="F24" s="751">
        <v>-3.46</v>
      </c>
      <c r="G24" s="751">
        <v>-0.58</v>
      </c>
      <c r="H24" s="751">
        <v>3.6</v>
      </c>
      <c r="I24" s="751">
        <v>-1.04</v>
      </c>
      <c r="J24" s="751">
        <v>-4.26</v>
      </c>
      <c r="K24" s="751">
        <v>2.06</v>
      </c>
      <c r="L24" s="751"/>
      <c r="M24" s="753"/>
    </row>
    <row r="25" spans="1:13" s="749" customFormat="1" ht="21.9" customHeight="1">
      <c r="A25" s="746" t="s">
        <v>753</v>
      </c>
      <c r="B25" s="754"/>
      <c r="C25" s="754"/>
      <c r="D25" s="754"/>
      <c r="E25" s="754"/>
      <c r="F25" s="754"/>
      <c r="G25" s="754"/>
      <c r="H25" s="754"/>
      <c r="I25" s="754"/>
      <c r="J25" s="754"/>
      <c r="K25" s="754"/>
      <c r="L25" s="754"/>
      <c r="M25" s="753"/>
    </row>
    <row r="26" spans="1:13" s="749" customFormat="1" ht="13.5" customHeight="1">
      <c r="A26" s="15" t="s">
        <v>754</v>
      </c>
      <c r="B26" s="751">
        <v>24.95</v>
      </c>
      <c r="C26" s="751">
        <v>27.41</v>
      </c>
      <c r="D26" s="751">
        <v>17.47</v>
      </c>
      <c r="E26" s="751">
        <v>47.15</v>
      </c>
      <c r="F26" s="751">
        <v>29.28</v>
      </c>
      <c r="G26" s="757">
        <v>19.8</v>
      </c>
      <c r="H26" s="751">
        <v>14.27</v>
      </c>
      <c r="I26" s="751">
        <v>33.81</v>
      </c>
      <c r="J26" s="751">
        <v>21.4</v>
      </c>
      <c r="K26" s="751">
        <v>24.46</v>
      </c>
      <c r="L26" s="751"/>
      <c r="M26" s="753"/>
    </row>
    <row r="27" spans="1:13" s="749" customFormat="1" ht="13.5" customHeight="1">
      <c r="A27" s="15" t="s">
        <v>755</v>
      </c>
      <c r="B27" s="751">
        <v>120.03</v>
      </c>
      <c r="C27" s="751">
        <v>189.22</v>
      </c>
      <c r="D27" s="751">
        <v>129.66</v>
      </c>
      <c r="E27" s="751">
        <v>33884.41</v>
      </c>
      <c r="F27" s="751">
        <v>128.62</v>
      </c>
      <c r="G27" s="757">
        <v>142.8</v>
      </c>
      <c r="H27" s="751">
        <v>28.67</v>
      </c>
      <c r="I27" s="751">
        <v>66.34</v>
      </c>
      <c r="J27" s="751">
        <v>143.38</v>
      </c>
      <c r="K27" s="751">
        <v>91.87</v>
      </c>
      <c r="L27" s="751"/>
      <c r="M27" s="753"/>
    </row>
    <row r="28" spans="1:11" ht="6" customHeight="1" thickBot="1">
      <c r="A28" s="758"/>
      <c r="B28" s="758"/>
      <c r="C28" s="759"/>
      <c r="D28" s="759"/>
      <c r="E28" s="759"/>
      <c r="F28" s="759"/>
      <c r="G28" s="759"/>
      <c r="H28" s="759"/>
      <c r="I28" s="759"/>
      <c r="J28" s="759"/>
      <c r="K28" s="760"/>
    </row>
    <row r="29" spans="1:2" s="763" customFormat="1" ht="15" customHeight="1">
      <c r="A29" s="761" t="s">
        <v>756</v>
      </c>
      <c r="B29" s="762"/>
    </row>
    <row r="30" spans="1:2" s="763" customFormat="1" ht="10.2">
      <c r="A30" s="583" t="s">
        <v>757</v>
      </c>
      <c r="B30" s="762"/>
    </row>
    <row r="31" spans="1:11" ht="13.8">
      <c r="A31" s="583" t="s">
        <v>758</v>
      </c>
      <c r="B31" s="764"/>
      <c r="C31" s="764"/>
      <c r="D31" s="764"/>
      <c r="E31" s="764"/>
      <c r="F31" s="764"/>
      <c r="G31" s="764"/>
      <c r="H31" s="764"/>
      <c r="I31" s="764"/>
      <c r="J31" s="764"/>
      <c r="K31" s="764"/>
    </row>
    <row r="32" spans="1:11" ht="15">
      <c r="A32" s="229" t="s">
        <v>759</v>
      </c>
      <c r="B32" s="765"/>
      <c r="C32" s="765"/>
      <c r="D32" s="765"/>
      <c r="E32" s="765"/>
      <c r="F32" s="765"/>
      <c r="G32" s="765"/>
      <c r="H32" s="765"/>
      <c r="I32" s="765"/>
      <c r="J32" s="765"/>
      <c r="K32" s="765"/>
    </row>
    <row r="33" spans="1:11" ht="15">
      <c r="A33" s="229" t="s">
        <v>760</v>
      </c>
      <c r="B33" s="765"/>
      <c r="C33" s="765"/>
      <c r="D33" s="765"/>
      <c r="E33" s="765"/>
      <c r="F33" s="765"/>
      <c r="G33" s="765"/>
      <c r="H33" s="765"/>
      <c r="I33" s="765"/>
      <c r="J33" s="765"/>
      <c r="K33" s="765"/>
    </row>
    <row r="34" ht="15">
      <c r="A34" s="229"/>
    </row>
    <row r="72" ht="13.8" thickBot="1"/>
    <row r="73" spans="2:44" s="7" customFormat="1" ht="29.25" customHeight="1" thickTop="1">
      <c r="B73" s="734"/>
      <c r="C73" s="766"/>
      <c r="D73" s="767"/>
      <c r="E73" s="768" t="s">
        <v>761</v>
      </c>
      <c r="F73" s="768"/>
      <c r="G73" s="768"/>
      <c r="H73" s="768" t="s">
        <v>762</v>
      </c>
      <c r="I73" s="768"/>
      <c r="J73" s="768"/>
      <c r="K73" s="768"/>
      <c r="L73" s="766"/>
      <c r="M73" s="490"/>
      <c r="N73" s="768" t="s">
        <v>30</v>
      </c>
      <c r="O73" s="768"/>
      <c r="P73" s="768"/>
      <c r="Q73" s="490"/>
      <c r="R73" s="768" t="s">
        <v>421</v>
      </c>
      <c r="S73" s="768"/>
      <c r="T73" s="768"/>
      <c r="U73" s="734"/>
      <c r="V73" s="768" t="s">
        <v>763</v>
      </c>
      <c r="W73" s="768"/>
      <c r="X73" s="768"/>
      <c r="Y73" s="403"/>
      <c r="Z73" s="768" t="s">
        <v>764</v>
      </c>
      <c r="AA73" s="768"/>
      <c r="AB73" s="768"/>
      <c r="AC73" s="403"/>
      <c r="AD73" s="768" t="s">
        <v>765</v>
      </c>
      <c r="AE73" s="768"/>
      <c r="AF73" s="768"/>
      <c r="AG73" s="734"/>
      <c r="AH73" s="768" t="s">
        <v>422</v>
      </c>
      <c r="AI73" s="768"/>
      <c r="AJ73" s="768"/>
      <c r="AK73" s="403"/>
      <c r="AL73" s="768" t="s">
        <v>423</v>
      </c>
      <c r="AM73" s="768"/>
      <c r="AN73" s="768"/>
      <c r="AO73" s="403"/>
      <c r="AP73" s="769" t="s">
        <v>424</v>
      </c>
      <c r="AQ73" s="769"/>
      <c r="AR73" s="769"/>
    </row>
    <row r="200" ht="15">
      <c r="C200" s="734" t="s">
        <v>56</v>
      </c>
    </row>
  </sheetData>
  <mergeCells count="13">
    <mergeCell ref="AP73:AR73"/>
    <mergeCell ref="R73:T73"/>
    <mergeCell ref="V73:X73"/>
    <mergeCell ref="Z73:AB73"/>
    <mergeCell ref="AD73:AF73"/>
    <mergeCell ref="AH73:AJ73"/>
    <mergeCell ref="AL73:AN73"/>
    <mergeCell ref="A2:K2"/>
    <mergeCell ref="A3:K3"/>
    <mergeCell ref="A4:K4"/>
    <mergeCell ref="E73:G73"/>
    <mergeCell ref="H73:K73"/>
    <mergeCell ref="N73:P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0ED87-6ECD-410D-945F-75B5CCEBDAAD}">
  <sheetPr>
    <pageSetUpPr fitToPage="1"/>
  </sheetPr>
  <dimension ref="A1:K200"/>
  <sheetViews>
    <sheetView showGridLines="0" workbookViewId="0" topLeftCell="A1"/>
  </sheetViews>
  <sheetFormatPr defaultColWidth="11.421875" defaultRowHeight="15"/>
  <cols>
    <col min="1" max="1" width="46.421875" style="7" customWidth="1"/>
    <col min="2" max="2" width="12.57421875" style="7" customWidth="1"/>
    <col min="3" max="6" width="15.57421875" style="7" customWidth="1"/>
    <col min="7" max="7" width="11.421875" style="7" hidden="1" customWidth="1"/>
    <col min="8" max="256" width="11.421875" style="7" customWidth="1"/>
    <col min="257" max="257" width="46.421875" style="7" customWidth="1"/>
    <col min="258" max="258" width="12.57421875" style="7" customWidth="1"/>
    <col min="259" max="262" width="15.57421875" style="7" customWidth="1"/>
    <col min="263" max="263" width="11.421875" style="7" hidden="1" customWidth="1"/>
    <col min="264" max="512" width="11.421875" style="7" customWidth="1"/>
    <col min="513" max="513" width="46.421875" style="7" customWidth="1"/>
    <col min="514" max="514" width="12.57421875" style="7" customWidth="1"/>
    <col min="515" max="518" width="15.57421875" style="7" customWidth="1"/>
    <col min="519" max="519" width="11.421875" style="7" hidden="1" customWidth="1"/>
    <col min="520" max="768" width="11.421875" style="7" customWidth="1"/>
    <col min="769" max="769" width="46.421875" style="7" customWidth="1"/>
    <col min="770" max="770" width="12.57421875" style="7" customWidth="1"/>
    <col min="771" max="774" width="15.57421875" style="7" customWidth="1"/>
    <col min="775" max="775" width="11.421875" style="7" hidden="1" customWidth="1"/>
    <col min="776" max="1024" width="11.421875" style="7" customWidth="1"/>
    <col min="1025" max="1025" width="46.421875" style="7" customWidth="1"/>
    <col min="1026" max="1026" width="12.57421875" style="7" customWidth="1"/>
    <col min="1027" max="1030" width="15.57421875" style="7" customWidth="1"/>
    <col min="1031" max="1031" width="11.421875" style="7" hidden="1" customWidth="1"/>
    <col min="1032" max="1280" width="11.421875" style="7" customWidth="1"/>
    <col min="1281" max="1281" width="46.421875" style="7" customWidth="1"/>
    <col min="1282" max="1282" width="12.57421875" style="7" customWidth="1"/>
    <col min="1283" max="1286" width="15.57421875" style="7" customWidth="1"/>
    <col min="1287" max="1287" width="11.421875" style="7" hidden="1" customWidth="1"/>
    <col min="1288" max="1536" width="11.421875" style="7" customWidth="1"/>
    <col min="1537" max="1537" width="46.421875" style="7" customWidth="1"/>
    <col min="1538" max="1538" width="12.57421875" style="7" customWidth="1"/>
    <col min="1539" max="1542" width="15.57421875" style="7" customWidth="1"/>
    <col min="1543" max="1543" width="11.421875" style="7" hidden="1" customWidth="1"/>
    <col min="1544" max="1792" width="11.421875" style="7" customWidth="1"/>
    <col min="1793" max="1793" width="46.421875" style="7" customWidth="1"/>
    <col min="1794" max="1794" width="12.57421875" style="7" customWidth="1"/>
    <col min="1795" max="1798" width="15.57421875" style="7" customWidth="1"/>
    <col min="1799" max="1799" width="11.421875" style="7" hidden="1" customWidth="1"/>
    <col min="1800" max="2048" width="11.421875" style="7" customWidth="1"/>
    <col min="2049" max="2049" width="46.421875" style="7" customWidth="1"/>
    <col min="2050" max="2050" width="12.57421875" style="7" customWidth="1"/>
    <col min="2051" max="2054" width="15.57421875" style="7" customWidth="1"/>
    <col min="2055" max="2055" width="11.421875" style="7" hidden="1" customWidth="1"/>
    <col min="2056" max="2304" width="11.421875" style="7" customWidth="1"/>
    <col min="2305" max="2305" width="46.421875" style="7" customWidth="1"/>
    <col min="2306" max="2306" width="12.57421875" style="7" customWidth="1"/>
    <col min="2307" max="2310" width="15.57421875" style="7" customWidth="1"/>
    <col min="2311" max="2311" width="11.421875" style="7" hidden="1" customWidth="1"/>
    <col min="2312" max="2560" width="11.421875" style="7" customWidth="1"/>
    <col min="2561" max="2561" width="46.421875" style="7" customWidth="1"/>
    <col min="2562" max="2562" width="12.57421875" style="7" customWidth="1"/>
    <col min="2563" max="2566" width="15.57421875" style="7" customWidth="1"/>
    <col min="2567" max="2567" width="11.421875" style="7" hidden="1" customWidth="1"/>
    <col min="2568" max="2816" width="11.421875" style="7" customWidth="1"/>
    <col min="2817" max="2817" width="46.421875" style="7" customWidth="1"/>
    <col min="2818" max="2818" width="12.57421875" style="7" customWidth="1"/>
    <col min="2819" max="2822" width="15.57421875" style="7" customWidth="1"/>
    <col min="2823" max="2823" width="11.421875" style="7" hidden="1" customWidth="1"/>
    <col min="2824" max="3072" width="11.421875" style="7" customWidth="1"/>
    <col min="3073" max="3073" width="46.421875" style="7" customWidth="1"/>
    <col min="3074" max="3074" width="12.57421875" style="7" customWidth="1"/>
    <col min="3075" max="3078" width="15.57421875" style="7" customWidth="1"/>
    <col min="3079" max="3079" width="11.421875" style="7" hidden="1" customWidth="1"/>
    <col min="3080" max="3328" width="11.421875" style="7" customWidth="1"/>
    <col min="3329" max="3329" width="46.421875" style="7" customWidth="1"/>
    <col min="3330" max="3330" width="12.57421875" style="7" customWidth="1"/>
    <col min="3331" max="3334" width="15.57421875" style="7" customWidth="1"/>
    <col min="3335" max="3335" width="11.421875" style="7" hidden="1" customWidth="1"/>
    <col min="3336" max="3584" width="11.421875" style="7" customWidth="1"/>
    <col min="3585" max="3585" width="46.421875" style="7" customWidth="1"/>
    <col min="3586" max="3586" width="12.57421875" style="7" customWidth="1"/>
    <col min="3587" max="3590" width="15.57421875" style="7" customWidth="1"/>
    <col min="3591" max="3591" width="11.421875" style="7" hidden="1" customWidth="1"/>
    <col min="3592" max="3840" width="11.421875" style="7" customWidth="1"/>
    <col min="3841" max="3841" width="46.421875" style="7" customWidth="1"/>
    <col min="3842" max="3842" width="12.57421875" style="7" customWidth="1"/>
    <col min="3843" max="3846" width="15.57421875" style="7" customWidth="1"/>
    <col min="3847" max="3847" width="11.421875" style="7" hidden="1" customWidth="1"/>
    <col min="3848" max="4096" width="11.421875" style="7" customWidth="1"/>
    <col min="4097" max="4097" width="46.421875" style="7" customWidth="1"/>
    <col min="4098" max="4098" width="12.57421875" style="7" customWidth="1"/>
    <col min="4099" max="4102" width="15.57421875" style="7" customWidth="1"/>
    <col min="4103" max="4103" width="11.421875" style="7" hidden="1" customWidth="1"/>
    <col min="4104" max="4352" width="11.421875" style="7" customWidth="1"/>
    <col min="4353" max="4353" width="46.421875" style="7" customWidth="1"/>
    <col min="4354" max="4354" width="12.57421875" style="7" customWidth="1"/>
    <col min="4355" max="4358" width="15.57421875" style="7" customWidth="1"/>
    <col min="4359" max="4359" width="11.421875" style="7" hidden="1" customWidth="1"/>
    <col min="4360" max="4608" width="11.421875" style="7" customWidth="1"/>
    <col min="4609" max="4609" width="46.421875" style="7" customWidth="1"/>
    <col min="4610" max="4610" width="12.57421875" style="7" customWidth="1"/>
    <col min="4611" max="4614" width="15.57421875" style="7" customWidth="1"/>
    <col min="4615" max="4615" width="11.421875" style="7" hidden="1" customWidth="1"/>
    <col min="4616" max="4864" width="11.421875" style="7" customWidth="1"/>
    <col min="4865" max="4865" width="46.421875" style="7" customWidth="1"/>
    <col min="4866" max="4866" width="12.57421875" style="7" customWidth="1"/>
    <col min="4867" max="4870" width="15.57421875" style="7" customWidth="1"/>
    <col min="4871" max="4871" width="11.421875" style="7" hidden="1" customWidth="1"/>
    <col min="4872" max="5120" width="11.421875" style="7" customWidth="1"/>
    <col min="5121" max="5121" width="46.421875" style="7" customWidth="1"/>
    <col min="5122" max="5122" width="12.57421875" style="7" customWidth="1"/>
    <col min="5123" max="5126" width="15.57421875" style="7" customWidth="1"/>
    <col min="5127" max="5127" width="11.421875" style="7" hidden="1" customWidth="1"/>
    <col min="5128" max="5376" width="11.421875" style="7" customWidth="1"/>
    <col min="5377" max="5377" width="46.421875" style="7" customWidth="1"/>
    <col min="5378" max="5378" width="12.57421875" style="7" customWidth="1"/>
    <col min="5379" max="5382" width="15.57421875" style="7" customWidth="1"/>
    <col min="5383" max="5383" width="11.421875" style="7" hidden="1" customWidth="1"/>
    <col min="5384" max="5632" width="11.421875" style="7" customWidth="1"/>
    <col min="5633" max="5633" width="46.421875" style="7" customWidth="1"/>
    <col min="5634" max="5634" width="12.57421875" style="7" customWidth="1"/>
    <col min="5635" max="5638" width="15.57421875" style="7" customWidth="1"/>
    <col min="5639" max="5639" width="11.421875" style="7" hidden="1" customWidth="1"/>
    <col min="5640" max="5888" width="11.421875" style="7" customWidth="1"/>
    <col min="5889" max="5889" width="46.421875" style="7" customWidth="1"/>
    <col min="5890" max="5890" width="12.57421875" style="7" customWidth="1"/>
    <col min="5891" max="5894" width="15.57421875" style="7" customWidth="1"/>
    <col min="5895" max="5895" width="11.421875" style="7" hidden="1" customWidth="1"/>
    <col min="5896" max="6144" width="11.421875" style="7" customWidth="1"/>
    <col min="6145" max="6145" width="46.421875" style="7" customWidth="1"/>
    <col min="6146" max="6146" width="12.57421875" style="7" customWidth="1"/>
    <col min="6147" max="6150" width="15.57421875" style="7" customWidth="1"/>
    <col min="6151" max="6151" width="11.421875" style="7" hidden="1" customWidth="1"/>
    <col min="6152" max="6400" width="11.421875" style="7" customWidth="1"/>
    <col min="6401" max="6401" width="46.421875" style="7" customWidth="1"/>
    <col min="6402" max="6402" width="12.57421875" style="7" customWidth="1"/>
    <col min="6403" max="6406" width="15.57421875" style="7" customWidth="1"/>
    <col min="6407" max="6407" width="11.421875" style="7" hidden="1" customWidth="1"/>
    <col min="6408" max="6656" width="11.421875" style="7" customWidth="1"/>
    <col min="6657" max="6657" width="46.421875" style="7" customWidth="1"/>
    <col min="6658" max="6658" width="12.57421875" style="7" customWidth="1"/>
    <col min="6659" max="6662" width="15.57421875" style="7" customWidth="1"/>
    <col min="6663" max="6663" width="11.421875" style="7" hidden="1" customWidth="1"/>
    <col min="6664" max="6912" width="11.421875" style="7" customWidth="1"/>
    <col min="6913" max="6913" width="46.421875" style="7" customWidth="1"/>
    <col min="6914" max="6914" width="12.57421875" style="7" customWidth="1"/>
    <col min="6915" max="6918" width="15.57421875" style="7" customWidth="1"/>
    <col min="6919" max="6919" width="11.421875" style="7" hidden="1" customWidth="1"/>
    <col min="6920" max="7168" width="11.421875" style="7" customWidth="1"/>
    <col min="7169" max="7169" width="46.421875" style="7" customWidth="1"/>
    <col min="7170" max="7170" width="12.57421875" style="7" customWidth="1"/>
    <col min="7171" max="7174" width="15.57421875" style="7" customWidth="1"/>
    <col min="7175" max="7175" width="11.421875" style="7" hidden="1" customWidth="1"/>
    <col min="7176" max="7424" width="11.421875" style="7" customWidth="1"/>
    <col min="7425" max="7425" width="46.421875" style="7" customWidth="1"/>
    <col min="7426" max="7426" width="12.57421875" style="7" customWidth="1"/>
    <col min="7427" max="7430" width="15.57421875" style="7" customWidth="1"/>
    <col min="7431" max="7431" width="11.421875" style="7" hidden="1" customWidth="1"/>
    <col min="7432" max="7680" width="11.421875" style="7" customWidth="1"/>
    <col min="7681" max="7681" width="46.421875" style="7" customWidth="1"/>
    <col min="7682" max="7682" width="12.57421875" style="7" customWidth="1"/>
    <col min="7683" max="7686" width="15.57421875" style="7" customWidth="1"/>
    <col min="7687" max="7687" width="11.421875" style="7" hidden="1" customWidth="1"/>
    <col min="7688" max="7936" width="11.421875" style="7" customWidth="1"/>
    <col min="7937" max="7937" width="46.421875" style="7" customWidth="1"/>
    <col min="7938" max="7938" width="12.57421875" style="7" customWidth="1"/>
    <col min="7939" max="7942" width="15.57421875" style="7" customWidth="1"/>
    <col min="7943" max="7943" width="11.421875" style="7" hidden="1" customWidth="1"/>
    <col min="7944" max="8192" width="11.421875" style="7" customWidth="1"/>
    <col min="8193" max="8193" width="46.421875" style="7" customWidth="1"/>
    <col min="8194" max="8194" width="12.57421875" style="7" customWidth="1"/>
    <col min="8195" max="8198" width="15.57421875" style="7" customWidth="1"/>
    <col min="8199" max="8199" width="11.421875" style="7" hidden="1" customWidth="1"/>
    <col min="8200" max="8448" width="11.421875" style="7" customWidth="1"/>
    <col min="8449" max="8449" width="46.421875" style="7" customWidth="1"/>
    <col min="8450" max="8450" width="12.57421875" style="7" customWidth="1"/>
    <col min="8451" max="8454" width="15.57421875" style="7" customWidth="1"/>
    <col min="8455" max="8455" width="11.421875" style="7" hidden="1" customWidth="1"/>
    <col min="8456" max="8704" width="11.421875" style="7" customWidth="1"/>
    <col min="8705" max="8705" width="46.421875" style="7" customWidth="1"/>
    <col min="8706" max="8706" width="12.57421875" style="7" customWidth="1"/>
    <col min="8707" max="8710" width="15.57421875" style="7" customWidth="1"/>
    <col min="8711" max="8711" width="11.421875" style="7" hidden="1" customWidth="1"/>
    <col min="8712" max="8960" width="11.421875" style="7" customWidth="1"/>
    <col min="8961" max="8961" width="46.421875" style="7" customWidth="1"/>
    <col min="8962" max="8962" width="12.57421875" style="7" customWidth="1"/>
    <col min="8963" max="8966" width="15.57421875" style="7" customWidth="1"/>
    <col min="8967" max="8967" width="11.421875" style="7" hidden="1" customWidth="1"/>
    <col min="8968" max="9216" width="11.421875" style="7" customWidth="1"/>
    <col min="9217" max="9217" width="46.421875" style="7" customWidth="1"/>
    <col min="9218" max="9218" width="12.57421875" style="7" customWidth="1"/>
    <col min="9219" max="9222" width="15.57421875" style="7" customWidth="1"/>
    <col min="9223" max="9223" width="11.421875" style="7" hidden="1" customWidth="1"/>
    <col min="9224" max="9472" width="11.421875" style="7" customWidth="1"/>
    <col min="9473" max="9473" width="46.421875" style="7" customWidth="1"/>
    <col min="9474" max="9474" width="12.57421875" style="7" customWidth="1"/>
    <col min="9475" max="9478" width="15.57421875" style="7" customWidth="1"/>
    <col min="9479" max="9479" width="11.421875" style="7" hidden="1" customWidth="1"/>
    <col min="9480" max="9728" width="11.421875" style="7" customWidth="1"/>
    <col min="9729" max="9729" width="46.421875" style="7" customWidth="1"/>
    <col min="9730" max="9730" width="12.57421875" style="7" customWidth="1"/>
    <col min="9731" max="9734" width="15.57421875" style="7" customWidth="1"/>
    <col min="9735" max="9735" width="11.421875" style="7" hidden="1" customWidth="1"/>
    <col min="9736" max="9984" width="11.421875" style="7" customWidth="1"/>
    <col min="9985" max="9985" width="46.421875" style="7" customWidth="1"/>
    <col min="9986" max="9986" width="12.57421875" style="7" customWidth="1"/>
    <col min="9987" max="9990" width="15.57421875" style="7" customWidth="1"/>
    <col min="9991" max="9991" width="11.421875" style="7" hidden="1" customWidth="1"/>
    <col min="9992" max="10240" width="11.421875" style="7" customWidth="1"/>
    <col min="10241" max="10241" width="46.421875" style="7" customWidth="1"/>
    <col min="10242" max="10242" width="12.57421875" style="7" customWidth="1"/>
    <col min="10243" max="10246" width="15.57421875" style="7" customWidth="1"/>
    <col min="10247" max="10247" width="11.421875" style="7" hidden="1" customWidth="1"/>
    <col min="10248" max="10496" width="11.421875" style="7" customWidth="1"/>
    <col min="10497" max="10497" width="46.421875" style="7" customWidth="1"/>
    <col min="10498" max="10498" width="12.57421875" style="7" customWidth="1"/>
    <col min="10499" max="10502" width="15.57421875" style="7" customWidth="1"/>
    <col min="10503" max="10503" width="11.421875" style="7" hidden="1" customWidth="1"/>
    <col min="10504" max="10752" width="11.421875" style="7" customWidth="1"/>
    <col min="10753" max="10753" width="46.421875" style="7" customWidth="1"/>
    <col min="10754" max="10754" width="12.57421875" style="7" customWidth="1"/>
    <col min="10755" max="10758" width="15.57421875" style="7" customWidth="1"/>
    <col min="10759" max="10759" width="11.421875" style="7" hidden="1" customWidth="1"/>
    <col min="10760" max="11008" width="11.421875" style="7" customWidth="1"/>
    <col min="11009" max="11009" width="46.421875" style="7" customWidth="1"/>
    <col min="11010" max="11010" width="12.57421875" style="7" customWidth="1"/>
    <col min="11011" max="11014" width="15.57421875" style="7" customWidth="1"/>
    <col min="11015" max="11015" width="11.421875" style="7" hidden="1" customWidth="1"/>
    <col min="11016" max="11264" width="11.421875" style="7" customWidth="1"/>
    <col min="11265" max="11265" width="46.421875" style="7" customWidth="1"/>
    <col min="11266" max="11266" width="12.57421875" style="7" customWidth="1"/>
    <col min="11267" max="11270" width="15.57421875" style="7" customWidth="1"/>
    <col min="11271" max="11271" width="11.421875" style="7" hidden="1" customWidth="1"/>
    <col min="11272" max="11520" width="11.421875" style="7" customWidth="1"/>
    <col min="11521" max="11521" width="46.421875" style="7" customWidth="1"/>
    <col min="11522" max="11522" width="12.57421875" style="7" customWidth="1"/>
    <col min="11523" max="11526" width="15.57421875" style="7" customWidth="1"/>
    <col min="11527" max="11527" width="11.421875" style="7" hidden="1" customWidth="1"/>
    <col min="11528" max="11776" width="11.421875" style="7" customWidth="1"/>
    <col min="11777" max="11777" width="46.421875" style="7" customWidth="1"/>
    <col min="11778" max="11778" width="12.57421875" style="7" customWidth="1"/>
    <col min="11779" max="11782" width="15.57421875" style="7" customWidth="1"/>
    <col min="11783" max="11783" width="11.421875" style="7" hidden="1" customWidth="1"/>
    <col min="11784" max="12032" width="11.421875" style="7" customWidth="1"/>
    <col min="12033" max="12033" width="46.421875" style="7" customWidth="1"/>
    <col min="12034" max="12034" width="12.57421875" style="7" customWidth="1"/>
    <col min="12035" max="12038" width="15.57421875" style="7" customWidth="1"/>
    <col min="12039" max="12039" width="11.421875" style="7" hidden="1" customWidth="1"/>
    <col min="12040" max="12288" width="11.421875" style="7" customWidth="1"/>
    <col min="12289" max="12289" width="46.421875" style="7" customWidth="1"/>
    <col min="12290" max="12290" width="12.57421875" style="7" customWidth="1"/>
    <col min="12291" max="12294" width="15.57421875" style="7" customWidth="1"/>
    <col min="12295" max="12295" width="11.421875" style="7" hidden="1" customWidth="1"/>
    <col min="12296" max="12544" width="11.421875" style="7" customWidth="1"/>
    <col min="12545" max="12545" width="46.421875" style="7" customWidth="1"/>
    <col min="12546" max="12546" width="12.57421875" style="7" customWidth="1"/>
    <col min="12547" max="12550" width="15.57421875" style="7" customWidth="1"/>
    <col min="12551" max="12551" width="11.421875" style="7" hidden="1" customWidth="1"/>
    <col min="12552" max="12800" width="11.421875" style="7" customWidth="1"/>
    <col min="12801" max="12801" width="46.421875" style="7" customWidth="1"/>
    <col min="12802" max="12802" width="12.57421875" style="7" customWidth="1"/>
    <col min="12803" max="12806" width="15.57421875" style="7" customWidth="1"/>
    <col min="12807" max="12807" width="11.421875" style="7" hidden="1" customWidth="1"/>
    <col min="12808" max="13056" width="11.421875" style="7" customWidth="1"/>
    <col min="13057" max="13057" width="46.421875" style="7" customWidth="1"/>
    <col min="13058" max="13058" width="12.57421875" style="7" customWidth="1"/>
    <col min="13059" max="13062" width="15.57421875" style="7" customWidth="1"/>
    <col min="13063" max="13063" width="11.421875" style="7" hidden="1" customWidth="1"/>
    <col min="13064" max="13312" width="11.421875" style="7" customWidth="1"/>
    <col min="13313" max="13313" width="46.421875" style="7" customWidth="1"/>
    <col min="13314" max="13314" width="12.57421875" style="7" customWidth="1"/>
    <col min="13315" max="13318" width="15.57421875" style="7" customWidth="1"/>
    <col min="13319" max="13319" width="11.421875" style="7" hidden="1" customWidth="1"/>
    <col min="13320" max="13568" width="11.421875" style="7" customWidth="1"/>
    <col min="13569" max="13569" width="46.421875" style="7" customWidth="1"/>
    <col min="13570" max="13570" width="12.57421875" style="7" customWidth="1"/>
    <col min="13571" max="13574" width="15.57421875" style="7" customWidth="1"/>
    <col min="13575" max="13575" width="11.421875" style="7" hidden="1" customWidth="1"/>
    <col min="13576" max="13824" width="11.421875" style="7" customWidth="1"/>
    <col min="13825" max="13825" width="46.421875" style="7" customWidth="1"/>
    <col min="13826" max="13826" width="12.57421875" style="7" customWidth="1"/>
    <col min="13827" max="13830" width="15.57421875" style="7" customWidth="1"/>
    <col min="13831" max="13831" width="11.421875" style="7" hidden="1" customWidth="1"/>
    <col min="13832" max="14080" width="11.421875" style="7" customWidth="1"/>
    <col min="14081" max="14081" width="46.421875" style="7" customWidth="1"/>
    <col min="14082" max="14082" width="12.57421875" style="7" customWidth="1"/>
    <col min="14083" max="14086" width="15.57421875" style="7" customWidth="1"/>
    <col min="14087" max="14087" width="11.421875" style="7" hidden="1" customWidth="1"/>
    <col min="14088" max="14336" width="11.421875" style="7" customWidth="1"/>
    <col min="14337" max="14337" width="46.421875" style="7" customWidth="1"/>
    <col min="14338" max="14338" width="12.57421875" style="7" customWidth="1"/>
    <col min="14339" max="14342" width="15.57421875" style="7" customWidth="1"/>
    <col min="14343" max="14343" width="11.421875" style="7" hidden="1" customWidth="1"/>
    <col min="14344" max="14592" width="11.421875" style="7" customWidth="1"/>
    <col min="14593" max="14593" width="46.421875" style="7" customWidth="1"/>
    <col min="14594" max="14594" width="12.57421875" style="7" customWidth="1"/>
    <col min="14595" max="14598" width="15.57421875" style="7" customWidth="1"/>
    <col min="14599" max="14599" width="11.421875" style="7" hidden="1" customWidth="1"/>
    <col min="14600" max="14848" width="11.421875" style="7" customWidth="1"/>
    <col min="14849" max="14849" width="46.421875" style="7" customWidth="1"/>
    <col min="14850" max="14850" width="12.57421875" style="7" customWidth="1"/>
    <col min="14851" max="14854" width="15.57421875" style="7" customWidth="1"/>
    <col min="14855" max="14855" width="11.421875" style="7" hidden="1" customWidth="1"/>
    <col min="14856" max="15104" width="11.421875" style="7" customWidth="1"/>
    <col min="15105" max="15105" width="46.421875" style="7" customWidth="1"/>
    <col min="15106" max="15106" width="12.57421875" style="7" customWidth="1"/>
    <col min="15107" max="15110" width="15.57421875" style="7" customWidth="1"/>
    <col min="15111" max="15111" width="11.421875" style="7" hidden="1" customWidth="1"/>
    <col min="15112" max="15360" width="11.421875" style="7" customWidth="1"/>
    <col min="15361" max="15361" width="46.421875" style="7" customWidth="1"/>
    <col min="15362" max="15362" width="12.57421875" style="7" customWidth="1"/>
    <col min="15363" max="15366" width="15.57421875" style="7" customWidth="1"/>
    <col min="15367" max="15367" width="11.421875" style="7" hidden="1" customWidth="1"/>
    <col min="15368" max="15616" width="11.421875" style="7" customWidth="1"/>
    <col min="15617" max="15617" width="46.421875" style="7" customWidth="1"/>
    <col min="15618" max="15618" width="12.57421875" style="7" customWidth="1"/>
    <col min="15619" max="15622" width="15.57421875" style="7" customWidth="1"/>
    <col min="15623" max="15623" width="11.421875" style="7" hidden="1" customWidth="1"/>
    <col min="15624" max="15872" width="11.421875" style="7" customWidth="1"/>
    <col min="15873" max="15873" width="46.421875" style="7" customWidth="1"/>
    <col min="15874" max="15874" width="12.57421875" style="7" customWidth="1"/>
    <col min="15875" max="15878" width="15.57421875" style="7" customWidth="1"/>
    <col min="15879" max="15879" width="11.421875" style="7" hidden="1" customWidth="1"/>
    <col min="15880" max="16128" width="11.421875" style="7" customWidth="1"/>
    <col min="16129" max="16129" width="46.421875" style="7" customWidth="1"/>
    <col min="16130" max="16130" width="12.57421875" style="7" customWidth="1"/>
    <col min="16131" max="16134" width="15.57421875" style="7" customWidth="1"/>
    <col min="16135" max="16135" width="11.421875" style="7" hidden="1" customWidth="1"/>
    <col min="16136" max="16384" width="11.421875" style="7" customWidth="1"/>
  </cols>
  <sheetData>
    <row r="1" spans="1:7" ht="24" customHeight="1">
      <c r="A1" s="1190" t="s">
        <v>1057</v>
      </c>
      <c r="B1" s="68"/>
      <c r="C1" s="68"/>
      <c r="D1" s="68"/>
      <c r="E1" s="68"/>
      <c r="F1" s="68"/>
      <c r="G1" s="777"/>
    </row>
    <row r="2" spans="1:7" ht="54.75" customHeight="1">
      <c r="A2" s="564" t="s">
        <v>773</v>
      </c>
      <c r="B2" s="564"/>
      <c r="C2" s="564"/>
      <c r="D2" s="564"/>
      <c r="E2" s="564"/>
      <c r="F2" s="564"/>
      <c r="G2" s="777"/>
    </row>
    <row r="3" spans="1:7" ht="19.5" customHeight="1">
      <c r="A3" s="99">
        <v>45077</v>
      </c>
      <c r="B3" s="223"/>
      <c r="C3" s="223"/>
      <c r="D3" s="223"/>
      <c r="E3" s="223"/>
      <c r="F3" s="223"/>
      <c r="G3" s="98"/>
    </row>
    <row r="4" spans="1:7" ht="21" customHeight="1">
      <c r="A4" s="199" t="s">
        <v>71</v>
      </c>
      <c r="B4" s="778"/>
      <c r="C4" s="778"/>
      <c r="D4" s="778"/>
      <c r="E4" s="778"/>
      <c r="F4" s="778"/>
      <c r="G4" s="98"/>
    </row>
    <row r="5" spans="1:7" ht="9" customHeight="1" thickBot="1">
      <c r="A5" s="76"/>
      <c r="B5" s="779"/>
      <c r="C5" s="779"/>
      <c r="D5" s="779"/>
      <c r="E5" s="779"/>
      <c r="F5" s="779"/>
      <c r="G5" s="76"/>
    </row>
    <row r="6" spans="1:7" s="94" customFormat="1" ht="54.9" customHeight="1">
      <c r="A6" s="780"/>
      <c r="B6" s="555" t="s">
        <v>774</v>
      </c>
      <c r="C6" s="555" t="s">
        <v>775</v>
      </c>
      <c r="D6" s="555" t="s">
        <v>776</v>
      </c>
      <c r="E6" s="180" t="s">
        <v>777</v>
      </c>
      <c r="F6" s="781" t="s">
        <v>778</v>
      </c>
      <c r="G6" s="782"/>
    </row>
    <row r="7" spans="1:7" ht="8.25" customHeight="1">
      <c r="A7" s="783"/>
      <c r="B7" s="784"/>
      <c r="C7" s="784"/>
      <c r="D7" s="784"/>
      <c r="E7" s="784"/>
      <c r="F7" s="109"/>
      <c r="G7" s="785"/>
    </row>
    <row r="8" spans="1:7" s="25" customFormat="1" ht="23.25" customHeight="1">
      <c r="A8" s="607" t="s">
        <v>779</v>
      </c>
      <c r="B8" s="786">
        <v>1135752</v>
      </c>
      <c r="C8" s="787">
        <v>6838207.068000002</v>
      </c>
      <c r="D8" s="787">
        <v>129873.949</v>
      </c>
      <c r="E8" s="787">
        <v>6968081.017</v>
      </c>
      <c r="F8" s="788">
        <v>48.91889494194523</v>
      </c>
      <c r="G8" s="789"/>
    </row>
    <row r="9" spans="1:7" s="25" customFormat="1" ht="15.9" customHeight="1">
      <c r="A9" s="89" t="s">
        <v>780</v>
      </c>
      <c r="B9" s="790">
        <v>84157</v>
      </c>
      <c r="C9" s="791">
        <v>702697.211</v>
      </c>
      <c r="D9" s="791">
        <v>1273.073</v>
      </c>
      <c r="E9" s="791">
        <v>703970.284</v>
      </c>
      <c r="F9" s="788">
        <v>4.9421710627689945</v>
      </c>
      <c r="G9" s="792"/>
    </row>
    <row r="10" spans="1:7" s="25" customFormat="1" ht="15.9" customHeight="1">
      <c r="A10" s="89" t="s">
        <v>781</v>
      </c>
      <c r="B10" s="790">
        <v>1994</v>
      </c>
      <c r="C10" s="791">
        <v>14118.827</v>
      </c>
      <c r="D10" s="791">
        <v>117.097</v>
      </c>
      <c r="E10" s="791">
        <v>14235.924</v>
      </c>
      <c r="F10" s="788">
        <v>0.09994224648916948</v>
      </c>
      <c r="G10" s="792"/>
    </row>
    <row r="11" spans="1:7" s="25" customFormat="1" ht="15.9" customHeight="1">
      <c r="A11" s="89" t="s">
        <v>782</v>
      </c>
      <c r="B11" s="790">
        <v>829</v>
      </c>
      <c r="C11" s="791">
        <v>15700.394</v>
      </c>
      <c r="D11" s="791">
        <v>7348.348</v>
      </c>
      <c r="E11" s="791">
        <v>23048.742</v>
      </c>
      <c r="F11" s="788">
        <v>0.16181198032732352</v>
      </c>
      <c r="G11" s="793"/>
    </row>
    <row r="12" spans="1:11" s="25" customFormat="1" ht="15.9" customHeight="1">
      <c r="A12" s="89" t="s">
        <v>783</v>
      </c>
      <c r="B12" s="790">
        <v>60688</v>
      </c>
      <c r="C12" s="791">
        <v>468426.508</v>
      </c>
      <c r="D12" s="791">
        <v>4849.597</v>
      </c>
      <c r="E12" s="791">
        <v>473276.105</v>
      </c>
      <c r="F12" s="788">
        <v>3.3225997233017024</v>
      </c>
      <c r="G12" s="792"/>
      <c r="H12" s="794"/>
      <c r="I12" s="794"/>
      <c r="J12" s="794"/>
      <c r="K12" s="794"/>
    </row>
    <row r="13" spans="1:7" s="25" customFormat="1" ht="15.9" customHeight="1">
      <c r="A13" s="89" t="s">
        <v>784</v>
      </c>
      <c r="B13" s="790">
        <v>12496</v>
      </c>
      <c r="C13" s="791">
        <v>94879.067</v>
      </c>
      <c r="D13" s="791">
        <v>1268.005</v>
      </c>
      <c r="E13" s="791">
        <v>96147.072</v>
      </c>
      <c r="F13" s="788">
        <v>0.6749933737378709</v>
      </c>
      <c r="G13" s="792"/>
    </row>
    <row r="14" spans="1:7" s="25" customFormat="1" ht="15.9" customHeight="1">
      <c r="A14" s="89" t="s">
        <v>785</v>
      </c>
      <c r="B14" s="790">
        <v>27703</v>
      </c>
      <c r="C14" s="791">
        <v>180884.562</v>
      </c>
      <c r="D14" s="791">
        <v>285.872</v>
      </c>
      <c r="E14" s="791">
        <v>181170.434</v>
      </c>
      <c r="F14" s="788">
        <v>1.2718935680871724</v>
      </c>
      <c r="G14" s="792"/>
    </row>
    <row r="15" spans="1:7" s="25" customFormat="1" ht="15.9" customHeight="1">
      <c r="A15" s="89" t="s">
        <v>786</v>
      </c>
      <c r="B15" s="790">
        <v>5885</v>
      </c>
      <c r="C15" s="791">
        <v>50074.59</v>
      </c>
      <c r="D15" s="791">
        <v>412.399</v>
      </c>
      <c r="E15" s="791">
        <v>50486.989</v>
      </c>
      <c r="F15" s="788">
        <v>0.35444015429795694</v>
      </c>
      <c r="G15" s="792"/>
    </row>
    <row r="16" spans="1:7" s="25" customFormat="1" ht="15.9" customHeight="1">
      <c r="A16" s="89" t="s">
        <v>787</v>
      </c>
      <c r="B16" s="790">
        <v>1385</v>
      </c>
      <c r="C16" s="791">
        <v>9211.187</v>
      </c>
      <c r="D16" s="791">
        <v>585.731</v>
      </c>
      <c r="E16" s="791">
        <v>9796.918</v>
      </c>
      <c r="F16" s="788">
        <v>0.06877853475406172</v>
      </c>
      <c r="G16" s="792"/>
    </row>
    <row r="17" spans="1:7" s="25" customFormat="1" ht="15.9" customHeight="1">
      <c r="A17" s="89" t="s">
        <v>788</v>
      </c>
      <c r="B17" s="790">
        <v>549</v>
      </c>
      <c r="C17" s="791">
        <v>6903.027</v>
      </c>
      <c r="D17" s="791">
        <v>0</v>
      </c>
      <c r="E17" s="791">
        <v>6903.027</v>
      </c>
      <c r="F17" s="788">
        <v>0.04846218805013234</v>
      </c>
      <c r="G17" s="792"/>
    </row>
    <row r="18" spans="1:7" s="25" customFormat="1" ht="15.9" customHeight="1">
      <c r="A18" s="89" t="s">
        <v>789</v>
      </c>
      <c r="B18" s="790">
        <v>2606</v>
      </c>
      <c r="C18" s="791">
        <v>28058.921</v>
      </c>
      <c r="D18" s="791">
        <v>169.044</v>
      </c>
      <c r="E18" s="791">
        <v>28227.965</v>
      </c>
      <c r="F18" s="788">
        <v>0.1981723305011778</v>
      </c>
      <c r="G18" s="792"/>
    </row>
    <row r="19" spans="1:7" s="25" customFormat="1" ht="15.9" customHeight="1">
      <c r="A19" s="89" t="s">
        <v>790</v>
      </c>
      <c r="B19" s="790">
        <v>4631</v>
      </c>
      <c r="C19" s="791">
        <v>51090.987</v>
      </c>
      <c r="D19" s="791">
        <v>890.177</v>
      </c>
      <c r="E19" s="791">
        <v>51981.164</v>
      </c>
      <c r="F19" s="788">
        <v>0.36492989884477767</v>
      </c>
      <c r="G19" s="792"/>
    </row>
    <row r="20" spans="1:7" s="25" customFormat="1" ht="15.9" customHeight="1">
      <c r="A20" s="89" t="s">
        <v>791</v>
      </c>
      <c r="B20" s="790">
        <v>1893</v>
      </c>
      <c r="C20" s="791">
        <v>15329.523</v>
      </c>
      <c r="D20" s="791">
        <v>425.964</v>
      </c>
      <c r="E20" s="791">
        <v>15755.487</v>
      </c>
      <c r="F20" s="788">
        <v>0.11061022560326295</v>
      </c>
      <c r="G20" s="792"/>
    </row>
    <row r="21" spans="1:7" s="25" customFormat="1" ht="15.9" customHeight="1">
      <c r="A21" s="89" t="s">
        <v>792</v>
      </c>
      <c r="B21" s="790">
        <v>590</v>
      </c>
      <c r="C21" s="791">
        <v>5556.134</v>
      </c>
      <c r="D21" s="791">
        <v>223.153</v>
      </c>
      <c r="E21" s="791">
        <v>5779.287</v>
      </c>
      <c r="F21" s="788">
        <v>0.040573054891670735</v>
      </c>
      <c r="G21" s="792"/>
    </row>
    <row r="22" spans="1:7" s="25" customFormat="1" ht="15.9" customHeight="1">
      <c r="A22" s="89" t="s">
        <v>793</v>
      </c>
      <c r="B22" s="790">
        <v>2950</v>
      </c>
      <c r="C22" s="791">
        <v>26438.51</v>
      </c>
      <c r="D22" s="791">
        <v>589.252</v>
      </c>
      <c r="E22" s="791">
        <v>27027.762</v>
      </c>
      <c r="F22" s="788">
        <v>0.1897463945336185</v>
      </c>
      <c r="G22" s="792"/>
    </row>
    <row r="23" spans="1:7" s="25" customFormat="1" ht="15.9" customHeight="1">
      <c r="A23" s="89" t="s">
        <v>794</v>
      </c>
      <c r="B23" s="790">
        <v>1628</v>
      </c>
      <c r="C23" s="791">
        <v>11130.536</v>
      </c>
      <c r="D23" s="791">
        <v>362.105</v>
      </c>
      <c r="E23" s="791">
        <v>11492.641</v>
      </c>
      <c r="F23" s="788">
        <v>0.08068323205669932</v>
      </c>
      <c r="G23" s="792"/>
    </row>
    <row r="24" spans="1:7" s="25" customFormat="1" ht="15.9" customHeight="1">
      <c r="A24" s="89" t="s">
        <v>795</v>
      </c>
      <c r="B24" s="790">
        <v>24983</v>
      </c>
      <c r="C24" s="791">
        <v>208191.169</v>
      </c>
      <c r="D24" s="791">
        <v>8331.175</v>
      </c>
      <c r="E24" s="791">
        <v>216522.344</v>
      </c>
      <c r="F24" s="788">
        <v>1.5200790250398042</v>
      </c>
      <c r="G24" s="793"/>
    </row>
    <row r="25" spans="1:11" s="25" customFormat="1" ht="15.9" customHeight="1">
      <c r="A25" s="89" t="s">
        <v>796</v>
      </c>
      <c r="B25" s="790">
        <v>779248</v>
      </c>
      <c r="C25" s="791">
        <v>3715357.913</v>
      </c>
      <c r="D25" s="791">
        <v>18063.654</v>
      </c>
      <c r="E25" s="791">
        <v>3733421.567</v>
      </c>
      <c r="F25" s="788">
        <v>26.2102086592409</v>
      </c>
      <c r="G25" s="792"/>
      <c r="H25" s="794"/>
      <c r="I25" s="794"/>
      <c r="J25" s="794"/>
      <c r="K25" s="794"/>
    </row>
    <row r="26" spans="1:7" s="25" customFormat="1" ht="15.9" customHeight="1">
      <c r="A26" s="89" t="s">
        <v>797</v>
      </c>
      <c r="B26" s="790">
        <v>16742</v>
      </c>
      <c r="C26" s="791">
        <v>184638.356</v>
      </c>
      <c r="D26" s="791">
        <v>4933.06</v>
      </c>
      <c r="E26" s="791">
        <v>189571.416</v>
      </c>
      <c r="F26" s="788">
        <v>1.3308720378932122</v>
      </c>
      <c r="G26" s="792"/>
    </row>
    <row r="27" spans="1:7" s="25" customFormat="1" ht="15.9" customHeight="1">
      <c r="A27" s="89" t="s">
        <v>798</v>
      </c>
      <c r="B27" s="790">
        <v>132810</v>
      </c>
      <c r="C27" s="791">
        <v>860872.207</v>
      </c>
      <c r="D27" s="791">
        <v>11108.723</v>
      </c>
      <c r="E27" s="791">
        <v>871980.93</v>
      </c>
      <c r="F27" s="788">
        <v>6.121677317181185</v>
      </c>
      <c r="G27" s="792"/>
    </row>
    <row r="28" spans="1:7" s="25" customFormat="1" ht="15.9" customHeight="1">
      <c r="A28" s="89" t="s">
        <v>799</v>
      </c>
      <c r="B28" s="790">
        <v>629696</v>
      </c>
      <c r="C28" s="791">
        <v>2669847.35</v>
      </c>
      <c r="D28" s="791">
        <v>2021.871</v>
      </c>
      <c r="E28" s="791">
        <v>2671869.221</v>
      </c>
      <c r="F28" s="788">
        <v>18.757659304166506</v>
      </c>
      <c r="G28" s="792"/>
    </row>
    <row r="29" spans="1:7" s="25" customFormat="1" ht="15.9" customHeight="1">
      <c r="A29" s="89" t="s">
        <v>800</v>
      </c>
      <c r="B29" s="790">
        <v>54810</v>
      </c>
      <c r="C29" s="791">
        <v>314309.477</v>
      </c>
      <c r="D29" s="791">
        <v>407.104</v>
      </c>
      <c r="E29" s="791">
        <v>314716.581</v>
      </c>
      <c r="F29" s="788">
        <v>2.2094443685236502</v>
      </c>
      <c r="G29" s="792"/>
    </row>
    <row r="30" spans="1:7" s="25" customFormat="1" ht="15.9" customHeight="1">
      <c r="A30" s="89" t="s">
        <v>801</v>
      </c>
      <c r="B30" s="790">
        <v>39240</v>
      </c>
      <c r="C30" s="791">
        <v>497994.28</v>
      </c>
      <c r="D30" s="791">
        <v>33894.939</v>
      </c>
      <c r="E30" s="791">
        <v>531889.219</v>
      </c>
      <c r="F30" s="788">
        <v>3.7340887342633926</v>
      </c>
      <c r="G30" s="793"/>
    </row>
    <row r="31" spans="1:7" s="25" customFormat="1" ht="15.9" customHeight="1">
      <c r="A31" s="89" t="s">
        <v>802</v>
      </c>
      <c r="B31" s="790">
        <v>1299</v>
      </c>
      <c r="C31" s="791">
        <v>11704.992</v>
      </c>
      <c r="D31" s="791">
        <v>106.602</v>
      </c>
      <c r="E31" s="791">
        <v>11811.594</v>
      </c>
      <c r="F31" s="788">
        <v>0.08292241788997998</v>
      </c>
      <c r="G31" s="792"/>
    </row>
    <row r="32" spans="1:7" s="25" customFormat="1" ht="15.9" customHeight="1">
      <c r="A32" s="89" t="s">
        <v>803</v>
      </c>
      <c r="B32" s="790">
        <v>28004</v>
      </c>
      <c r="C32" s="791">
        <v>411259.531</v>
      </c>
      <c r="D32" s="791">
        <v>40511.141</v>
      </c>
      <c r="E32" s="791">
        <v>451770.672</v>
      </c>
      <c r="F32" s="788">
        <v>3.1716224291167707</v>
      </c>
      <c r="G32" s="792"/>
    </row>
    <row r="33" spans="1:7" s="25" customFormat="1" ht="15.9" customHeight="1">
      <c r="A33" s="89" t="s">
        <v>804</v>
      </c>
      <c r="B33" s="790">
        <v>15335</v>
      </c>
      <c r="C33" s="791">
        <v>282193.605</v>
      </c>
      <c r="D33" s="791">
        <v>31881.188</v>
      </c>
      <c r="E33" s="791">
        <v>314074.793</v>
      </c>
      <c r="F33" s="788">
        <v>2.2049387435645826</v>
      </c>
      <c r="G33" s="792"/>
    </row>
    <row r="34" spans="1:7" s="25" customFormat="1" ht="15.9" customHeight="1">
      <c r="A34" s="89" t="s">
        <v>805</v>
      </c>
      <c r="B34" s="790">
        <v>12669</v>
      </c>
      <c r="C34" s="791">
        <v>129065.926</v>
      </c>
      <c r="D34" s="791">
        <v>8629.953</v>
      </c>
      <c r="E34" s="791">
        <v>137695.879</v>
      </c>
      <c r="F34" s="788">
        <v>0.9666836855521885</v>
      </c>
      <c r="G34" s="792"/>
    </row>
    <row r="35" spans="1:7" s="25" customFormat="1" ht="15.9" customHeight="1">
      <c r="A35" s="89" t="s">
        <v>806</v>
      </c>
      <c r="B35" s="790">
        <v>2349</v>
      </c>
      <c r="C35" s="791">
        <v>21572.456</v>
      </c>
      <c r="D35" s="791">
        <v>0</v>
      </c>
      <c r="E35" s="791">
        <v>21572.456</v>
      </c>
      <c r="F35" s="788">
        <v>0.151447824175569</v>
      </c>
      <c r="G35" s="793"/>
    </row>
    <row r="36" spans="1:7" s="25" customFormat="1" ht="15.9" customHeight="1">
      <c r="A36" s="89" t="s">
        <v>807</v>
      </c>
      <c r="B36" s="790">
        <v>3768</v>
      </c>
      <c r="C36" s="791">
        <v>25170.707</v>
      </c>
      <c r="D36" s="791">
        <v>38.466</v>
      </c>
      <c r="E36" s="791">
        <v>25209.173</v>
      </c>
      <c r="F36" s="788">
        <v>0.17697912560885518</v>
      </c>
      <c r="G36" s="792"/>
    </row>
    <row r="37" spans="1:7" s="25" customFormat="1" ht="15.9" customHeight="1">
      <c r="A37" s="89" t="s">
        <v>808</v>
      </c>
      <c r="B37" s="790">
        <v>6536</v>
      </c>
      <c r="C37" s="791">
        <v>55110.012</v>
      </c>
      <c r="D37" s="791">
        <v>578.597</v>
      </c>
      <c r="E37" s="791">
        <v>55688.609</v>
      </c>
      <c r="F37" s="788">
        <v>0.39095774094586216</v>
      </c>
      <c r="G37" s="792"/>
    </row>
    <row r="38" spans="1:7" s="25" customFormat="1" ht="15.9" customHeight="1">
      <c r="A38" s="89" t="s">
        <v>809</v>
      </c>
      <c r="B38" s="790">
        <v>26734</v>
      </c>
      <c r="C38" s="791">
        <v>197620.792</v>
      </c>
      <c r="D38" s="791">
        <v>4340.128</v>
      </c>
      <c r="E38" s="791">
        <v>201960.92</v>
      </c>
      <c r="F38" s="788">
        <v>1.417851629990399</v>
      </c>
      <c r="G38" s="793"/>
    </row>
    <row r="39" spans="1:7" s="25" customFormat="1" ht="15.9" customHeight="1">
      <c r="A39" s="89" t="s">
        <v>810</v>
      </c>
      <c r="B39" s="790">
        <v>19485</v>
      </c>
      <c r="C39" s="791">
        <v>167842.263</v>
      </c>
      <c r="D39" s="791">
        <v>9651.923</v>
      </c>
      <c r="E39" s="791">
        <v>177494.186</v>
      </c>
      <c r="F39" s="788">
        <v>1.2460847422061607</v>
      </c>
      <c r="G39" s="792"/>
    </row>
    <row r="40" spans="1:7" s="25" customFormat="1" ht="15.9" customHeight="1">
      <c r="A40" s="795" t="s">
        <v>811</v>
      </c>
      <c r="B40" s="786">
        <v>3815</v>
      </c>
      <c r="C40" s="787">
        <v>285737.622</v>
      </c>
      <c r="D40" s="787">
        <v>637.231</v>
      </c>
      <c r="E40" s="787">
        <v>286374.853</v>
      </c>
      <c r="F40" s="788">
        <v>2.010473373335351</v>
      </c>
      <c r="G40" s="792"/>
    </row>
    <row r="41" spans="1:7" s="30" customFormat="1" ht="15.9" customHeight="1">
      <c r="A41" s="795" t="s">
        <v>812</v>
      </c>
      <c r="B41" s="786">
        <v>1512734</v>
      </c>
      <c r="C41" s="787">
        <v>6839478.668</v>
      </c>
      <c r="D41" s="787">
        <v>150215.959</v>
      </c>
      <c r="E41" s="787">
        <v>6989694.627</v>
      </c>
      <c r="F41" s="788">
        <v>49.070631684719416</v>
      </c>
      <c r="G41" s="796"/>
    </row>
    <row r="42" spans="1:8" s="30" customFormat="1" ht="18.75" customHeight="1">
      <c r="A42" s="795" t="s">
        <v>813</v>
      </c>
      <c r="B42" s="786">
        <v>2652301</v>
      </c>
      <c r="C42" s="787">
        <v>13963423.358</v>
      </c>
      <c r="D42" s="787">
        <v>280727.139</v>
      </c>
      <c r="E42" s="787">
        <v>14244150.497</v>
      </c>
      <c r="F42" s="788">
        <v>100</v>
      </c>
      <c r="G42" s="797"/>
      <c r="H42" s="798"/>
    </row>
    <row r="43" spans="1:7" ht="8.25" customHeight="1" thickBot="1">
      <c r="A43" s="799"/>
      <c r="B43" s="800"/>
      <c r="C43" s="800"/>
      <c r="D43" s="800"/>
      <c r="E43" s="800"/>
      <c r="F43" s="800"/>
      <c r="G43" s="801"/>
    </row>
    <row r="44" spans="1:7" ht="6" customHeight="1">
      <c r="A44" s="29"/>
      <c r="B44" s="796"/>
      <c r="C44" s="796"/>
      <c r="D44" s="796"/>
      <c r="E44" s="796"/>
      <c r="F44" s="796"/>
      <c r="G44" s="802"/>
    </row>
    <row r="45" spans="1:7" ht="9" customHeight="1">
      <c r="A45" s="138" t="s">
        <v>412</v>
      </c>
      <c r="B45" s="138"/>
      <c r="C45" s="138"/>
      <c r="D45" s="138"/>
      <c r="E45" s="803"/>
      <c r="F45" s="138"/>
      <c r="G45" s="804"/>
    </row>
    <row r="46" spans="1:7" ht="9" customHeight="1">
      <c r="A46" s="138" t="s">
        <v>814</v>
      </c>
      <c r="B46" s="138"/>
      <c r="C46" s="138"/>
      <c r="D46" s="138"/>
      <c r="E46" s="138"/>
      <c r="F46" s="138"/>
      <c r="G46" s="804"/>
    </row>
    <row r="47" spans="1:7" ht="9" customHeight="1">
      <c r="A47" s="138" t="s">
        <v>815</v>
      </c>
      <c r="B47" s="138"/>
      <c r="C47" s="138"/>
      <c r="D47" s="138"/>
      <c r="E47" s="138"/>
      <c r="F47" s="138"/>
      <c r="G47" s="804"/>
    </row>
    <row r="48" spans="1:7" ht="15">
      <c r="A48" s="21"/>
      <c r="B48" s="21"/>
      <c r="C48" s="21"/>
      <c r="D48" s="21"/>
      <c r="E48" s="21"/>
      <c r="F48" s="21"/>
      <c r="G48" s="779"/>
    </row>
    <row r="49" spans="1:7" ht="15">
      <c r="A49" s="76"/>
      <c r="B49" s="76"/>
      <c r="C49" s="76"/>
      <c r="D49" s="76"/>
      <c r="E49" s="76"/>
      <c r="F49" s="76"/>
      <c r="G49" s="779"/>
    </row>
    <row r="50" spans="1:7" ht="15">
      <c r="A50" s="76"/>
      <c r="B50" s="76"/>
      <c r="C50" s="76"/>
      <c r="D50" s="76"/>
      <c r="E50" s="76"/>
      <c r="F50" s="76"/>
      <c r="G50" s="779"/>
    </row>
    <row r="51" spans="1:7" ht="15">
      <c r="A51" s="76"/>
      <c r="B51" s="76"/>
      <c r="C51" s="76"/>
      <c r="D51" s="76"/>
      <c r="E51" s="76"/>
      <c r="F51" s="76"/>
      <c r="G51" s="779"/>
    </row>
    <row r="52" spans="1:7" ht="15">
      <c r="A52" s="76"/>
      <c r="B52" s="76"/>
      <c r="C52" s="76"/>
      <c r="D52" s="76"/>
      <c r="E52" s="76"/>
      <c r="F52" s="76"/>
      <c r="G52" s="779"/>
    </row>
    <row r="53" spans="1:7" ht="15">
      <c r="A53" s="76"/>
      <c r="B53" s="76"/>
      <c r="C53" s="76"/>
      <c r="D53" s="76"/>
      <c r="E53" s="76"/>
      <c r="F53" s="76"/>
      <c r="G53" s="779"/>
    </row>
    <row r="54" spans="1:7" ht="15">
      <c r="A54" s="76"/>
      <c r="B54" s="76"/>
      <c r="C54" s="76"/>
      <c r="D54" s="76"/>
      <c r="E54" s="76"/>
      <c r="F54" s="76"/>
      <c r="G54" s="779"/>
    </row>
    <row r="55" spans="1:7" ht="15">
      <c r="A55" s="76"/>
      <c r="B55" s="76"/>
      <c r="C55" s="76"/>
      <c r="D55" s="76"/>
      <c r="E55" s="76"/>
      <c r="F55" s="76"/>
      <c r="G55" s="779"/>
    </row>
    <row r="56" spans="1:7" ht="15">
      <c r="A56" s="76"/>
      <c r="B56" s="76"/>
      <c r="C56" s="76"/>
      <c r="D56" s="76"/>
      <c r="E56" s="76"/>
      <c r="F56" s="76"/>
      <c r="G56" s="779"/>
    </row>
    <row r="57" spans="1:7" ht="15">
      <c r="A57" s="76"/>
      <c r="B57" s="76"/>
      <c r="C57" s="76"/>
      <c r="D57" s="76"/>
      <c r="E57" s="76"/>
      <c r="F57" s="76"/>
      <c r="G57" s="779"/>
    </row>
    <row r="58" spans="1:7" ht="15">
      <c r="A58" s="76"/>
      <c r="B58" s="76"/>
      <c r="C58" s="76"/>
      <c r="D58" s="76"/>
      <c r="E58" s="76"/>
      <c r="F58" s="76"/>
      <c r="G58" s="779"/>
    </row>
    <row r="59" spans="1:7" ht="15">
      <c r="A59" s="76"/>
      <c r="B59" s="76"/>
      <c r="C59" s="76"/>
      <c r="D59" s="76"/>
      <c r="E59" s="76"/>
      <c r="F59" s="76"/>
      <c r="G59" s="779"/>
    </row>
    <row r="60" spans="1:7" ht="15">
      <c r="A60" s="76"/>
      <c r="B60" s="76"/>
      <c r="C60" s="76"/>
      <c r="D60" s="76"/>
      <c r="E60" s="76"/>
      <c r="F60" s="76"/>
      <c r="G60" s="779"/>
    </row>
    <row r="61" spans="1:7" ht="15">
      <c r="A61" s="76"/>
      <c r="B61" s="76"/>
      <c r="C61" s="76"/>
      <c r="D61" s="76"/>
      <c r="E61" s="76"/>
      <c r="F61" s="76"/>
      <c r="G61" s="76"/>
    </row>
    <row r="62" spans="1:7" ht="15">
      <c r="A62" s="76"/>
      <c r="B62" s="76"/>
      <c r="C62" s="76"/>
      <c r="D62" s="76"/>
      <c r="E62" s="76"/>
      <c r="F62" s="76"/>
      <c r="G62" s="76"/>
    </row>
    <row r="63" spans="1:7" ht="15">
      <c r="A63" s="76"/>
      <c r="B63" s="76"/>
      <c r="C63" s="76"/>
      <c r="D63" s="76"/>
      <c r="E63" s="76"/>
      <c r="F63" s="76"/>
      <c r="G63" s="76"/>
    </row>
    <row r="64" spans="1:7" ht="15">
      <c r="A64" s="76"/>
      <c r="B64" s="76"/>
      <c r="C64" s="76"/>
      <c r="D64" s="76"/>
      <c r="E64" s="76"/>
      <c r="F64" s="76"/>
      <c r="G64" s="76"/>
    </row>
    <row r="65" spans="1:7" ht="15">
      <c r="A65" s="76"/>
      <c r="B65" s="76"/>
      <c r="C65" s="76"/>
      <c r="D65" s="76"/>
      <c r="E65" s="76"/>
      <c r="F65" s="76"/>
      <c r="G65" s="76"/>
    </row>
    <row r="200" ht="15">
      <c r="C200" s="7" t="s">
        <v>56</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8ABE2-0BB8-4B02-8F00-FE599E592864}">
  <dimension ref="A1:R752"/>
  <sheetViews>
    <sheetView showGridLines="0" zoomScale="56" zoomScaleNormal="56" workbookViewId="0" topLeftCell="A1"/>
  </sheetViews>
  <sheetFormatPr defaultColWidth="11.421875" defaultRowHeight="15"/>
  <cols>
    <col min="1" max="1" width="11.57421875" style="822" customWidth="1"/>
    <col min="2" max="2" width="19.421875" style="822" bestFit="1" customWidth="1"/>
    <col min="3" max="3" width="25.8515625" style="822" bestFit="1" customWidth="1"/>
    <col min="4" max="4" width="14.421875" style="822" bestFit="1" customWidth="1"/>
    <col min="5" max="5" width="12.57421875" style="822" bestFit="1" customWidth="1"/>
    <col min="6" max="6" width="14.421875" style="822" bestFit="1" customWidth="1"/>
    <col min="7" max="12" width="12.57421875" style="822" bestFit="1" customWidth="1"/>
    <col min="13" max="13" width="13.421875" style="822" bestFit="1" customWidth="1"/>
    <col min="14" max="14" width="12.57421875" style="822" bestFit="1" customWidth="1"/>
    <col min="15" max="15" width="13.421875" style="822" bestFit="1" customWidth="1"/>
    <col min="16" max="16" width="14.421875" style="822" bestFit="1" customWidth="1"/>
    <col min="17" max="17" width="13.28125" style="822" bestFit="1" customWidth="1"/>
    <col min="18" max="18" width="13.57421875" style="822" bestFit="1" customWidth="1"/>
    <col min="19" max="258" width="11.57421875" style="822" customWidth="1"/>
    <col min="259" max="259" width="19.8515625" style="822" bestFit="1" customWidth="1"/>
    <col min="260" max="260" width="14.421875" style="822" bestFit="1" customWidth="1"/>
    <col min="261" max="261" width="12.57421875" style="822" bestFit="1" customWidth="1"/>
    <col min="262" max="262" width="14.421875" style="822" bestFit="1" customWidth="1"/>
    <col min="263" max="268" width="12.57421875" style="822" bestFit="1" customWidth="1"/>
    <col min="269" max="269" width="13.421875" style="822" bestFit="1" customWidth="1"/>
    <col min="270" max="270" width="12.57421875" style="822" bestFit="1" customWidth="1"/>
    <col min="271" max="271" width="13.421875" style="822" bestFit="1" customWidth="1"/>
    <col min="272" max="272" width="14.421875" style="822" bestFit="1" customWidth="1"/>
    <col min="273" max="273" width="13.28125" style="822" bestFit="1" customWidth="1"/>
    <col min="274" max="274" width="13.57421875" style="822" bestFit="1" customWidth="1"/>
    <col min="275" max="514" width="11.57421875" style="822" customWidth="1"/>
    <col min="515" max="515" width="19.8515625" style="822" bestFit="1" customWidth="1"/>
    <col min="516" max="516" width="14.421875" style="822" bestFit="1" customWidth="1"/>
    <col min="517" max="517" width="12.57421875" style="822" bestFit="1" customWidth="1"/>
    <col min="518" max="518" width="14.421875" style="822" bestFit="1" customWidth="1"/>
    <col min="519" max="524" width="12.57421875" style="822" bestFit="1" customWidth="1"/>
    <col min="525" max="525" width="13.421875" style="822" bestFit="1" customWidth="1"/>
    <col min="526" max="526" width="12.57421875" style="822" bestFit="1" customWidth="1"/>
    <col min="527" max="527" width="13.421875" style="822" bestFit="1" customWidth="1"/>
    <col min="528" max="528" width="14.421875" style="822" bestFit="1" customWidth="1"/>
    <col min="529" max="529" width="13.28125" style="822" bestFit="1" customWidth="1"/>
    <col min="530" max="530" width="13.57421875" style="822" bestFit="1" customWidth="1"/>
    <col min="531" max="770" width="11.57421875" style="822" customWidth="1"/>
    <col min="771" max="771" width="19.8515625" style="822" bestFit="1" customWidth="1"/>
    <col min="772" max="772" width="14.421875" style="822" bestFit="1" customWidth="1"/>
    <col min="773" max="773" width="12.57421875" style="822" bestFit="1" customWidth="1"/>
    <col min="774" max="774" width="14.421875" style="822" bestFit="1" customWidth="1"/>
    <col min="775" max="780" width="12.57421875" style="822" bestFit="1" customWidth="1"/>
    <col min="781" max="781" width="13.421875" style="822" bestFit="1" customWidth="1"/>
    <col min="782" max="782" width="12.57421875" style="822" bestFit="1" customWidth="1"/>
    <col min="783" max="783" width="13.421875" style="822" bestFit="1" customWidth="1"/>
    <col min="784" max="784" width="14.421875" style="822" bestFit="1" customWidth="1"/>
    <col min="785" max="785" width="13.28125" style="822" bestFit="1" customWidth="1"/>
    <col min="786" max="786" width="13.57421875" style="822" bestFit="1" customWidth="1"/>
    <col min="787" max="1026" width="11.57421875" style="822" customWidth="1"/>
    <col min="1027" max="1027" width="19.8515625" style="822" bestFit="1" customWidth="1"/>
    <col min="1028" max="1028" width="14.421875" style="822" bestFit="1" customWidth="1"/>
    <col min="1029" max="1029" width="12.57421875" style="822" bestFit="1" customWidth="1"/>
    <col min="1030" max="1030" width="14.421875" style="822" bestFit="1" customWidth="1"/>
    <col min="1031" max="1036" width="12.57421875" style="822" bestFit="1" customWidth="1"/>
    <col min="1037" max="1037" width="13.421875" style="822" bestFit="1" customWidth="1"/>
    <col min="1038" max="1038" width="12.57421875" style="822" bestFit="1" customWidth="1"/>
    <col min="1039" max="1039" width="13.421875" style="822" bestFit="1" customWidth="1"/>
    <col min="1040" max="1040" width="14.421875" style="822" bestFit="1" customWidth="1"/>
    <col min="1041" max="1041" width="13.28125" style="822" bestFit="1" customWidth="1"/>
    <col min="1042" max="1042" width="13.57421875" style="822" bestFit="1" customWidth="1"/>
    <col min="1043" max="1282" width="11.57421875" style="822" customWidth="1"/>
    <col min="1283" max="1283" width="19.8515625" style="822" bestFit="1" customWidth="1"/>
    <col min="1284" max="1284" width="14.421875" style="822" bestFit="1" customWidth="1"/>
    <col min="1285" max="1285" width="12.57421875" style="822" bestFit="1" customWidth="1"/>
    <col min="1286" max="1286" width="14.421875" style="822" bestFit="1" customWidth="1"/>
    <col min="1287" max="1292" width="12.57421875" style="822" bestFit="1" customWidth="1"/>
    <col min="1293" max="1293" width="13.421875" style="822" bestFit="1" customWidth="1"/>
    <col min="1294" max="1294" width="12.57421875" style="822" bestFit="1" customWidth="1"/>
    <col min="1295" max="1295" width="13.421875" style="822" bestFit="1" customWidth="1"/>
    <col min="1296" max="1296" width="14.421875" style="822" bestFit="1" customWidth="1"/>
    <col min="1297" max="1297" width="13.28125" style="822" bestFit="1" customWidth="1"/>
    <col min="1298" max="1298" width="13.57421875" style="822" bestFit="1" customWidth="1"/>
    <col min="1299" max="1538" width="11.57421875" style="822" customWidth="1"/>
    <col min="1539" max="1539" width="19.8515625" style="822" bestFit="1" customWidth="1"/>
    <col min="1540" max="1540" width="14.421875" style="822" bestFit="1" customWidth="1"/>
    <col min="1541" max="1541" width="12.57421875" style="822" bestFit="1" customWidth="1"/>
    <col min="1542" max="1542" width="14.421875" style="822" bestFit="1" customWidth="1"/>
    <col min="1543" max="1548" width="12.57421875" style="822" bestFit="1" customWidth="1"/>
    <col min="1549" max="1549" width="13.421875" style="822" bestFit="1" customWidth="1"/>
    <col min="1550" max="1550" width="12.57421875" style="822" bestFit="1" customWidth="1"/>
    <col min="1551" max="1551" width="13.421875" style="822" bestFit="1" customWidth="1"/>
    <col min="1552" max="1552" width="14.421875" style="822" bestFit="1" customWidth="1"/>
    <col min="1553" max="1553" width="13.28125" style="822" bestFit="1" customWidth="1"/>
    <col min="1554" max="1554" width="13.57421875" style="822" bestFit="1" customWidth="1"/>
    <col min="1555" max="1794" width="11.57421875" style="822" customWidth="1"/>
    <col min="1795" max="1795" width="19.8515625" style="822" bestFit="1" customWidth="1"/>
    <col min="1796" max="1796" width="14.421875" style="822" bestFit="1" customWidth="1"/>
    <col min="1797" max="1797" width="12.57421875" style="822" bestFit="1" customWidth="1"/>
    <col min="1798" max="1798" width="14.421875" style="822" bestFit="1" customWidth="1"/>
    <col min="1799" max="1804" width="12.57421875" style="822" bestFit="1" customWidth="1"/>
    <col min="1805" max="1805" width="13.421875" style="822" bestFit="1" customWidth="1"/>
    <col min="1806" max="1806" width="12.57421875" style="822" bestFit="1" customWidth="1"/>
    <col min="1807" max="1807" width="13.421875" style="822" bestFit="1" customWidth="1"/>
    <col min="1808" max="1808" width="14.421875" style="822" bestFit="1" customWidth="1"/>
    <col min="1809" max="1809" width="13.28125" style="822" bestFit="1" customWidth="1"/>
    <col min="1810" max="1810" width="13.57421875" style="822" bestFit="1" customWidth="1"/>
    <col min="1811" max="2050" width="11.57421875" style="822" customWidth="1"/>
    <col min="2051" max="2051" width="19.8515625" style="822" bestFit="1" customWidth="1"/>
    <col min="2052" max="2052" width="14.421875" style="822" bestFit="1" customWidth="1"/>
    <col min="2053" max="2053" width="12.57421875" style="822" bestFit="1" customWidth="1"/>
    <col min="2054" max="2054" width="14.421875" style="822" bestFit="1" customWidth="1"/>
    <col min="2055" max="2060" width="12.57421875" style="822" bestFit="1" customWidth="1"/>
    <col min="2061" max="2061" width="13.421875" style="822" bestFit="1" customWidth="1"/>
    <col min="2062" max="2062" width="12.57421875" style="822" bestFit="1" customWidth="1"/>
    <col min="2063" max="2063" width="13.421875" style="822" bestFit="1" customWidth="1"/>
    <col min="2064" max="2064" width="14.421875" style="822" bestFit="1" customWidth="1"/>
    <col min="2065" max="2065" width="13.28125" style="822" bestFit="1" customWidth="1"/>
    <col min="2066" max="2066" width="13.57421875" style="822" bestFit="1" customWidth="1"/>
    <col min="2067" max="2306" width="11.57421875" style="822" customWidth="1"/>
    <col min="2307" max="2307" width="19.8515625" style="822" bestFit="1" customWidth="1"/>
    <col min="2308" max="2308" width="14.421875" style="822" bestFit="1" customWidth="1"/>
    <col min="2309" max="2309" width="12.57421875" style="822" bestFit="1" customWidth="1"/>
    <col min="2310" max="2310" width="14.421875" style="822" bestFit="1" customWidth="1"/>
    <col min="2311" max="2316" width="12.57421875" style="822" bestFit="1" customWidth="1"/>
    <col min="2317" max="2317" width="13.421875" style="822" bestFit="1" customWidth="1"/>
    <col min="2318" max="2318" width="12.57421875" style="822" bestFit="1" customWidth="1"/>
    <col min="2319" max="2319" width="13.421875" style="822" bestFit="1" customWidth="1"/>
    <col min="2320" max="2320" width="14.421875" style="822" bestFit="1" customWidth="1"/>
    <col min="2321" max="2321" width="13.28125" style="822" bestFit="1" customWidth="1"/>
    <col min="2322" max="2322" width="13.57421875" style="822" bestFit="1" customWidth="1"/>
    <col min="2323" max="2562" width="11.57421875" style="822" customWidth="1"/>
    <col min="2563" max="2563" width="19.8515625" style="822" bestFit="1" customWidth="1"/>
    <col min="2564" max="2564" width="14.421875" style="822" bestFit="1" customWidth="1"/>
    <col min="2565" max="2565" width="12.57421875" style="822" bestFit="1" customWidth="1"/>
    <col min="2566" max="2566" width="14.421875" style="822" bestFit="1" customWidth="1"/>
    <col min="2567" max="2572" width="12.57421875" style="822" bestFit="1" customWidth="1"/>
    <col min="2573" max="2573" width="13.421875" style="822" bestFit="1" customWidth="1"/>
    <col min="2574" max="2574" width="12.57421875" style="822" bestFit="1" customWidth="1"/>
    <col min="2575" max="2575" width="13.421875" style="822" bestFit="1" customWidth="1"/>
    <col min="2576" max="2576" width="14.421875" style="822" bestFit="1" customWidth="1"/>
    <col min="2577" max="2577" width="13.28125" style="822" bestFit="1" customWidth="1"/>
    <col min="2578" max="2578" width="13.57421875" style="822" bestFit="1" customWidth="1"/>
    <col min="2579" max="2818" width="11.57421875" style="822" customWidth="1"/>
    <col min="2819" max="2819" width="19.8515625" style="822" bestFit="1" customWidth="1"/>
    <col min="2820" max="2820" width="14.421875" style="822" bestFit="1" customWidth="1"/>
    <col min="2821" max="2821" width="12.57421875" style="822" bestFit="1" customWidth="1"/>
    <col min="2822" max="2822" width="14.421875" style="822" bestFit="1" customWidth="1"/>
    <col min="2823" max="2828" width="12.57421875" style="822" bestFit="1" customWidth="1"/>
    <col min="2829" max="2829" width="13.421875" style="822" bestFit="1" customWidth="1"/>
    <col min="2830" max="2830" width="12.57421875" style="822" bestFit="1" customWidth="1"/>
    <col min="2831" max="2831" width="13.421875" style="822" bestFit="1" customWidth="1"/>
    <col min="2832" max="2832" width="14.421875" style="822" bestFit="1" customWidth="1"/>
    <col min="2833" max="2833" width="13.28125" style="822" bestFit="1" customWidth="1"/>
    <col min="2834" max="2834" width="13.57421875" style="822" bestFit="1" customWidth="1"/>
    <col min="2835" max="3074" width="11.57421875" style="822" customWidth="1"/>
    <col min="3075" max="3075" width="19.8515625" style="822" bestFit="1" customWidth="1"/>
    <col min="3076" max="3076" width="14.421875" style="822" bestFit="1" customWidth="1"/>
    <col min="3077" max="3077" width="12.57421875" style="822" bestFit="1" customWidth="1"/>
    <col min="3078" max="3078" width="14.421875" style="822" bestFit="1" customWidth="1"/>
    <col min="3079" max="3084" width="12.57421875" style="822" bestFit="1" customWidth="1"/>
    <col min="3085" max="3085" width="13.421875" style="822" bestFit="1" customWidth="1"/>
    <col min="3086" max="3086" width="12.57421875" style="822" bestFit="1" customWidth="1"/>
    <col min="3087" max="3087" width="13.421875" style="822" bestFit="1" customWidth="1"/>
    <col min="3088" max="3088" width="14.421875" style="822" bestFit="1" customWidth="1"/>
    <col min="3089" max="3089" width="13.28125" style="822" bestFit="1" customWidth="1"/>
    <col min="3090" max="3090" width="13.57421875" style="822" bestFit="1" customWidth="1"/>
    <col min="3091" max="3330" width="11.57421875" style="822" customWidth="1"/>
    <col min="3331" max="3331" width="19.8515625" style="822" bestFit="1" customWidth="1"/>
    <col min="3332" max="3332" width="14.421875" style="822" bestFit="1" customWidth="1"/>
    <col min="3333" max="3333" width="12.57421875" style="822" bestFit="1" customWidth="1"/>
    <col min="3334" max="3334" width="14.421875" style="822" bestFit="1" customWidth="1"/>
    <col min="3335" max="3340" width="12.57421875" style="822" bestFit="1" customWidth="1"/>
    <col min="3341" max="3341" width="13.421875" style="822" bestFit="1" customWidth="1"/>
    <col min="3342" max="3342" width="12.57421875" style="822" bestFit="1" customWidth="1"/>
    <col min="3343" max="3343" width="13.421875" style="822" bestFit="1" customWidth="1"/>
    <col min="3344" max="3344" width="14.421875" style="822" bestFit="1" customWidth="1"/>
    <col min="3345" max="3345" width="13.28125" style="822" bestFit="1" customWidth="1"/>
    <col min="3346" max="3346" width="13.57421875" style="822" bestFit="1" customWidth="1"/>
    <col min="3347" max="3586" width="11.57421875" style="822" customWidth="1"/>
    <col min="3587" max="3587" width="19.8515625" style="822" bestFit="1" customWidth="1"/>
    <col min="3588" max="3588" width="14.421875" style="822" bestFit="1" customWidth="1"/>
    <col min="3589" max="3589" width="12.57421875" style="822" bestFit="1" customWidth="1"/>
    <col min="3590" max="3590" width="14.421875" style="822" bestFit="1" customWidth="1"/>
    <col min="3591" max="3596" width="12.57421875" style="822" bestFit="1" customWidth="1"/>
    <col min="3597" max="3597" width="13.421875" style="822" bestFit="1" customWidth="1"/>
    <col min="3598" max="3598" width="12.57421875" style="822" bestFit="1" customWidth="1"/>
    <col min="3599" max="3599" width="13.421875" style="822" bestFit="1" customWidth="1"/>
    <col min="3600" max="3600" width="14.421875" style="822" bestFit="1" customWidth="1"/>
    <col min="3601" max="3601" width="13.28125" style="822" bestFit="1" customWidth="1"/>
    <col min="3602" max="3602" width="13.57421875" style="822" bestFit="1" customWidth="1"/>
    <col min="3603" max="3842" width="11.57421875" style="822" customWidth="1"/>
    <col min="3843" max="3843" width="19.8515625" style="822" bestFit="1" customWidth="1"/>
    <col min="3844" max="3844" width="14.421875" style="822" bestFit="1" customWidth="1"/>
    <col min="3845" max="3845" width="12.57421875" style="822" bestFit="1" customWidth="1"/>
    <col min="3846" max="3846" width="14.421875" style="822" bestFit="1" customWidth="1"/>
    <col min="3847" max="3852" width="12.57421875" style="822" bestFit="1" customWidth="1"/>
    <col min="3853" max="3853" width="13.421875" style="822" bestFit="1" customWidth="1"/>
    <col min="3854" max="3854" width="12.57421875" style="822" bestFit="1" customWidth="1"/>
    <col min="3855" max="3855" width="13.421875" style="822" bestFit="1" customWidth="1"/>
    <col min="3856" max="3856" width="14.421875" style="822" bestFit="1" customWidth="1"/>
    <col min="3857" max="3857" width="13.28125" style="822" bestFit="1" customWidth="1"/>
    <col min="3858" max="3858" width="13.57421875" style="822" bestFit="1" customWidth="1"/>
    <col min="3859" max="4098" width="11.57421875" style="822" customWidth="1"/>
    <col min="4099" max="4099" width="19.8515625" style="822" bestFit="1" customWidth="1"/>
    <col min="4100" max="4100" width="14.421875" style="822" bestFit="1" customWidth="1"/>
    <col min="4101" max="4101" width="12.57421875" style="822" bestFit="1" customWidth="1"/>
    <col min="4102" max="4102" width="14.421875" style="822" bestFit="1" customWidth="1"/>
    <col min="4103" max="4108" width="12.57421875" style="822" bestFit="1" customWidth="1"/>
    <col min="4109" max="4109" width="13.421875" style="822" bestFit="1" customWidth="1"/>
    <col min="4110" max="4110" width="12.57421875" style="822" bestFit="1" customWidth="1"/>
    <col min="4111" max="4111" width="13.421875" style="822" bestFit="1" customWidth="1"/>
    <col min="4112" max="4112" width="14.421875" style="822" bestFit="1" customWidth="1"/>
    <col min="4113" max="4113" width="13.28125" style="822" bestFit="1" customWidth="1"/>
    <col min="4114" max="4114" width="13.57421875" style="822" bestFit="1" customWidth="1"/>
    <col min="4115" max="4354" width="11.57421875" style="822" customWidth="1"/>
    <col min="4355" max="4355" width="19.8515625" style="822" bestFit="1" customWidth="1"/>
    <col min="4356" max="4356" width="14.421875" style="822" bestFit="1" customWidth="1"/>
    <col min="4357" max="4357" width="12.57421875" style="822" bestFit="1" customWidth="1"/>
    <col min="4358" max="4358" width="14.421875" style="822" bestFit="1" customWidth="1"/>
    <col min="4359" max="4364" width="12.57421875" style="822" bestFit="1" customWidth="1"/>
    <col min="4365" max="4365" width="13.421875" style="822" bestFit="1" customWidth="1"/>
    <col min="4366" max="4366" width="12.57421875" style="822" bestFit="1" customWidth="1"/>
    <col min="4367" max="4367" width="13.421875" style="822" bestFit="1" customWidth="1"/>
    <col min="4368" max="4368" width="14.421875" style="822" bestFit="1" customWidth="1"/>
    <col min="4369" max="4369" width="13.28125" style="822" bestFit="1" customWidth="1"/>
    <col min="4370" max="4370" width="13.57421875" style="822" bestFit="1" customWidth="1"/>
    <col min="4371" max="4610" width="11.57421875" style="822" customWidth="1"/>
    <col min="4611" max="4611" width="19.8515625" style="822" bestFit="1" customWidth="1"/>
    <col min="4612" max="4612" width="14.421875" style="822" bestFit="1" customWidth="1"/>
    <col min="4613" max="4613" width="12.57421875" style="822" bestFit="1" customWidth="1"/>
    <col min="4614" max="4614" width="14.421875" style="822" bestFit="1" customWidth="1"/>
    <col min="4615" max="4620" width="12.57421875" style="822" bestFit="1" customWidth="1"/>
    <col min="4621" max="4621" width="13.421875" style="822" bestFit="1" customWidth="1"/>
    <col min="4622" max="4622" width="12.57421875" style="822" bestFit="1" customWidth="1"/>
    <col min="4623" max="4623" width="13.421875" style="822" bestFit="1" customWidth="1"/>
    <col min="4624" max="4624" width="14.421875" style="822" bestFit="1" customWidth="1"/>
    <col min="4625" max="4625" width="13.28125" style="822" bestFit="1" customWidth="1"/>
    <col min="4626" max="4626" width="13.57421875" style="822" bestFit="1" customWidth="1"/>
    <col min="4627" max="4866" width="11.57421875" style="822" customWidth="1"/>
    <col min="4867" max="4867" width="19.8515625" style="822" bestFit="1" customWidth="1"/>
    <col min="4868" max="4868" width="14.421875" style="822" bestFit="1" customWidth="1"/>
    <col min="4869" max="4869" width="12.57421875" style="822" bestFit="1" customWidth="1"/>
    <col min="4870" max="4870" width="14.421875" style="822" bestFit="1" customWidth="1"/>
    <col min="4871" max="4876" width="12.57421875" style="822" bestFit="1" customWidth="1"/>
    <col min="4877" max="4877" width="13.421875" style="822" bestFit="1" customWidth="1"/>
    <col min="4878" max="4878" width="12.57421875" style="822" bestFit="1" customWidth="1"/>
    <col min="4879" max="4879" width="13.421875" style="822" bestFit="1" customWidth="1"/>
    <col min="4880" max="4880" width="14.421875" style="822" bestFit="1" customWidth="1"/>
    <col min="4881" max="4881" width="13.28125" style="822" bestFit="1" customWidth="1"/>
    <col min="4882" max="4882" width="13.57421875" style="822" bestFit="1" customWidth="1"/>
    <col min="4883" max="5122" width="11.57421875" style="822" customWidth="1"/>
    <col min="5123" max="5123" width="19.8515625" style="822" bestFit="1" customWidth="1"/>
    <col min="5124" max="5124" width="14.421875" style="822" bestFit="1" customWidth="1"/>
    <col min="5125" max="5125" width="12.57421875" style="822" bestFit="1" customWidth="1"/>
    <col min="5126" max="5126" width="14.421875" style="822" bestFit="1" customWidth="1"/>
    <col min="5127" max="5132" width="12.57421875" style="822" bestFit="1" customWidth="1"/>
    <col min="5133" max="5133" width="13.421875" style="822" bestFit="1" customWidth="1"/>
    <col min="5134" max="5134" width="12.57421875" style="822" bestFit="1" customWidth="1"/>
    <col min="5135" max="5135" width="13.421875" style="822" bestFit="1" customWidth="1"/>
    <col min="5136" max="5136" width="14.421875" style="822" bestFit="1" customWidth="1"/>
    <col min="5137" max="5137" width="13.28125" style="822" bestFit="1" customWidth="1"/>
    <col min="5138" max="5138" width="13.57421875" style="822" bestFit="1" customWidth="1"/>
    <col min="5139" max="5378" width="11.57421875" style="822" customWidth="1"/>
    <col min="5379" max="5379" width="19.8515625" style="822" bestFit="1" customWidth="1"/>
    <col min="5380" max="5380" width="14.421875" style="822" bestFit="1" customWidth="1"/>
    <col min="5381" max="5381" width="12.57421875" style="822" bestFit="1" customWidth="1"/>
    <col min="5382" max="5382" width="14.421875" style="822" bestFit="1" customWidth="1"/>
    <col min="5383" max="5388" width="12.57421875" style="822" bestFit="1" customWidth="1"/>
    <col min="5389" max="5389" width="13.421875" style="822" bestFit="1" customWidth="1"/>
    <col min="5390" max="5390" width="12.57421875" style="822" bestFit="1" customWidth="1"/>
    <col min="5391" max="5391" width="13.421875" style="822" bestFit="1" customWidth="1"/>
    <col min="5392" max="5392" width="14.421875" style="822" bestFit="1" customWidth="1"/>
    <col min="5393" max="5393" width="13.28125" style="822" bestFit="1" customWidth="1"/>
    <col min="5394" max="5394" width="13.57421875" style="822" bestFit="1" customWidth="1"/>
    <col min="5395" max="5634" width="11.57421875" style="822" customWidth="1"/>
    <col min="5635" max="5635" width="19.8515625" style="822" bestFit="1" customWidth="1"/>
    <col min="5636" max="5636" width="14.421875" style="822" bestFit="1" customWidth="1"/>
    <col min="5637" max="5637" width="12.57421875" style="822" bestFit="1" customWidth="1"/>
    <col min="5638" max="5638" width="14.421875" style="822" bestFit="1" customWidth="1"/>
    <col min="5639" max="5644" width="12.57421875" style="822" bestFit="1" customWidth="1"/>
    <col min="5645" max="5645" width="13.421875" style="822" bestFit="1" customWidth="1"/>
    <col min="5646" max="5646" width="12.57421875" style="822" bestFit="1" customWidth="1"/>
    <col min="5647" max="5647" width="13.421875" style="822" bestFit="1" customWidth="1"/>
    <col min="5648" max="5648" width="14.421875" style="822" bestFit="1" customWidth="1"/>
    <col min="5649" max="5649" width="13.28125" style="822" bestFit="1" customWidth="1"/>
    <col min="5650" max="5650" width="13.57421875" style="822" bestFit="1" customWidth="1"/>
    <col min="5651" max="5890" width="11.57421875" style="822" customWidth="1"/>
    <col min="5891" max="5891" width="19.8515625" style="822" bestFit="1" customWidth="1"/>
    <col min="5892" max="5892" width="14.421875" style="822" bestFit="1" customWidth="1"/>
    <col min="5893" max="5893" width="12.57421875" style="822" bestFit="1" customWidth="1"/>
    <col min="5894" max="5894" width="14.421875" style="822" bestFit="1" customWidth="1"/>
    <col min="5895" max="5900" width="12.57421875" style="822" bestFit="1" customWidth="1"/>
    <col min="5901" max="5901" width="13.421875" style="822" bestFit="1" customWidth="1"/>
    <col min="5902" max="5902" width="12.57421875" style="822" bestFit="1" customWidth="1"/>
    <col min="5903" max="5903" width="13.421875" style="822" bestFit="1" customWidth="1"/>
    <col min="5904" max="5904" width="14.421875" style="822" bestFit="1" customWidth="1"/>
    <col min="5905" max="5905" width="13.28125" style="822" bestFit="1" customWidth="1"/>
    <col min="5906" max="5906" width="13.57421875" style="822" bestFit="1" customWidth="1"/>
    <col min="5907" max="6146" width="11.57421875" style="822" customWidth="1"/>
    <col min="6147" max="6147" width="19.8515625" style="822" bestFit="1" customWidth="1"/>
    <col min="6148" max="6148" width="14.421875" style="822" bestFit="1" customWidth="1"/>
    <col min="6149" max="6149" width="12.57421875" style="822" bestFit="1" customWidth="1"/>
    <col min="6150" max="6150" width="14.421875" style="822" bestFit="1" customWidth="1"/>
    <col min="6151" max="6156" width="12.57421875" style="822" bestFit="1" customWidth="1"/>
    <col min="6157" max="6157" width="13.421875" style="822" bestFit="1" customWidth="1"/>
    <col min="6158" max="6158" width="12.57421875" style="822" bestFit="1" customWidth="1"/>
    <col min="6159" max="6159" width="13.421875" style="822" bestFit="1" customWidth="1"/>
    <col min="6160" max="6160" width="14.421875" style="822" bestFit="1" customWidth="1"/>
    <col min="6161" max="6161" width="13.28125" style="822" bestFit="1" customWidth="1"/>
    <col min="6162" max="6162" width="13.57421875" style="822" bestFit="1" customWidth="1"/>
    <col min="6163" max="6402" width="11.57421875" style="822" customWidth="1"/>
    <col min="6403" max="6403" width="19.8515625" style="822" bestFit="1" customWidth="1"/>
    <col min="6404" max="6404" width="14.421875" style="822" bestFit="1" customWidth="1"/>
    <col min="6405" max="6405" width="12.57421875" style="822" bestFit="1" customWidth="1"/>
    <col min="6406" max="6406" width="14.421875" style="822" bestFit="1" customWidth="1"/>
    <col min="6407" max="6412" width="12.57421875" style="822" bestFit="1" customWidth="1"/>
    <col min="6413" max="6413" width="13.421875" style="822" bestFit="1" customWidth="1"/>
    <col min="6414" max="6414" width="12.57421875" style="822" bestFit="1" customWidth="1"/>
    <col min="6415" max="6415" width="13.421875" style="822" bestFit="1" customWidth="1"/>
    <col min="6416" max="6416" width="14.421875" style="822" bestFit="1" customWidth="1"/>
    <col min="6417" max="6417" width="13.28125" style="822" bestFit="1" customWidth="1"/>
    <col min="6418" max="6418" width="13.57421875" style="822" bestFit="1" customWidth="1"/>
    <col min="6419" max="6658" width="11.57421875" style="822" customWidth="1"/>
    <col min="6659" max="6659" width="19.8515625" style="822" bestFit="1" customWidth="1"/>
    <col min="6660" max="6660" width="14.421875" style="822" bestFit="1" customWidth="1"/>
    <col min="6661" max="6661" width="12.57421875" style="822" bestFit="1" customWidth="1"/>
    <col min="6662" max="6662" width="14.421875" style="822" bestFit="1" customWidth="1"/>
    <col min="6663" max="6668" width="12.57421875" style="822" bestFit="1" customWidth="1"/>
    <col min="6669" max="6669" width="13.421875" style="822" bestFit="1" customWidth="1"/>
    <col min="6670" max="6670" width="12.57421875" style="822" bestFit="1" customWidth="1"/>
    <col min="6671" max="6671" width="13.421875" style="822" bestFit="1" customWidth="1"/>
    <col min="6672" max="6672" width="14.421875" style="822" bestFit="1" customWidth="1"/>
    <col min="6673" max="6673" width="13.28125" style="822" bestFit="1" customWidth="1"/>
    <col min="6674" max="6674" width="13.57421875" style="822" bestFit="1" customWidth="1"/>
    <col min="6675" max="6914" width="11.57421875" style="822" customWidth="1"/>
    <col min="6915" max="6915" width="19.8515625" style="822" bestFit="1" customWidth="1"/>
    <col min="6916" max="6916" width="14.421875" style="822" bestFit="1" customWidth="1"/>
    <col min="6917" max="6917" width="12.57421875" style="822" bestFit="1" customWidth="1"/>
    <col min="6918" max="6918" width="14.421875" style="822" bestFit="1" customWidth="1"/>
    <col min="6919" max="6924" width="12.57421875" style="822" bestFit="1" customWidth="1"/>
    <col min="6925" max="6925" width="13.421875" style="822" bestFit="1" customWidth="1"/>
    <col min="6926" max="6926" width="12.57421875" style="822" bestFit="1" customWidth="1"/>
    <col min="6927" max="6927" width="13.421875" style="822" bestFit="1" customWidth="1"/>
    <col min="6928" max="6928" width="14.421875" style="822" bestFit="1" customWidth="1"/>
    <col min="6929" max="6929" width="13.28125" style="822" bestFit="1" customWidth="1"/>
    <col min="6930" max="6930" width="13.57421875" style="822" bestFit="1" customWidth="1"/>
    <col min="6931" max="7170" width="11.57421875" style="822" customWidth="1"/>
    <col min="7171" max="7171" width="19.8515625" style="822" bestFit="1" customWidth="1"/>
    <col min="7172" max="7172" width="14.421875" style="822" bestFit="1" customWidth="1"/>
    <col min="7173" max="7173" width="12.57421875" style="822" bestFit="1" customWidth="1"/>
    <col min="7174" max="7174" width="14.421875" style="822" bestFit="1" customWidth="1"/>
    <col min="7175" max="7180" width="12.57421875" style="822" bestFit="1" customWidth="1"/>
    <col min="7181" max="7181" width="13.421875" style="822" bestFit="1" customWidth="1"/>
    <col min="7182" max="7182" width="12.57421875" style="822" bestFit="1" customWidth="1"/>
    <col min="7183" max="7183" width="13.421875" style="822" bestFit="1" customWidth="1"/>
    <col min="7184" max="7184" width="14.421875" style="822" bestFit="1" customWidth="1"/>
    <col min="7185" max="7185" width="13.28125" style="822" bestFit="1" customWidth="1"/>
    <col min="7186" max="7186" width="13.57421875" style="822" bestFit="1" customWidth="1"/>
    <col min="7187" max="7426" width="11.57421875" style="822" customWidth="1"/>
    <col min="7427" max="7427" width="19.8515625" style="822" bestFit="1" customWidth="1"/>
    <col min="7428" max="7428" width="14.421875" style="822" bestFit="1" customWidth="1"/>
    <col min="7429" max="7429" width="12.57421875" style="822" bestFit="1" customWidth="1"/>
    <col min="7430" max="7430" width="14.421875" style="822" bestFit="1" customWidth="1"/>
    <col min="7431" max="7436" width="12.57421875" style="822" bestFit="1" customWidth="1"/>
    <col min="7437" max="7437" width="13.421875" style="822" bestFit="1" customWidth="1"/>
    <col min="7438" max="7438" width="12.57421875" style="822" bestFit="1" customWidth="1"/>
    <col min="7439" max="7439" width="13.421875" style="822" bestFit="1" customWidth="1"/>
    <col min="7440" max="7440" width="14.421875" style="822" bestFit="1" customWidth="1"/>
    <col min="7441" max="7441" width="13.28125" style="822" bestFit="1" customWidth="1"/>
    <col min="7442" max="7442" width="13.57421875" style="822" bestFit="1" customWidth="1"/>
    <col min="7443" max="7682" width="11.57421875" style="822" customWidth="1"/>
    <col min="7683" max="7683" width="19.8515625" style="822" bestFit="1" customWidth="1"/>
    <col min="7684" max="7684" width="14.421875" style="822" bestFit="1" customWidth="1"/>
    <col min="7685" max="7685" width="12.57421875" style="822" bestFit="1" customWidth="1"/>
    <col min="7686" max="7686" width="14.421875" style="822" bestFit="1" customWidth="1"/>
    <col min="7687" max="7692" width="12.57421875" style="822" bestFit="1" customWidth="1"/>
    <col min="7693" max="7693" width="13.421875" style="822" bestFit="1" customWidth="1"/>
    <col min="7694" max="7694" width="12.57421875" style="822" bestFit="1" customWidth="1"/>
    <col min="7695" max="7695" width="13.421875" style="822" bestFit="1" customWidth="1"/>
    <col min="7696" max="7696" width="14.421875" style="822" bestFit="1" customWidth="1"/>
    <col min="7697" max="7697" width="13.28125" style="822" bestFit="1" customWidth="1"/>
    <col min="7698" max="7698" width="13.57421875" style="822" bestFit="1" customWidth="1"/>
    <col min="7699" max="7938" width="11.57421875" style="822" customWidth="1"/>
    <col min="7939" max="7939" width="19.8515625" style="822" bestFit="1" customWidth="1"/>
    <col min="7940" max="7940" width="14.421875" style="822" bestFit="1" customWidth="1"/>
    <col min="7941" max="7941" width="12.57421875" style="822" bestFit="1" customWidth="1"/>
    <col min="7942" max="7942" width="14.421875" style="822" bestFit="1" customWidth="1"/>
    <col min="7943" max="7948" width="12.57421875" style="822" bestFit="1" customWidth="1"/>
    <col min="7949" max="7949" width="13.421875" style="822" bestFit="1" customWidth="1"/>
    <col min="7950" max="7950" width="12.57421875" style="822" bestFit="1" customWidth="1"/>
    <col min="7951" max="7951" width="13.421875" style="822" bestFit="1" customWidth="1"/>
    <col min="7952" max="7952" width="14.421875" style="822" bestFit="1" customWidth="1"/>
    <col min="7953" max="7953" width="13.28125" style="822" bestFit="1" customWidth="1"/>
    <col min="7954" max="7954" width="13.57421875" style="822" bestFit="1" customWidth="1"/>
    <col min="7955" max="8194" width="11.57421875" style="822" customWidth="1"/>
    <col min="8195" max="8195" width="19.8515625" style="822" bestFit="1" customWidth="1"/>
    <col min="8196" max="8196" width="14.421875" style="822" bestFit="1" customWidth="1"/>
    <col min="8197" max="8197" width="12.57421875" style="822" bestFit="1" customWidth="1"/>
    <col min="8198" max="8198" width="14.421875" style="822" bestFit="1" customWidth="1"/>
    <col min="8199" max="8204" width="12.57421875" style="822" bestFit="1" customWidth="1"/>
    <col min="8205" max="8205" width="13.421875" style="822" bestFit="1" customWidth="1"/>
    <col min="8206" max="8206" width="12.57421875" style="822" bestFit="1" customWidth="1"/>
    <col min="8207" max="8207" width="13.421875" style="822" bestFit="1" customWidth="1"/>
    <col min="8208" max="8208" width="14.421875" style="822" bestFit="1" customWidth="1"/>
    <col min="8209" max="8209" width="13.28125" style="822" bestFit="1" customWidth="1"/>
    <col min="8210" max="8210" width="13.57421875" style="822" bestFit="1" customWidth="1"/>
    <col min="8211" max="8450" width="11.57421875" style="822" customWidth="1"/>
    <col min="8451" max="8451" width="19.8515625" style="822" bestFit="1" customWidth="1"/>
    <col min="8452" max="8452" width="14.421875" style="822" bestFit="1" customWidth="1"/>
    <col min="8453" max="8453" width="12.57421875" style="822" bestFit="1" customWidth="1"/>
    <col min="8454" max="8454" width="14.421875" style="822" bestFit="1" customWidth="1"/>
    <col min="8455" max="8460" width="12.57421875" style="822" bestFit="1" customWidth="1"/>
    <col min="8461" max="8461" width="13.421875" style="822" bestFit="1" customWidth="1"/>
    <col min="8462" max="8462" width="12.57421875" style="822" bestFit="1" customWidth="1"/>
    <col min="8463" max="8463" width="13.421875" style="822" bestFit="1" customWidth="1"/>
    <col min="8464" max="8464" width="14.421875" style="822" bestFit="1" customWidth="1"/>
    <col min="8465" max="8465" width="13.28125" style="822" bestFit="1" customWidth="1"/>
    <col min="8466" max="8466" width="13.57421875" style="822" bestFit="1" customWidth="1"/>
    <col min="8467" max="8706" width="11.57421875" style="822" customWidth="1"/>
    <col min="8707" max="8707" width="19.8515625" style="822" bestFit="1" customWidth="1"/>
    <col min="8708" max="8708" width="14.421875" style="822" bestFit="1" customWidth="1"/>
    <col min="8709" max="8709" width="12.57421875" style="822" bestFit="1" customWidth="1"/>
    <col min="8710" max="8710" width="14.421875" style="822" bestFit="1" customWidth="1"/>
    <col min="8711" max="8716" width="12.57421875" style="822" bestFit="1" customWidth="1"/>
    <col min="8717" max="8717" width="13.421875" style="822" bestFit="1" customWidth="1"/>
    <col min="8718" max="8718" width="12.57421875" style="822" bestFit="1" customWidth="1"/>
    <col min="8719" max="8719" width="13.421875" style="822" bestFit="1" customWidth="1"/>
    <col min="8720" max="8720" width="14.421875" style="822" bestFit="1" customWidth="1"/>
    <col min="8721" max="8721" width="13.28125" style="822" bestFit="1" customWidth="1"/>
    <col min="8722" max="8722" width="13.57421875" style="822" bestFit="1" customWidth="1"/>
    <col min="8723" max="8962" width="11.57421875" style="822" customWidth="1"/>
    <col min="8963" max="8963" width="19.8515625" style="822" bestFit="1" customWidth="1"/>
    <col min="8964" max="8964" width="14.421875" style="822" bestFit="1" customWidth="1"/>
    <col min="8965" max="8965" width="12.57421875" style="822" bestFit="1" customWidth="1"/>
    <col min="8966" max="8966" width="14.421875" style="822" bestFit="1" customWidth="1"/>
    <col min="8967" max="8972" width="12.57421875" style="822" bestFit="1" customWidth="1"/>
    <col min="8973" max="8973" width="13.421875" style="822" bestFit="1" customWidth="1"/>
    <col min="8974" max="8974" width="12.57421875" style="822" bestFit="1" customWidth="1"/>
    <col min="8975" max="8975" width="13.421875" style="822" bestFit="1" customWidth="1"/>
    <col min="8976" max="8976" width="14.421875" style="822" bestFit="1" customWidth="1"/>
    <col min="8977" max="8977" width="13.28125" style="822" bestFit="1" customWidth="1"/>
    <col min="8978" max="8978" width="13.57421875" style="822" bestFit="1" customWidth="1"/>
    <col min="8979" max="9218" width="11.57421875" style="822" customWidth="1"/>
    <col min="9219" max="9219" width="19.8515625" style="822" bestFit="1" customWidth="1"/>
    <col min="9220" max="9220" width="14.421875" style="822" bestFit="1" customWidth="1"/>
    <col min="9221" max="9221" width="12.57421875" style="822" bestFit="1" customWidth="1"/>
    <col min="9222" max="9222" width="14.421875" style="822" bestFit="1" customWidth="1"/>
    <col min="9223" max="9228" width="12.57421875" style="822" bestFit="1" customWidth="1"/>
    <col min="9229" max="9229" width="13.421875" style="822" bestFit="1" customWidth="1"/>
    <col min="9230" max="9230" width="12.57421875" style="822" bestFit="1" customWidth="1"/>
    <col min="9231" max="9231" width="13.421875" style="822" bestFit="1" customWidth="1"/>
    <col min="9232" max="9232" width="14.421875" style="822" bestFit="1" customWidth="1"/>
    <col min="9233" max="9233" width="13.28125" style="822" bestFit="1" customWidth="1"/>
    <col min="9234" max="9234" width="13.57421875" style="822" bestFit="1" customWidth="1"/>
    <col min="9235" max="9474" width="11.57421875" style="822" customWidth="1"/>
    <col min="9475" max="9475" width="19.8515625" style="822" bestFit="1" customWidth="1"/>
    <col min="9476" max="9476" width="14.421875" style="822" bestFit="1" customWidth="1"/>
    <col min="9477" max="9477" width="12.57421875" style="822" bestFit="1" customWidth="1"/>
    <col min="9478" max="9478" width="14.421875" style="822" bestFit="1" customWidth="1"/>
    <col min="9479" max="9484" width="12.57421875" style="822" bestFit="1" customWidth="1"/>
    <col min="9485" max="9485" width="13.421875" style="822" bestFit="1" customWidth="1"/>
    <col min="9486" max="9486" width="12.57421875" style="822" bestFit="1" customWidth="1"/>
    <col min="9487" max="9487" width="13.421875" style="822" bestFit="1" customWidth="1"/>
    <col min="9488" max="9488" width="14.421875" style="822" bestFit="1" customWidth="1"/>
    <col min="9489" max="9489" width="13.28125" style="822" bestFit="1" customWidth="1"/>
    <col min="9490" max="9490" width="13.57421875" style="822" bestFit="1" customWidth="1"/>
    <col min="9491" max="9730" width="11.57421875" style="822" customWidth="1"/>
    <col min="9731" max="9731" width="19.8515625" style="822" bestFit="1" customWidth="1"/>
    <col min="9732" max="9732" width="14.421875" style="822" bestFit="1" customWidth="1"/>
    <col min="9733" max="9733" width="12.57421875" style="822" bestFit="1" customWidth="1"/>
    <col min="9734" max="9734" width="14.421875" style="822" bestFit="1" customWidth="1"/>
    <col min="9735" max="9740" width="12.57421875" style="822" bestFit="1" customWidth="1"/>
    <col min="9741" max="9741" width="13.421875" style="822" bestFit="1" customWidth="1"/>
    <col min="9742" max="9742" width="12.57421875" style="822" bestFit="1" customWidth="1"/>
    <col min="9743" max="9743" width="13.421875" style="822" bestFit="1" customWidth="1"/>
    <col min="9744" max="9744" width="14.421875" style="822" bestFit="1" customWidth="1"/>
    <col min="9745" max="9745" width="13.28125" style="822" bestFit="1" customWidth="1"/>
    <col min="9746" max="9746" width="13.57421875" style="822" bestFit="1" customWidth="1"/>
    <col min="9747" max="9986" width="11.57421875" style="822" customWidth="1"/>
    <col min="9987" max="9987" width="19.8515625" style="822" bestFit="1" customWidth="1"/>
    <col min="9988" max="9988" width="14.421875" style="822" bestFit="1" customWidth="1"/>
    <col min="9989" max="9989" width="12.57421875" style="822" bestFit="1" customWidth="1"/>
    <col min="9990" max="9990" width="14.421875" style="822" bestFit="1" customWidth="1"/>
    <col min="9991" max="9996" width="12.57421875" style="822" bestFit="1" customWidth="1"/>
    <col min="9997" max="9997" width="13.421875" style="822" bestFit="1" customWidth="1"/>
    <col min="9998" max="9998" width="12.57421875" style="822" bestFit="1" customWidth="1"/>
    <col min="9999" max="9999" width="13.421875" style="822" bestFit="1" customWidth="1"/>
    <col min="10000" max="10000" width="14.421875" style="822" bestFit="1" customWidth="1"/>
    <col min="10001" max="10001" width="13.28125" style="822" bestFit="1" customWidth="1"/>
    <col min="10002" max="10002" width="13.57421875" style="822" bestFit="1" customWidth="1"/>
    <col min="10003" max="10242" width="11.57421875" style="822" customWidth="1"/>
    <col min="10243" max="10243" width="19.8515625" style="822" bestFit="1" customWidth="1"/>
    <col min="10244" max="10244" width="14.421875" style="822" bestFit="1" customWidth="1"/>
    <col min="10245" max="10245" width="12.57421875" style="822" bestFit="1" customWidth="1"/>
    <col min="10246" max="10246" width="14.421875" style="822" bestFit="1" customWidth="1"/>
    <col min="10247" max="10252" width="12.57421875" style="822" bestFit="1" customWidth="1"/>
    <col min="10253" max="10253" width="13.421875" style="822" bestFit="1" customWidth="1"/>
    <col min="10254" max="10254" width="12.57421875" style="822" bestFit="1" customWidth="1"/>
    <col min="10255" max="10255" width="13.421875" style="822" bestFit="1" customWidth="1"/>
    <col min="10256" max="10256" width="14.421875" style="822" bestFit="1" customWidth="1"/>
    <col min="10257" max="10257" width="13.28125" style="822" bestFit="1" customWidth="1"/>
    <col min="10258" max="10258" width="13.57421875" style="822" bestFit="1" customWidth="1"/>
    <col min="10259" max="10498" width="11.57421875" style="822" customWidth="1"/>
    <col min="10499" max="10499" width="19.8515625" style="822" bestFit="1" customWidth="1"/>
    <col min="10500" max="10500" width="14.421875" style="822" bestFit="1" customWidth="1"/>
    <col min="10501" max="10501" width="12.57421875" style="822" bestFit="1" customWidth="1"/>
    <col min="10502" max="10502" width="14.421875" style="822" bestFit="1" customWidth="1"/>
    <col min="10503" max="10508" width="12.57421875" style="822" bestFit="1" customWidth="1"/>
    <col min="10509" max="10509" width="13.421875" style="822" bestFit="1" customWidth="1"/>
    <col min="10510" max="10510" width="12.57421875" style="822" bestFit="1" customWidth="1"/>
    <col min="10511" max="10511" width="13.421875" style="822" bestFit="1" customWidth="1"/>
    <col min="10512" max="10512" width="14.421875" style="822" bestFit="1" customWidth="1"/>
    <col min="10513" max="10513" width="13.28125" style="822" bestFit="1" customWidth="1"/>
    <col min="10514" max="10514" width="13.57421875" style="822" bestFit="1" customWidth="1"/>
    <col min="10515" max="10754" width="11.57421875" style="822" customWidth="1"/>
    <col min="10755" max="10755" width="19.8515625" style="822" bestFit="1" customWidth="1"/>
    <col min="10756" max="10756" width="14.421875" style="822" bestFit="1" customWidth="1"/>
    <col min="10757" max="10757" width="12.57421875" style="822" bestFit="1" customWidth="1"/>
    <col min="10758" max="10758" width="14.421875" style="822" bestFit="1" customWidth="1"/>
    <col min="10759" max="10764" width="12.57421875" style="822" bestFit="1" customWidth="1"/>
    <col min="10765" max="10765" width="13.421875" style="822" bestFit="1" customWidth="1"/>
    <col min="10766" max="10766" width="12.57421875" style="822" bestFit="1" customWidth="1"/>
    <col min="10767" max="10767" width="13.421875" style="822" bestFit="1" customWidth="1"/>
    <col min="10768" max="10768" width="14.421875" style="822" bestFit="1" customWidth="1"/>
    <col min="10769" max="10769" width="13.28125" style="822" bestFit="1" customWidth="1"/>
    <col min="10770" max="10770" width="13.57421875" style="822" bestFit="1" customWidth="1"/>
    <col min="10771" max="11010" width="11.57421875" style="822" customWidth="1"/>
    <col min="11011" max="11011" width="19.8515625" style="822" bestFit="1" customWidth="1"/>
    <col min="11012" max="11012" width="14.421875" style="822" bestFit="1" customWidth="1"/>
    <col min="11013" max="11013" width="12.57421875" style="822" bestFit="1" customWidth="1"/>
    <col min="11014" max="11014" width="14.421875" style="822" bestFit="1" customWidth="1"/>
    <col min="11015" max="11020" width="12.57421875" style="822" bestFit="1" customWidth="1"/>
    <col min="11021" max="11021" width="13.421875" style="822" bestFit="1" customWidth="1"/>
    <col min="11022" max="11022" width="12.57421875" style="822" bestFit="1" customWidth="1"/>
    <col min="11023" max="11023" width="13.421875" style="822" bestFit="1" customWidth="1"/>
    <col min="11024" max="11024" width="14.421875" style="822" bestFit="1" customWidth="1"/>
    <col min="11025" max="11025" width="13.28125" style="822" bestFit="1" customWidth="1"/>
    <col min="11026" max="11026" width="13.57421875" style="822" bestFit="1" customWidth="1"/>
    <col min="11027" max="11266" width="11.57421875" style="822" customWidth="1"/>
    <col min="11267" max="11267" width="19.8515625" style="822" bestFit="1" customWidth="1"/>
    <col min="11268" max="11268" width="14.421875" style="822" bestFit="1" customWidth="1"/>
    <col min="11269" max="11269" width="12.57421875" style="822" bestFit="1" customWidth="1"/>
    <col min="11270" max="11270" width="14.421875" style="822" bestFit="1" customWidth="1"/>
    <col min="11271" max="11276" width="12.57421875" style="822" bestFit="1" customWidth="1"/>
    <col min="11277" max="11277" width="13.421875" style="822" bestFit="1" customWidth="1"/>
    <col min="11278" max="11278" width="12.57421875" style="822" bestFit="1" customWidth="1"/>
    <col min="11279" max="11279" width="13.421875" style="822" bestFit="1" customWidth="1"/>
    <col min="11280" max="11280" width="14.421875" style="822" bestFit="1" customWidth="1"/>
    <col min="11281" max="11281" width="13.28125" style="822" bestFit="1" customWidth="1"/>
    <col min="11282" max="11282" width="13.57421875" style="822" bestFit="1" customWidth="1"/>
    <col min="11283" max="11522" width="11.57421875" style="822" customWidth="1"/>
    <col min="11523" max="11523" width="19.8515625" style="822" bestFit="1" customWidth="1"/>
    <col min="11524" max="11524" width="14.421875" style="822" bestFit="1" customWidth="1"/>
    <col min="11525" max="11525" width="12.57421875" style="822" bestFit="1" customWidth="1"/>
    <col min="11526" max="11526" width="14.421875" style="822" bestFit="1" customWidth="1"/>
    <col min="11527" max="11532" width="12.57421875" style="822" bestFit="1" customWidth="1"/>
    <col min="11533" max="11533" width="13.421875" style="822" bestFit="1" customWidth="1"/>
    <col min="11534" max="11534" width="12.57421875" style="822" bestFit="1" customWidth="1"/>
    <col min="11535" max="11535" width="13.421875" style="822" bestFit="1" customWidth="1"/>
    <col min="11536" max="11536" width="14.421875" style="822" bestFit="1" customWidth="1"/>
    <col min="11537" max="11537" width="13.28125" style="822" bestFit="1" customWidth="1"/>
    <col min="11538" max="11538" width="13.57421875" style="822" bestFit="1" customWidth="1"/>
    <col min="11539" max="11778" width="11.57421875" style="822" customWidth="1"/>
    <col min="11779" max="11779" width="19.8515625" style="822" bestFit="1" customWidth="1"/>
    <col min="11780" max="11780" width="14.421875" style="822" bestFit="1" customWidth="1"/>
    <col min="11781" max="11781" width="12.57421875" style="822" bestFit="1" customWidth="1"/>
    <col min="11782" max="11782" width="14.421875" style="822" bestFit="1" customWidth="1"/>
    <col min="11783" max="11788" width="12.57421875" style="822" bestFit="1" customWidth="1"/>
    <col min="11789" max="11789" width="13.421875" style="822" bestFit="1" customWidth="1"/>
    <col min="11790" max="11790" width="12.57421875" style="822" bestFit="1" customWidth="1"/>
    <col min="11791" max="11791" width="13.421875" style="822" bestFit="1" customWidth="1"/>
    <col min="11792" max="11792" width="14.421875" style="822" bestFit="1" customWidth="1"/>
    <col min="11793" max="11793" width="13.28125" style="822" bestFit="1" customWidth="1"/>
    <col min="11794" max="11794" width="13.57421875" style="822" bestFit="1" customWidth="1"/>
    <col min="11795" max="12034" width="11.57421875" style="822" customWidth="1"/>
    <col min="12035" max="12035" width="19.8515625" style="822" bestFit="1" customWidth="1"/>
    <col min="12036" max="12036" width="14.421875" style="822" bestFit="1" customWidth="1"/>
    <col min="12037" max="12037" width="12.57421875" style="822" bestFit="1" customWidth="1"/>
    <col min="12038" max="12038" width="14.421875" style="822" bestFit="1" customWidth="1"/>
    <col min="12039" max="12044" width="12.57421875" style="822" bestFit="1" customWidth="1"/>
    <col min="12045" max="12045" width="13.421875" style="822" bestFit="1" customWidth="1"/>
    <col min="12046" max="12046" width="12.57421875" style="822" bestFit="1" customWidth="1"/>
    <col min="12047" max="12047" width="13.421875" style="822" bestFit="1" customWidth="1"/>
    <col min="12048" max="12048" width="14.421875" style="822" bestFit="1" customWidth="1"/>
    <col min="12049" max="12049" width="13.28125" style="822" bestFit="1" customWidth="1"/>
    <col min="12050" max="12050" width="13.57421875" style="822" bestFit="1" customWidth="1"/>
    <col min="12051" max="12290" width="11.57421875" style="822" customWidth="1"/>
    <col min="12291" max="12291" width="19.8515625" style="822" bestFit="1" customWidth="1"/>
    <col min="12292" max="12292" width="14.421875" style="822" bestFit="1" customWidth="1"/>
    <col min="12293" max="12293" width="12.57421875" style="822" bestFit="1" customWidth="1"/>
    <col min="12294" max="12294" width="14.421875" style="822" bestFit="1" customWidth="1"/>
    <col min="12295" max="12300" width="12.57421875" style="822" bestFit="1" customWidth="1"/>
    <col min="12301" max="12301" width="13.421875" style="822" bestFit="1" customWidth="1"/>
    <col min="12302" max="12302" width="12.57421875" style="822" bestFit="1" customWidth="1"/>
    <col min="12303" max="12303" width="13.421875" style="822" bestFit="1" customWidth="1"/>
    <col min="12304" max="12304" width="14.421875" style="822" bestFit="1" customWidth="1"/>
    <col min="12305" max="12305" width="13.28125" style="822" bestFit="1" customWidth="1"/>
    <col min="12306" max="12306" width="13.57421875" style="822" bestFit="1" customWidth="1"/>
    <col min="12307" max="12546" width="11.57421875" style="822" customWidth="1"/>
    <col min="12547" max="12547" width="19.8515625" style="822" bestFit="1" customWidth="1"/>
    <col min="12548" max="12548" width="14.421875" style="822" bestFit="1" customWidth="1"/>
    <col min="12549" max="12549" width="12.57421875" style="822" bestFit="1" customWidth="1"/>
    <col min="12550" max="12550" width="14.421875" style="822" bestFit="1" customWidth="1"/>
    <col min="12551" max="12556" width="12.57421875" style="822" bestFit="1" customWidth="1"/>
    <col min="12557" max="12557" width="13.421875" style="822" bestFit="1" customWidth="1"/>
    <col min="12558" max="12558" width="12.57421875" style="822" bestFit="1" customWidth="1"/>
    <col min="12559" max="12559" width="13.421875" style="822" bestFit="1" customWidth="1"/>
    <col min="12560" max="12560" width="14.421875" style="822" bestFit="1" customWidth="1"/>
    <col min="12561" max="12561" width="13.28125" style="822" bestFit="1" customWidth="1"/>
    <col min="12562" max="12562" width="13.57421875" style="822" bestFit="1" customWidth="1"/>
    <col min="12563" max="12802" width="11.57421875" style="822" customWidth="1"/>
    <col min="12803" max="12803" width="19.8515625" style="822" bestFit="1" customWidth="1"/>
    <col min="12804" max="12804" width="14.421875" style="822" bestFit="1" customWidth="1"/>
    <col min="12805" max="12805" width="12.57421875" style="822" bestFit="1" customWidth="1"/>
    <col min="12806" max="12806" width="14.421875" style="822" bestFit="1" customWidth="1"/>
    <col min="12807" max="12812" width="12.57421875" style="822" bestFit="1" customWidth="1"/>
    <col min="12813" max="12813" width="13.421875" style="822" bestFit="1" customWidth="1"/>
    <col min="12814" max="12814" width="12.57421875" style="822" bestFit="1" customWidth="1"/>
    <col min="12815" max="12815" width="13.421875" style="822" bestFit="1" customWidth="1"/>
    <col min="12816" max="12816" width="14.421875" style="822" bestFit="1" customWidth="1"/>
    <col min="12817" max="12817" width="13.28125" style="822" bestFit="1" customWidth="1"/>
    <col min="12818" max="12818" width="13.57421875" style="822" bestFit="1" customWidth="1"/>
    <col min="12819" max="13058" width="11.57421875" style="822" customWidth="1"/>
    <col min="13059" max="13059" width="19.8515625" style="822" bestFit="1" customWidth="1"/>
    <col min="13060" max="13060" width="14.421875" style="822" bestFit="1" customWidth="1"/>
    <col min="13061" max="13061" width="12.57421875" style="822" bestFit="1" customWidth="1"/>
    <col min="13062" max="13062" width="14.421875" style="822" bestFit="1" customWidth="1"/>
    <col min="13063" max="13068" width="12.57421875" style="822" bestFit="1" customWidth="1"/>
    <col min="13069" max="13069" width="13.421875" style="822" bestFit="1" customWidth="1"/>
    <col min="13070" max="13070" width="12.57421875" style="822" bestFit="1" customWidth="1"/>
    <col min="13071" max="13071" width="13.421875" style="822" bestFit="1" customWidth="1"/>
    <col min="13072" max="13072" width="14.421875" style="822" bestFit="1" customWidth="1"/>
    <col min="13073" max="13073" width="13.28125" style="822" bestFit="1" customWidth="1"/>
    <col min="13074" max="13074" width="13.57421875" style="822" bestFit="1" customWidth="1"/>
    <col min="13075" max="13314" width="11.57421875" style="822" customWidth="1"/>
    <col min="13315" max="13315" width="19.8515625" style="822" bestFit="1" customWidth="1"/>
    <col min="13316" max="13316" width="14.421875" style="822" bestFit="1" customWidth="1"/>
    <col min="13317" max="13317" width="12.57421875" style="822" bestFit="1" customWidth="1"/>
    <col min="13318" max="13318" width="14.421875" style="822" bestFit="1" customWidth="1"/>
    <col min="13319" max="13324" width="12.57421875" style="822" bestFit="1" customWidth="1"/>
    <col min="13325" max="13325" width="13.421875" style="822" bestFit="1" customWidth="1"/>
    <col min="13326" max="13326" width="12.57421875" style="822" bestFit="1" customWidth="1"/>
    <col min="13327" max="13327" width="13.421875" style="822" bestFit="1" customWidth="1"/>
    <col min="13328" max="13328" width="14.421875" style="822" bestFit="1" customWidth="1"/>
    <col min="13329" max="13329" width="13.28125" style="822" bestFit="1" customWidth="1"/>
    <col min="13330" max="13330" width="13.57421875" style="822" bestFit="1" customWidth="1"/>
    <col min="13331" max="13570" width="11.57421875" style="822" customWidth="1"/>
    <col min="13571" max="13571" width="19.8515625" style="822" bestFit="1" customWidth="1"/>
    <col min="13572" max="13572" width="14.421875" style="822" bestFit="1" customWidth="1"/>
    <col min="13573" max="13573" width="12.57421875" style="822" bestFit="1" customWidth="1"/>
    <col min="13574" max="13574" width="14.421875" style="822" bestFit="1" customWidth="1"/>
    <col min="13575" max="13580" width="12.57421875" style="822" bestFit="1" customWidth="1"/>
    <col min="13581" max="13581" width="13.421875" style="822" bestFit="1" customWidth="1"/>
    <col min="13582" max="13582" width="12.57421875" style="822" bestFit="1" customWidth="1"/>
    <col min="13583" max="13583" width="13.421875" style="822" bestFit="1" customWidth="1"/>
    <col min="13584" max="13584" width="14.421875" style="822" bestFit="1" customWidth="1"/>
    <col min="13585" max="13585" width="13.28125" style="822" bestFit="1" customWidth="1"/>
    <col min="13586" max="13586" width="13.57421875" style="822" bestFit="1" customWidth="1"/>
    <col min="13587" max="13826" width="11.57421875" style="822" customWidth="1"/>
    <col min="13827" max="13827" width="19.8515625" style="822" bestFit="1" customWidth="1"/>
    <col min="13828" max="13828" width="14.421875" style="822" bestFit="1" customWidth="1"/>
    <col min="13829" max="13829" width="12.57421875" style="822" bestFit="1" customWidth="1"/>
    <col min="13830" max="13830" width="14.421875" style="822" bestFit="1" customWidth="1"/>
    <col min="13831" max="13836" width="12.57421875" style="822" bestFit="1" customWidth="1"/>
    <col min="13837" max="13837" width="13.421875" style="822" bestFit="1" customWidth="1"/>
    <col min="13838" max="13838" width="12.57421875" style="822" bestFit="1" customWidth="1"/>
    <col min="13839" max="13839" width="13.421875" style="822" bestFit="1" customWidth="1"/>
    <col min="13840" max="13840" width="14.421875" style="822" bestFit="1" customWidth="1"/>
    <col min="13841" max="13841" width="13.28125" style="822" bestFit="1" customWidth="1"/>
    <col min="13842" max="13842" width="13.57421875" style="822" bestFit="1" customWidth="1"/>
    <col min="13843" max="14082" width="11.57421875" style="822" customWidth="1"/>
    <col min="14083" max="14083" width="19.8515625" style="822" bestFit="1" customWidth="1"/>
    <col min="14084" max="14084" width="14.421875" style="822" bestFit="1" customWidth="1"/>
    <col min="14085" max="14085" width="12.57421875" style="822" bestFit="1" customWidth="1"/>
    <col min="14086" max="14086" width="14.421875" style="822" bestFit="1" customWidth="1"/>
    <col min="14087" max="14092" width="12.57421875" style="822" bestFit="1" customWidth="1"/>
    <col min="14093" max="14093" width="13.421875" style="822" bestFit="1" customWidth="1"/>
    <col min="14094" max="14094" width="12.57421875" style="822" bestFit="1" customWidth="1"/>
    <col min="14095" max="14095" width="13.421875" style="822" bestFit="1" customWidth="1"/>
    <col min="14096" max="14096" width="14.421875" style="822" bestFit="1" customWidth="1"/>
    <col min="14097" max="14097" width="13.28125" style="822" bestFit="1" customWidth="1"/>
    <col min="14098" max="14098" width="13.57421875" style="822" bestFit="1" customWidth="1"/>
    <col min="14099" max="14338" width="11.57421875" style="822" customWidth="1"/>
    <col min="14339" max="14339" width="19.8515625" style="822" bestFit="1" customWidth="1"/>
    <col min="14340" max="14340" width="14.421875" style="822" bestFit="1" customWidth="1"/>
    <col min="14341" max="14341" width="12.57421875" style="822" bestFit="1" customWidth="1"/>
    <col min="14342" max="14342" width="14.421875" style="822" bestFit="1" customWidth="1"/>
    <col min="14343" max="14348" width="12.57421875" style="822" bestFit="1" customWidth="1"/>
    <col min="14349" max="14349" width="13.421875" style="822" bestFit="1" customWidth="1"/>
    <col min="14350" max="14350" width="12.57421875" style="822" bestFit="1" customWidth="1"/>
    <col min="14351" max="14351" width="13.421875" style="822" bestFit="1" customWidth="1"/>
    <col min="14352" max="14352" width="14.421875" style="822" bestFit="1" customWidth="1"/>
    <col min="14353" max="14353" width="13.28125" style="822" bestFit="1" customWidth="1"/>
    <col min="14354" max="14354" width="13.57421875" style="822" bestFit="1" customWidth="1"/>
    <col min="14355" max="14594" width="11.57421875" style="822" customWidth="1"/>
    <col min="14595" max="14595" width="19.8515625" style="822" bestFit="1" customWidth="1"/>
    <col min="14596" max="14596" width="14.421875" style="822" bestFit="1" customWidth="1"/>
    <col min="14597" max="14597" width="12.57421875" style="822" bestFit="1" customWidth="1"/>
    <col min="14598" max="14598" width="14.421875" style="822" bestFit="1" customWidth="1"/>
    <col min="14599" max="14604" width="12.57421875" style="822" bestFit="1" customWidth="1"/>
    <col min="14605" max="14605" width="13.421875" style="822" bestFit="1" customWidth="1"/>
    <col min="14606" max="14606" width="12.57421875" style="822" bestFit="1" customWidth="1"/>
    <col min="14607" max="14607" width="13.421875" style="822" bestFit="1" customWidth="1"/>
    <col min="14608" max="14608" width="14.421875" style="822" bestFit="1" customWidth="1"/>
    <col min="14609" max="14609" width="13.28125" style="822" bestFit="1" customWidth="1"/>
    <col min="14610" max="14610" width="13.57421875" style="822" bestFit="1" customWidth="1"/>
    <col min="14611" max="14850" width="11.57421875" style="822" customWidth="1"/>
    <col min="14851" max="14851" width="19.8515625" style="822" bestFit="1" customWidth="1"/>
    <col min="14852" max="14852" width="14.421875" style="822" bestFit="1" customWidth="1"/>
    <col min="14853" max="14853" width="12.57421875" style="822" bestFit="1" customWidth="1"/>
    <col min="14854" max="14854" width="14.421875" style="822" bestFit="1" customWidth="1"/>
    <col min="14855" max="14860" width="12.57421875" style="822" bestFit="1" customWidth="1"/>
    <col min="14861" max="14861" width="13.421875" style="822" bestFit="1" customWidth="1"/>
    <col min="14862" max="14862" width="12.57421875" style="822" bestFit="1" customWidth="1"/>
    <col min="14863" max="14863" width="13.421875" style="822" bestFit="1" customWidth="1"/>
    <col min="14864" max="14864" width="14.421875" style="822" bestFit="1" customWidth="1"/>
    <col min="14865" max="14865" width="13.28125" style="822" bestFit="1" customWidth="1"/>
    <col min="14866" max="14866" width="13.57421875" style="822" bestFit="1" customWidth="1"/>
    <col min="14867" max="15106" width="11.57421875" style="822" customWidth="1"/>
    <col min="15107" max="15107" width="19.8515625" style="822" bestFit="1" customWidth="1"/>
    <col min="15108" max="15108" width="14.421875" style="822" bestFit="1" customWidth="1"/>
    <col min="15109" max="15109" width="12.57421875" style="822" bestFit="1" customWidth="1"/>
    <col min="15110" max="15110" width="14.421875" style="822" bestFit="1" customWidth="1"/>
    <col min="15111" max="15116" width="12.57421875" style="822" bestFit="1" customWidth="1"/>
    <col min="15117" max="15117" width="13.421875" style="822" bestFit="1" customWidth="1"/>
    <col min="15118" max="15118" width="12.57421875" style="822" bestFit="1" customWidth="1"/>
    <col min="15119" max="15119" width="13.421875" style="822" bestFit="1" customWidth="1"/>
    <col min="15120" max="15120" width="14.421875" style="822" bestFit="1" customWidth="1"/>
    <col min="15121" max="15121" width="13.28125" style="822" bestFit="1" customWidth="1"/>
    <col min="15122" max="15122" width="13.57421875" style="822" bestFit="1" customWidth="1"/>
    <col min="15123" max="15362" width="11.57421875" style="822" customWidth="1"/>
    <col min="15363" max="15363" width="19.8515625" style="822" bestFit="1" customWidth="1"/>
    <col min="15364" max="15364" width="14.421875" style="822" bestFit="1" customWidth="1"/>
    <col min="15365" max="15365" width="12.57421875" style="822" bestFit="1" customWidth="1"/>
    <col min="15366" max="15366" width="14.421875" style="822" bestFit="1" customWidth="1"/>
    <col min="15367" max="15372" width="12.57421875" style="822" bestFit="1" customWidth="1"/>
    <col min="15373" max="15373" width="13.421875" style="822" bestFit="1" customWidth="1"/>
    <col min="15374" max="15374" width="12.57421875" style="822" bestFit="1" customWidth="1"/>
    <col min="15375" max="15375" width="13.421875" style="822" bestFit="1" customWidth="1"/>
    <col min="15376" max="15376" width="14.421875" style="822" bestFit="1" customWidth="1"/>
    <col min="15377" max="15377" width="13.28125" style="822" bestFit="1" customWidth="1"/>
    <col min="15378" max="15378" width="13.57421875" style="822" bestFit="1" customWidth="1"/>
    <col min="15379" max="15618" width="11.57421875" style="822" customWidth="1"/>
    <col min="15619" max="15619" width="19.8515625" style="822" bestFit="1" customWidth="1"/>
    <col min="15620" max="15620" width="14.421875" style="822" bestFit="1" customWidth="1"/>
    <col min="15621" max="15621" width="12.57421875" style="822" bestFit="1" customWidth="1"/>
    <col min="15622" max="15622" width="14.421875" style="822" bestFit="1" customWidth="1"/>
    <col min="15623" max="15628" width="12.57421875" style="822" bestFit="1" customWidth="1"/>
    <col min="15629" max="15629" width="13.421875" style="822" bestFit="1" customWidth="1"/>
    <col min="15630" max="15630" width="12.57421875" style="822" bestFit="1" customWidth="1"/>
    <col min="15631" max="15631" width="13.421875" style="822" bestFit="1" customWidth="1"/>
    <col min="15632" max="15632" width="14.421875" style="822" bestFit="1" customWidth="1"/>
    <col min="15633" max="15633" width="13.28125" style="822" bestFit="1" customWidth="1"/>
    <col min="15634" max="15634" width="13.57421875" style="822" bestFit="1" customWidth="1"/>
    <col min="15635" max="15874" width="11.57421875" style="822" customWidth="1"/>
    <col min="15875" max="15875" width="19.8515625" style="822" bestFit="1" customWidth="1"/>
    <col min="15876" max="15876" width="14.421875" style="822" bestFit="1" customWidth="1"/>
    <col min="15877" max="15877" width="12.57421875" style="822" bestFit="1" customWidth="1"/>
    <col min="15878" max="15878" width="14.421875" style="822" bestFit="1" customWidth="1"/>
    <col min="15879" max="15884" width="12.57421875" style="822" bestFit="1" customWidth="1"/>
    <col min="15885" max="15885" width="13.421875" style="822" bestFit="1" customWidth="1"/>
    <col min="15886" max="15886" width="12.57421875" style="822" bestFit="1" customWidth="1"/>
    <col min="15887" max="15887" width="13.421875" style="822" bestFit="1" customWidth="1"/>
    <col min="15888" max="15888" width="14.421875" style="822" bestFit="1" customWidth="1"/>
    <col min="15889" max="15889" width="13.28125" style="822" bestFit="1" customWidth="1"/>
    <col min="15890" max="15890" width="13.57421875" style="822" bestFit="1" customWidth="1"/>
    <col min="15891" max="16130" width="11.57421875" style="822" customWidth="1"/>
    <col min="16131" max="16131" width="19.8515625" style="822" bestFit="1" customWidth="1"/>
    <col min="16132" max="16132" width="14.421875" style="822" bestFit="1" customWidth="1"/>
    <col min="16133" max="16133" width="12.57421875" style="822" bestFit="1" customWidth="1"/>
    <col min="16134" max="16134" width="14.421875" style="822" bestFit="1" customWidth="1"/>
    <col min="16135" max="16140" width="12.57421875" style="822" bestFit="1" customWidth="1"/>
    <col min="16141" max="16141" width="13.421875" style="822" bestFit="1" customWidth="1"/>
    <col min="16142" max="16142" width="12.57421875" style="822" bestFit="1" customWidth="1"/>
    <col min="16143" max="16143" width="13.421875" style="822" bestFit="1" customWidth="1"/>
    <col min="16144" max="16144" width="14.421875" style="822" bestFit="1" customWidth="1"/>
    <col min="16145" max="16145" width="13.28125" style="822" bestFit="1" customWidth="1"/>
    <col min="16146" max="16146" width="13.57421875" style="822" bestFit="1" customWidth="1"/>
    <col min="16147" max="16384" width="11.57421875" style="822" customWidth="1"/>
  </cols>
  <sheetData>
    <row r="1" spans="1:17" s="806" customFormat="1" ht="19.8">
      <c r="A1" s="1190" t="s">
        <v>1057</v>
      </c>
      <c r="B1" s="805"/>
      <c r="C1" s="805"/>
      <c r="D1" s="805"/>
      <c r="E1" s="805"/>
      <c r="F1" s="805"/>
      <c r="G1" s="805"/>
      <c r="H1" s="805"/>
      <c r="I1" s="805"/>
      <c r="J1" s="805"/>
      <c r="K1" s="805"/>
      <c r="L1" s="805"/>
      <c r="M1" s="805"/>
      <c r="N1" s="805"/>
      <c r="O1" s="805"/>
      <c r="P1" s="805"/>
      <c r="Q1" s="805"/>
    </row>
    <row r="2" spans="1:18" s="806" customFormat="1" ht="28.2">
      <c r="A2" s="807" t="s">
        <v>816</v>
      </c>
      <c r="B2" s="808"/>
      <c r="C2" s="808"/>
      <c r="D2" s="808"/>
      <c r="E2" s="808"/>
      <c r="F2" s="808"/>
      <c r="G2" s="808"/>
      <c r="H2" s="808"/>
      <c r="I2" s="808"/>
      <c r="J2" s="808"/>
      <c r="K2" s="808"/>
      <c r="L2" s="808"/>
      <c r="M2" s="808"/>
      <c r="N2" s="808"/>
      <c r="O2" s="808"/>
      <c r="P2" s="808"/>
      <c r="Q2" s="808"/>
      <c r="R2" s="808"/>
    </row>
    <row r="3" spans="1:18" s="806" customFormat="1" ht="20.4">
      <c r="A3" s="809">
        <v>45077</v>
      </c>
      <c r="B3" s="809"/>
      <c r="C3" s="809"/>
      <c r="D3" s="809"/>
      <c r="E3" s="809"/>
      <c r="F3" s="809"/>
      <c r="G3" s="809"/>
      <c r="H3" s="809"/>
      <c r="I3" s="809"/>
      <c r="J3" s="809"/>
      <c r="K3" s="809"/>
      <c r="L3" s="809"/>
      <c r="M3" s="809"/>
      <c r="N3" s="809"/>
      <c r="O3" s="809"/>
      <c r="P3" s="809"/>
      <c r="Q3" s="809"/>
      <c r="R3" s="809"/>
    </row>
    <row r="4" spans="1:18" s="806" customFormat="1" ht="18.6">
      <c r="A4" s="810" t="s">
        <v>71</v>
      </c>
      <c r="B4" s="810"/>
      <c r="C4" s="810"/>
      <c r="D4" s="810"/>
      <c r="E4" s="810"/>
      <c r="F4" s="810"/>
      <c r="G4" s="811"/>
      <c r="H4" s="810"/>
      <c r="I4" s="810"/>
      <c r="J4" s="810"/>
      <c r="K4" s="810"/>
      <c r="L4" s="810"/>
      <c r="M4" s="810"/>
      <c r="N4" s="810"/>
      <c r="O4" s="810"/>
      <c r="P4" s="810"/>
      <c r="Q4" s="810"/>
      <c r="R4" s="810"/>
    </row>
    <row r="5" spans="1:18" s="806" customFormat="1" ht="10.5" customHeight="1">
      <c r="A5" s="810"/>
      <c r="B5" s="810"/>
      <c r="C5" s="810"/>
      <c r="D5" s="810"/>
      <c r="E5" s="810"/>
      <c r="F5" s="810"/>
      <c r="G5" s="811"/>
      <c r="H5" s="810"/>
      <c r="I5" s="810"/>
      <c r="J5" s="810"/>
      <c r="K5" s="810"/>
      <c r="L5" s="810"/>
      <c r="M5" s="810"/>
      <c r="N5" s="810"/>
      <c r="O5" s="810"/>
      <c r="P5" s="810"/>
      <c r="Q5" s="810"/>
      <c r="R5" s="810"/>
    </row>
    <row r="6" spans="1:18" s="806" customFormat="1" ht="21" customHeight="1">
      <c r="A6" s="812" t="s">
        <v>817</v>
      </c>
      <c r="B6" s="813" t="s">
        <v>97</v>
      </c>
      <c r="C6" s="813" t="s">
        <v>98</v>
      </c>
      <c r="D6" s="814" t="s">
        <v>94</v>
      </c>
      <c r="E6" s="815"/>
      <c r="F6" s="815"/>
      <c r="G6" s="815" t="s">
        <v>72</v>
      </c>
      <c r="H6" s="815"/>
      <c r="I6" s="815"/>
      <c r="J6" s="815" t="s">
        <v>92</v>
      </c>
      <c r="K6" s="815"/>
      <c r="L6" s="815"/>
      <c r="M6" s="815" t="s">
        <v>74</v>
      </c>
      <c r="N6" s="815"/>
      <c r="O6" s="815"/>
      <c r="P6" s="815" t="s">
        <v>76</v>
      </c>
      <c r="Q6" s="815"/>
      <c r="R6" s="816"/>
    </row>
    <row r="7" spans="1:18" s="806" customFormat="1" ht="15.75" customHeight="1">
      <c r="A7" s="817"/>
      <c r="B7" s="818" t="s">
        <v>98</v>
      </c>
      <c r="C7" s="818" t="s">
        <v>98</v>
      </c>
      <c r="D7" s="819" t="s">
        <v>818</v>
      </c>
      <c r="E7" s="819" t="s">
        <v>819</v>
      </c>
      <c r="F7" s="819" t="s">
        <v>820</v>
      </c>
      <c r="G7" s="819" t="s">
        <v>818</v>
      </c>
      <c r="H7" s="819" t="s">
        <v>819</v>
      </c>
      <c r="I7" s="819" t="s">
        <v>820</v>
      </c>
      <c r="J7" s="819" t="s">
        <v>818</v>
      </c>
      <c r="K7" s="819" t="s">
        <v>819</v>
      </c>
      <c r="L7" s="819" t="s">
        <v>820</v>
      </c>
      <c r="M7" s="819" t="s">
        <v>818</v>
      </c>
      <c r="N7" s="819" t="s">
        <v>819</v>
      </c>
      <c r="O7" s="819" t="s">
        <v>820</v>
      </c>
      <c r="P7" s="820" t="s">
        <v>818</v>
      </c>
      <c r="Q7" s="820" t="s">
        <v>819</v>
      </c>
      <c r="R7" s="821" t="s">
        <v>820</v>
      </c>
    </row>
    <row r="8" spans="1:18" ht="13.2">
      <c r="A8" s="162" t="s">
        <v>2</v>
      </c>
      <c r="B8" s="162" t="s">
        <v>219</v>
      </c>
      <c r="C8" s="162" t="s">
        <v>219</v>
      </c>
      <c r="D8" s="163">
        <v>50147.015380000004</v>
      </c>
      <c r="E8" s="164">
        <v>0</v>
      </c>
      <c r="F8" s="164">
        <v>50147.015380000004</v>
      </c>
      <c r="G8" s="164">
        <v>0</v>
      </c>
      <c r="H8" s="164">
        <v>0</v>
      </c>
      <c r="I8" s="164">
        <v>0</v>
      </c>
      <c r="J8" s="164">
        <v>1445.39538</v>
      </c>
      <c r="K8" s="164">
        <v>0.05216</v>
      </c>
      <c r="L8" s="164">
        <v>1445.4475400000001</v>
      </c>
      <c r="M8" s="164">
        <v>2530.94708</v>
      </c>
      <c r="N8" s="164">
        <v>11.37731</v>
      </c>
      <c r="O8" s="164">
        <v>2542.32439</v>
      </c>
      <c r="P8" s="164">
        <v>3976.34246</v>
      </c>
      <c r="Q8" s="164">
        <v>11.429469999999998</v>
      </c>
      <c r="R8" s="165">
        <v>3987.7719300000003</v>
      </c>
    </row>
    <row r="9" spans="1:18" ht="13.2">
      <c r="A9" s="166"/>
      <c r="B9" s="162" t="s">
        <v>193</v>
      </c>
      <c r="C9" s="162" t="s">
        <v>194</v>
      </c>
      <c r="D9" s="163">
        <v>12438.79067</v>
      </c>
      <c r="E9" s="164">
        <v>0</v>
      </c>
      <c r="F9" s="164">
        <v>12438.79067</v>
      </c>
      <c r="G9" s="164">
        <v>0</v>
      </c>
      <c r="H9" s="164">
        <v>0</v>
      </c>
      <c r="I9" s="164">
        <v>0</v>
      </c>
      <c r="J9" s="164">
        <v>640.92133</v>
      </c>
      <c r="K9" s="164">
        <v>0</v>
      </c>
      <c r="L9" s="164">
        <v>640.92133</v>
      </c>
      <c r="M9" s="164">
        <v>0</v>
      </c>
      <c r="N9" s="164">
        <v>0</v>
      </c>
      <c r="O9" s="164">
        <v>0</v>
      </c>
      <c r="P9" s="164">
        <v>640.92133</v>
      </c>
      <c r="Q9" s="164">
        <v>0</v>
      </c>
      <c r="R9" s="165">
        <v>640.92133</v>
      </c>
    </row>
    <row r="10" spans="1:18" ht="13.2">
      <c r="A10" s="162" t="s">
        <v>821</v>
      </c>
      <c r="B10" s="823"/>
      <c r="C10" s="823"/>
      <c r="D10" s="163">
        <v>62585.80605000001</v>
      </c>
      <c r="E10" s="164">
        <v>0</v>
      </c>
      <c r="F10" s="164">
        <v>62585.80605000001</v>
      </c>
      <c r="G10" s="164">
        <v>0</v>
      </c>
      <c r="H10" s="164">
        <v>0</v>
      </c>
      <c r="I10" s="164">
        <v>0</v>
      </c>
      <c r="J10" s="164">
        <v>2086.31671</v>
      </c>
      <c r="K10" s="164">
        <v>0.05216</v>
      </c>
      <c r="L10" s="164">
        <v>2086.3688700000002</v>
      </c>
      <c r="M10" s="164">
        <v>2530.94708</v>
      </c>
      <c r="N10" s="164">
        <v>11.37731</v>
      </c>
      <c r="O10" s="164">
        <v>2542.32439</v>
      </c>
      <c r="P10" s="164">
        <v>4617.26379</v>
      </c>
      <c r="Q10" s="164">
        <v>11.429469999999998</v>
      </c>
      <c r="R10" s="165">
        <v>4628.69326</v>
      </c>
    </row>
    <row r="11" spans="1:18" ht="13.2">
      <c r="A11" s="162" t="s">
        <v>3</v>
      </c>
      <c r="B11" s="162" t="s">
        <v>195</v>
      </c>
      <c r="C11" s="162" t="s">
        <v>195</v>
      </c>
      <c r="D11" s="163">
        <v>21742.86325</v>
      </c>
      <c r="E11" s="164">
        <v>0</v>
      </c>
      <c r="F11" s="164">
        <v>21742.86325</v>
      </c>
      <c r="G11" s="164">
        <v>0</v>
      </c>
      <c r="H11" s="164">
        <v>0</v>
      </c>
      <c r="I11" s="164">
        <v>0</v>
      </c>
      <c r="J11" s="164">
        <v>2240.12783</v>
      </c>
      <c r="K11" s="164">
        <v>6.35477</v>
      </c>
      <c r="L11" s="164">
        <v>2246.4826000000003</v>
      </c>
      <c r="M11" s="164">
        <v>3330.1954800000003</v>
      </c>
      <c r="N11" s="164">
        <v>7.000000000000001E-05</v>
      </c>
      <c r="O11" s="164">
        <v>3330.1955500000004</v>
      </c>
      <c r="P11" s="164">
        <v>5570.323310000001</v>
      </c>
      <c r="Q11" s="164">
        <v>6.35484</v>
      </c>
      <c r="R11" s="165">
        <v>5576.678150000001</v>
      </c>
    </row>
    <row r="12" spans="1:18" ht="13.2">
      <c r="A12" s="166"/>
      <c r="B12" s="162" t="s">
        <v>103</v>
      </c>
      <c r="C12" s="162" t="s">
        <v>103</v>
      </c>
      <c r="D12" s="163">
        <v>59253.34733999999</v>
      </c>
      <c r="E12" s="164">
        <v>0</v>
      </c>
      <c r="F12" s="164">
        <v>59253.34733999999</v>
      </c>
      <c r="G12" s="164">
        <v>0.11333</v>
      </c>
      <c r="H12" s="164">
        <v>0</v>
      </c>
      <c r="I12" s="164">
        <v>0.11333</v>
      </c>
      <c r="J12" s="164">
        <v>5409.664860000001</v>
      </c>
      <c r="K12" s="164">
        <v>124.31353999999999</v>
      </c>
      <c r="L12" s="164">
        <v>5533.9784</v>
      </c>
      <c r="M12" s="164">
        <v>12360.754429999999</v>
      </c>
      <c r="N12" s="164">
        <v>62.792919999999995</v>
      </c>
      <c r="O12" s="164">
        <v>12423.547349999999</v>
      </c>
      <c r="P12" s="164">
        <v>17770.53262</v>
      </c>
      <c r="Q12" s="164">
        <v>187.10646</v>
      </c>
      <c r="R12" s="165">
        <v>17957.63908</v>
      </c>
    </row>
    <row r="13" spans="1:18" ht="13.2">
      <c r="A13" s="166"/>
      <c r="B13" s="166"/>
      <c r="C13" s="167" t="s">
        <v>164</v>
      </c>
      <c r="D13" s="168">
        <v>1482.1370900000002</v>
      </c>
      <c r="E13" s="120">
        <v>0</v>
      </c>
      <c r="F13" s="120">
        <v>1482.1370900000002</v>
      </c>
      <c r="G13" s="120">
        <v>0</v>
      </c>
      <c r="H13" s="120">
        <v>0</v>
      </c>
      <c r="I13" s="120">
        <v>0</v>
      </c>
      <c r="J13" s="120">
        <v>0</v>
      </c>
      <c r="K13" s="120">
        <v>0</v>
      </c>
      <c r="L13" s="120">
        <v>0</v>
      </c>
      <c r="M13" s="120">
        <v>0</v>
      </c>
      <c r="N13" s="120">
        <v>0</v>
      </c>
      <c r="O13" s="120">
        <v>0</v>
      </c>
      <c r="P13" s="120">
        <v>0</v>
      </c>
      <c r="Q13" s="120">
        <v>0</v>
      </c>
      <c r="R13" s="169">
        <v>0</v>
      </c>
    </row>
    <row r="14" spans="1:18" ht="13.2">
      <c r="A14" s="166"/>
      <c r="B14" s="162" t="s">
        <v>104</v>
      </c>
      <c r="C14" s="162" t="s">
        <v>105</v>
      </c>
      <c r="D14" s="163">
        <v>187302.65911</v>
      </c>
      <c r="E14" s="164">
        <v>0</v>
      </c>
      <c r="F14" s="164">
        <v>187302.65911</v>
      </c>
      <c r="G14" s="164">
        <v>0.00731</v>
      </c>
      <c r="H14" s="164">
        <v>0</v>
      </c>
      <c r="I14" s="164">
        <v>0.00731</v>
      </c>
      <c r="J14" s="164">
        <v>8164.680969999999</v>
      </c>
      <c r="K14" s="164">
        <v>522.51492</v>
      </c>
      <c r="L14" s="164">
        <v>8687.195889999999</v>
      </c>
      <c r="M14" s="164">
        <v>30542.73928</v>
      </c>
      <c r="N14" s="164">
        <v>242.48813</v>
      </c>
      <c r="O14" s="164">
        <v>30785.22741</v>
      </c>
      <c r="P14" s="164">
        <v>38707.427560000004</v>
      </c>
      <c r="Q14" s="164">
        <v>765.00305</v>
      </c>
      <c r="R14" s="165">
        <v>39472.430609999996</v>
      </c>
    </row>
    <row r="15" spans="1:18" ht="13.2">
      <c r="A15" s="166"/>
      <c r="B15" s="166"/>
      <c r="C15" s="167" t="s">
        <v>196</v>
      </c>
      <c r="D15" s="168">
        <v>22015.46091</v>
      </c>
      <c r="E15" s="120">
        <v>0</v>
      </c>
      <c r="F15" s="120">
        <v>22015.46091</v>
      </c>
      <c r="G15" s="120">
        <v>0</v>
      </c>
      <c r="H15" s="120">
        <v>0</v>
      </c>
      <c r="I15" s="120">
        <v>0</v>
      </c>
      <c r="J15" s="120">
        <v>3154.5084300000003</v>
      </c>
      <c r="K15" s="120">
        <v>0.18377000000000002</v>
      </c>
      <c r="L15" s="120">
        <v>3154.6922000000004</v>
      </c>
      <c r="M15" s="120">
        <v>2199.87175</v>
      </c>
      <c r="N15" s="120">
        <v>0</v>
      </c>
      <c r="O15" s="120">
        <v>2199.87175</v>
      </c>
      <c r="P15" s="120">
        <v>5354.38018</v>
      </c>
      <c r="Q15" s="120">
        <v>0.18377000000000002</v>
      </c>
      <c r="R15" s="169">
        <v>5354.56395</v>
      </c>
    </row>
    <row r="16" spans="1:18" ht="13.2">
      <c r="A16" s="166"/>
      <c r="B16" s="166"/>
      <c r="C16" s="167" t="s">
        <v>220</v>
      </c>
      <c r="D16" s="168">
        <v>28.92343</v>
      </c>
      <c r="E16" s="120">
        <v>0</v>
      </c>
      <c r="F16" s="120">
        <v>28.92343</v>
      </c>
      <c r="G16" s="120">
        <v>0</v>
      </c>
      <c r="H16" s="120">
        <v>0</v>
      </c>
      <c r="I16" s="120">
        <v>0</v>
      </c>
      <c r="J16" s="120">
        <v>0</v>
      </c>
      <c r="K16" s="120">
        <v>0</v>
      </c>
      <c r="L16" s="120">
        <v>0</v>
      </c>
      <c r="M16" s="120">
        <v>0</v>
      </c>
      <c r="N16" s="120">
        <v>0</v>
      </c>
      <c r="O16" s="120">
        <v>0</v>
      </c>
      <c r="P16" s="120">
        <v>0</v>
      </c>
      <c r="Q16" s="120">
        <v>0</v>
      </c>
      <c r="R16" s="169">
        <v>0</v>
      </c>
    </row>
    <row r="17" spans="1:18" ht="13.2">
      <c r="A17" s="162" t="s">
        <v>822</v>
      </c>
      <c r="B17" s="823"/>
      <c r="C17" s="823"/>
      <c r="D17" s="163">
        <v>291825.39113000006</v>
      </c>
      <c r="E17" s="164">
        <v>0</v>
      </c>
      <c r="F17" s="164">
        <v>291825.39113000006</v>
      </c>
      <c r="G17" s="164">
        <v>0.12064</v>
      </c>
      <c r="H17" s="164">
        <v>0</v>
      </c>
      <c r="I17" s="164">
        <v>0.12064</v>
      </c>
      <c r="J17" s="164">
        <v>18968.98209</v>
      </c>
      <c r="K17" s="164">
        <v>653.367</v>
      </c>
      <c r="L17" s="164">
        <v>19622.34909</v>
      </c>
      <c r="M17" s="164">
        <v>48433.560939999996</v>
      </c>
      <c r="N17" s="164">
        <v>305.28112</v>
      </c>
      <c r="O17" s="164">
        <v>48738.84206</v>
      </c>
      <c r="P17" s="164">
        <v>67402.66367000001</v>
      </c>
      <c r="Q17" s="164">
        <v>958.6481200000001</v>
      </c>
      <c r="R17" s="165">
        <v>68361.31179</v>
      </c>
    </row>
    <row r="18" spans="1:18" ht="13.2">
      <c r="A18" s="162" t="s">
        <v>65</v>
      </c>
      <c r="B18" s="162" t="s">
        <v>106</v>
      </c>
      <c r="C18" s="162" t="s">
        <v>106</v>
      </c>
      <c r="D18" s="163">
        <v>45145.981380000005</v>
      </c>
      <c r="E18" s="164">
        <v>0</v>
      </c>
      <c r="F18" s="164">
        <v>45145.981380000005</v>
      </c>
      <c r="G18" s="164">
        <v>1.48287</v>
      </c>
      <c r="H18" s="164">
        <v>0</v>
      </c>
      <c r="I18" s="164">
        <v>1.48287</v>
      </c>
      <c r="J18" s="164">
        <v>12103.34785</v>
      </c>
      <c r="K18" s="164">
        <v>206.64867999999998</v>
      </c>
      <c r="L18" s="164">
        <v>12309.996529999999</v>
      </c>
      <c r="M18" s="164">
        <v>35920.1689</v>
      </c>
      <c r="N18" s="164">
        <v>4303.946910000001</v>
      </c>
      <c r="O18" s="164">
        <v>40224.115809999996</v>
      </c>
      <c r="P18" s="164">
        <v>48024.99962</v>
      </c>
      <c r="Q18" s="164">
        <v>4510.59559</v>
      </c>
      <c r="R18" s="165">
        <v>52535.59521000001</v>
      </c>
    </row>
    <row r="19" spans="1:18" ht="13.2">
      <c r="A19" s="166"/>
      <c r="B19" s="166"/>
      <c r="C19" s="167" t="s">
        <v>319</v>
      </c>
      <c r="D19" s="168">
        <v>4601.52336</v>
      </c>
      <c r="E19" s="120">
        <v>0</v>
      </c>
      <c r="F19" s="120">
        <v>4601.52336</v>
      </c>
      <c r="G19" s="120">
        <v>0</v>
      </c>
      <c r="H19" s="120">
        <v>0</v>
      </c>
      <c r="I19" s="120">
        <v>0</v>
      </c>
      <c r="J19" s="120">
        <v>582.13489</v>
      </c>
      <c r="K19" s="120">
        <v>0.00383</v>
      </c>
      <c r="L19" s="120">
        <v>582.1387199999999</v>
      </c>
      <c r="M19" s="120">
        <v>999.37967</v>
      </c>
      <c r="N19" s="120">
        <v>9.62581</v>
      </c>
      <c r="O19" s="120">
        <v>1009.00548</v>
      </c>
      <c r="P19" s="120">
        <v>1581.51456</v>
      </c>
      <c r="Q19" s="120">
        <v>9.62964</v>
      </c>
      <c r="R19" s="169">
        <v>1591.1442</v>
      </c>
    </row>
    <row r="20" spans="1:18" ht="13.2">
      <c r="A20" s="166"/>
      <c r="B20" s="162" t="s">
        <v>221</v>
      </c>
      <c r="C20" s="162" t="s">
        <v>221</v>
      </c>
      <c r="D20" s="163">
        <v>53510.49202</v>
      </c>
      <c r="E20" s="164">
        <v>0</v>
      </c>
      <c r="F20" s="164">
        <v>53510.49202</v>
      </c>
      <c r="G20" s="164">
        <v>0</v>
      </c>
      <c r="H20" s="164">
        <v>0</v>
      </c>
      <c r="I20" s="164">
        <v>0</v>
      </c>
      <c r="J20" s="164">
        <v>3516.7025</v>
      </c>
      <c r="K20" s="164">
        <v>52.31321</v>
      </c>
      <c r="L20" s="164">
        <v>3569.01571</v>
      </c>
      <c r="M20" s="164">
        <v>6053.08667</v>
      </c>
      <c r="N20" s="164">
        <v>11.203140000000001</v>
      </c>
      <c r="O20" s="164">
        <v>6064.289809999999</v>
      </c>
      <c r="P20" s="164">
        <v>9569.789170000002</v>
      </c>
      <c r="Q20" s="164">
        <v>63.51635</v>
      </c>
      <c r="R20" s="165">
        <v>9633.30552</v>
      </c>
    </row>
    <row r="21" spans="1:18" ht="13.2">
      <c r="A21" s="166"/>
      <c r="B21" s="162" t="s">
        <v>304</v>
      </c>
      <c r="C21" s="162" t="s">
        <v>305</v>
      </c>
      <c r="D21" s="163">
        <v>9107.293730000001</v>
      </c>
      <c r="E21" s="164">
        <v>0</v>
      </c>
      <c r="F21" s="164">
        <v>9107.293730000001</v>
      </c>
      <c r="G21" s="164">
        <v>0</v>
      </c>
      <c r="H21" s="164">
        <v>0</v>
      </c>
      <c r="I21" s="164">
        <v>0</v>
      </c>
      <c r="J21" s="164">
        <v>69.35203999999999</v>
      </c>
      <c r="K21" s="164">
        <v>0</v>
      </c>
      <c r="L21" s="164">
        <v>69.35203999999999</v>
      </c>
      <c r="M21" s="164">
        <v>103.78924</v>
      </c>
      <c r="N21" s="164">
        <v>0</v>
      </c>
      <c r="O21" s="164">
        <v>103.78924</v>
      </c>
      <c r="P21" s="164">
        <v>173.14128</v>
      </c>
      <c r="Q21" s="164">
        <v>0</v>
      </c>
      <c r="R21" s="165">
        <v>173.14128</v>
      </c>
    </row>
    <row r="22" spans="1:18" ht="13.2">
      <c r="A22" s="166"/>
      <c r="B22" s="162" t="s">
        <v>320</v>
      </c>
      <c r="C22" s="162" t="s">
        <v>321</v>
      </c>
      <c r="D22" s="163">
        <v>10791.88421</v>
      </c>
      <c r="E22" s="164">
        <v>0</v>
      </c>
      <c r="F22" s="164">
        <v>10791.88421</v>
      </c>
      <c r="G22" s="164">
        <v>0</v>
      </c>
      <c r="H22" s="164">
        <v>0</v>
      </c>
      <c r="I22" s="164">
        <v>0</v>
      </c>
      <c r="J22" s="164">
        <v>764.11101</v>
      </c>
      <c r="K22" s="164">
        <v>0.41249</v>
      </c>
      <c r="L22" s="164">
        <v>764.5235</v>
      </c>
      <c r="M22" s="164">
        <v>8577.13859</v>
      </c>
      <c r="N22" s="164">
        <v>27.1373</v>
      </c>
      <c r="O22" s="164">
        <v>8604.27589</v>
      </c>
      <c r="P22" s="164">
        <v>9341.2496</v>
      </c>
      <c r="Q22" s="164">
        <v>27.54979</v>
      </c>
      <c r="R22" s="165">
        <v>9368.79939</v>
      </c>
    </row>
    <row r="23" spans="1:18" ht="13.2">
      <c r="A23" s="162" t="s">
        <v>823</v>
      </c>
      <c r="B23" s="823"/>
      <c r="C23" s="823"/>
      <c r="D23" s="163">
        <v>123157.17469999999</v>
      </c>
      <c r="E23" s="164">
        <v>0</v>
      </c>
      <c r="F23" s="164">
        <v>123157.17469999999</v>
      </c>
      <c r="G23" s="164">
        <v>1.48287</v>
      </c>
      <c r="H23" s="164">
        <v>0</v>
      </c>
      <c r="I23" s="164">
        <v>1.48287</v>
      </c>
      <c r="J23" s="164">
        <v>17035.648289999997</v>
      </c>
      <c r="K23" s="164">
        <v>259.37820999999997</v>
      </c>
      <c r="L23" s="164">
        <v>17295.0265</v>
      </c>
      <c r="M23" s="164">
        <v>51653.56307000001</v>
      </c>
      <c r="N23" s="164">
        <v>4351.913159999999</v>
      </c>
      <c r="O23" s="164">
        <v>56005.47623</v>
      </c>
      <c r="P23" s="164">
        <v>68690.69423000001</v>
      </c>
      <c r="Q23" s="164">
        <v>4611.291369999999</v>
      </c>
      <c r="R23" s="165">
        <v>73301.98560000001</v>
      </c>
    </row>
    <row r="24" spans="1:18" ht="13.2">
      <c r="A24" s="162" t="s">
        <v>5</v>
      </c>
      <c r="B24" s="162" t="s">
        <v>5</v>
      </c>
      <c r="C24" s="162" t="s">
        <v>5</v>
      </c>
      <c r="D24" s="163">
        <v>371947.58729999996</v>
      </c>
      <c r="E24" s="164">
        <v>0</v>
      </c>
      <c r="F24" s="164">
        <v>371947.58729999996</v>
      </c>
      <c r="G24" s="164">
        <v>1.49153</v>
      </c>
      <c r="H24" s="164">
        <v>0</v>
      </c>
      <c r="I24" s="164">
        <v>1.49153</v>
      </c>
      <c r="J24" s="164">
        <v>22256.981310000003</v>
      </c>
      <c r="K24" s="164">
        <v>1369.19816</v>
      </c>
      <c r="L24" s="164">
        <v>23626.179470000003</v>
      </c>
      <c r="M24" s="164">
        <v>247105.38271</v>
      </c>
      <c r="N24" s="164">
        <v>1699.4256400000002</v>
      </c>
      <c r="O24" s="164">
        <v>248804.80835</v>
      </c>
      <c r="P24" s="164">
        <v>269363.85555000004</v>
      </c>
      <c r="Q24" s="164">
        <v>3068.6238000000003</v>
      </c>
      <c r="R24" s="165">
        <v>272432.47935000004</v>
      </c>
    </row>
    <row r="25" spans="1:18" ht="13.2">
      <c r="A25" s="166"/>
      <c r="B25" s="166"/>
      <c r="C25" s="167" t="s">
        <v>107</v>
      </c>
      <c r="D25" s="168">
        <v>132884.8527</v>
      </c>
      <c r="E25" s="120">
        <v>99.56744</v>
      </c>
      <c r="F25" s="120">
        <v>132984.42014</v>
      </c>
      <c r="G25" s="120">
        <v>0.00865</v>
      </c>
      <c r="H25" s="120">
        <v>0</v>
      </c>
      <c r="I25" s="120">
        <v>0.00865</v>
      </c>
      <c r="J25" s="120">
        <v>17561.91673</v>
      </c>
      <c r="K25" s="120">
        <v>3004.71409</v>
      </c>
      <c r="L25" s="120">
        <v>20566.63082</v>
      </c>
      <c r="M25" s="120">
        <v>128550.87975</v>
      </c>
      <c r="N25" s="120">
        <v>1647.1122399999997</v>
      </c>
      <c r="O25" s="120">
        <v>130197.99199</v>
      </c>
      <c r="P25" s="120">
        <v>146112.80513</v>
      </c>
      <c r="Q25" s="120">
        <v>4651.82633</v>
      </c>
      <c r="R25" s="169">
        <v>150764.63145999998</v>
      </c>
    </row>
    <row r="26" spans="1:18" ht="13.2">
      <c r="A26" s="166"/>
      <c r="B26" s="166"/>
      <c r="C26" s="167" t="s">
        <v>197</v>
      </c>
      <c r="D26" s="168">
        <v>97033.43016</v>
      </c>
      <c r="E26" s="120">
        <v>11.24034</v>
      </c>
      <c r="F26" s="120">
        <v>97044.6705</v>
      </c>
      <c r="G26" s="120">
        <v>0</v>
      </c>
      <c r="H26" s="120">
        <v>0</v>
      </c>
      <c r="I26" s="120">
        <v>0</v>
      </c>
      <c r="J26" s="120">
        <v>3799.2338400000003</v>
      </c>
      <c r="K26" s="120">
        <v>22.11436</v>
      </c>
      <c r="L26" s="120">
        <v>3821.3482000000004</v>
      </c>
      <c r="M26" s="120">
        <v>2908.2385099999997</v>
      </c>
      <c r="N26" s="120">
        <v>0</v>
      </c>
      <c r="O26" s="120">
        <v>2908.2385099999997</v>
      </c>
      <c r="P26" s="120">
        <v>6707.47235</v>
      </c>
      <c r="Q26" s="120">
        <v>22.11436</v>
      </c>
      <c r="R26" s="169">
        <v>6729.5867100000005</v>
      </c>
    </row>
    <row r="27" spans="1:18" ht="13.2">
      <c r="A27" s="166"/>
      <c r="B27" s="166"/>
      <c r="C27" s="167" t="s">
        <v>108</v>
      </c>
      <c r="D27" s="168">
        <v>144040.47259</v>
      </c>
      <c r="E27" s="120">
        <v>320.7921</v>
      </c>
      <c r="F27" s="120">
        <v>144361.26469</v>
      </c>
      <c r="G27" s="120">
        <v>0.068</v>
      </c>
      <c r="H27" s="120">
        <v>0</v>
      </c>
      <c r="I27" s="120">
        <v>0.068</v>
      </c>
      <c r="J27" s="120">
        <v>8400.598320000001</v>
      </c>
      <c r="K27" s="120">
        <v>320.14439999999996</v>
      </c>
      <c r="L27" s="120">
        <v>8720.742719999998</v>
      </c>
      <c r="M27" s="120">
        <v>35426.43674</v>
      </c>
      <c r="N27" s="120">
        <v>348.84323000000006</v>
      </c>
      <c r="O27" s="120">
        <v>35775.279969999996</v>
      </c>
      <c r="P27" s="120">
        <v>43827.10306</v>
      </c>
      <c r="Q27" s="120">
        <v>668.98763</v>
      </c>
      <c r="R27" s="169">
        <v>44496.090690000005</v>
      </c>
    </row>
    <row r="28" spans="1:18" ht="13.2">
      <c r="A28" s="166"/>
      <c r="B28" s="166"/>
      <c r="C28" s="167" t="s">
        <v>222</v>
      </c>
      <c r="D28" s="168">
        <v>21508.51759</v>
      </c>
      <c r="E28" s="120">
        <v>0</v>
      </c>
      <c r="F28" s="120">
        <v>21508.51759</v>
      </c>
      <c r="G28" s="120">
        <v>0</v>
      </c>
      <c r="H28" s="120">
        <v>0</v>
      </c>
      <c r="I28" s="120">
        <v>0</v>
      </c>
      <c r="J28" s="120">
        <v>2329.7716</v>
      </c>
      <c r="K28" s="120">
        <v>257.38974</v>
      </c>
      <c r="L28" s="120">
        <v>2587.1613399999997</v>
      </c>
      <c r="M28" s="120">
        <v>3515.68275</v>
      </c>
      <c r="N28" s="120">
        <v>20.443219999999997</v>
      </c>
      <c r="O28" s="120">
        <v>3536.12597</v>
      </c>
      <c r="P28" s="120">
        <v>5845.454350000001</v>
      </c>
      <c r="Q28" s="120">
        <v>277.83295999999996</v>
      </c>
      <c r="R28" s="169">
        <v>6123.28731</v>
      </c>
    </row>
    <row r="29" spans="1:18" ht="13.2">
      <c r="A29" s="166"/>
      <c r="B29" s="166"/>
      <c r="C29" s="167" t="s">
        <v>152</v>
      </c>
      <c r="D29" s="168">
        <v>72966.78456</v>
      </c>
      <c r="E29" s="120">
        <v>0</v>
      </c>
      <c r="F29" s="120">
        <v>72966.78456</v>
      </c>
      <c r="G29" s="120">
        <v>0</v>
      </c>
      <c r="H29" s="120">
        <v>0</v>
      </c>
      <c r="I29" s="120">
        <v>0</v>
      </c>
      <c r="J29" s="120">
        <v>7094.991889999999</v>
      </c>
      <c r="K29" s="120">
        <v>0.39829000000000003</v>
      </c>
      <c r="L29" s="120">
        <v>7095.390179999999</v>
      </c>
      <c r="M29" s="120">
        <v>9329.23228</v>
      </c>
      <c r="N29" s="120">
        <v>0</v>
      </c>
      <c r="O29" s="120">
        <v>9329.23228</v>
      </c>
      <c r="P29" s="120">
        <v>16424.224169999998</v>
      </c>
      <c r="Q29" s="120">
        <v>0.39829000000000003</v>
      </c>
      <c r="R29" s="169">
        <v>16424.622460000002</v>
      </c>
    </row>
    <row r="30" spans="1:18" ht="13.2">
      <c r="A30" s="166"/>
      <c r="B30" s="166"/>
      <c r="C30" s="167" t="s">
        <v>198</v>
      </c>
      <c r="D30" s="168">
        <v>94267.70186</v>
      </c>
      <c r="E30" s="120">
        <v>0</v>
      </c>
      <c r="F30" s="120">
        <v>94267.70186</v>
      </c>
      <c r="G30" s="120">
        <v>0</v>
      </c>
      <c r="H30" s="120">
        <v>0</v>
      </c>
      <c r="I30" s="120">
        <v>0</v>
      </c>
      <c r="J30" s="120">
        <v>3234.59976</v>
      </c>
      <c r="K30" s="120">
        <v>85.89228999999999</v>
      </c>
      <c r="L30" s="120">
        <v>3320.49205</v>
      </c>
      <c r="M30" s="120">
        <v>7701.196529999999</v>
      </c>
      <c r="N30" s="120">
        <v>0.00511</v>
      </c>
      <c r="O30" s="120">
        <v>7701.20164</v>
      </c>
      <c r="P30" s="120">
        <v>10935.79629</v>
      </c>
      <c r="Q30" s="120">
        <v>85.89739999999999</v>
      </c>
      <c r="R30" s="169">
        <v>11021.693690000002</v>
      </c>
    </row>
    <row r="31" spans="1:18" ht="13.2">
      <c r="A31" s="166"/>
      <c r="B31" s="166"/>
      <c r="C31" s="167" t="s">
        <v>199</v>
      </c>
      <c r="D31" s="168">
        <v>51537.124710000004</v>
      </c>
      <c r="E31" s="120">
        <v>0</v>
      </c>
      <c r="F31" s="120">
        <v>51537.124710000004</v>
      </c>
      <c r="G31" s="120">
        <v>0</v>
      </c>
      <c r="H31" s="120">
        <v>0</v>
      </c>
      <c r="I31" s="120">
        <v>0</v>
      </c>
      <c r="J31" s="120">
        <v>2091.2124599999997</v>
      </c>
      <c r="K31" s="120">
        <v>3.01744</v>
      </c>
      <c r="L31" s="120">
        <v>2094.2299</v>
      </c>
      <c r="M31" s="120">
        <v>2640.1602000000003</v>
      </c>
      <c r="N31" s="120">
        <v>0</v>
      </c>
      <c r="O31" s="120">
        <v>2640.1602000000003</v>
      </c>
      <c r="P31" s="120">
        <v>4731.37266</v>
      </c>
      <c r="Q31" s="120">
        <v>3.01744</v>
      </c>
      <c r="R31" s="169">
        <v>4734.3901</v>
      </c>
    </row>
    <row r="32" spans="1:18" ht="13.2">
      <c r="A32" s="166"/>
      <c r="B32" s="166"/>
      <c r="C32" s="167" t="s">
        <v>306</v>
      </c>
      <c r="D32" s="168">
        <v>4553.51525</v>
      </c>
      <c r="E32" s="120">
        <v>0</v>
      </c>
      <c r="F32" s="120">
        <v>4553.51525</v>
      </c>
      <c r="G32" s="120">
        <v>0</v>
      </c>
      <c r="H32" s="120">
        <v>0</v>
      </c>
      <c r="I32" s="120">
        <v>0</v>
      </c>
      <c r="J32" s="120">
        <v>60.68063</v>
      </c>
      <c r="K32" s="120">
        <v>0.00544</v>
      </c>
      <c r="L32" s="120">
        <v>60.68607</v>
      </c>
      <c r="M32" s="120">
        <v>524.9607900000001</v>
      </c>
      <c r="N32" s="120">
        <v>0</v>
      </c>
      <c r="O32" s="120">
        <v>524.9607900000001</v>
      </c>
      <c r="P32" s="120">
        <v>585.64142</v>
      </c>
      <c r="Q32" s="120">
        <v>0.00544</v>
      </c>
      <c r="R32" s="169">
        <v>585.64686</v>
      </c>
    </row>
    <row r="33" spans="1:18" ht="13.2">
      <c r="A33" s="166"/>
      <c r="B33" s="166"/>
      <c r="C33" s="167" t="s">
        <v>200</v>
      </c>
      <c r="D33" s="168">
        <v>45459.35164</v>
      </c>
      <c r="E33" s="120">
        <v>0</v>
      </c>
      <c r="F33" s="120">
        <v>45459.35164</v>
      </c>
      <c r="G33" s="120">
        <v>0</v>
      </c>
      <c r="H33" s="120">
        <v>0</v>
      </c>
      <c r="I33" s="120">
        <v>0</v>
      </c>
      <c r="J33" s="120">
        <v>2883.79834</v>
      </c>
      <c r="K33" s="120">
        <v>3.7810900000000003</v>
      </c>
      <c r="L33" s="120">
        <v>2887.5794300000002</v>
      </c>
      <c r="M33" s="120">
        <v>4294.83296</v>
      </c>
      <c r="N33" s="120">
        <v>0</v>
      </c>
      <c r="O33" s="120">
        <v>4294.83296</v>
      </c>
      <c r="P33" s="120">
        <v>7178.6313</v>
      </c>
      <c r="Q33" s="120">
        <v>3.7810900000000003</v>
      </c>
      <c r="R33" s="169">
        <v>7182.4123899999995</v>
      </c>
    </row>
    <row r="34" spans="1:18" ht="13.2">
      <c r="A34" s="166"/>
      <c r="B34" s="166"/>
      <c r="C34" s="167" t="s">
        <v>284</v>
      </c>
      <c r="D34" s="168">
        <v>3580.5099299999997</v>
      </c>
      <c r="E34" s="120">
        <v>0</v>
      </c>
      <c r="F34" s="120">
        <v>3580.5099299999997</v>
      </c>
      <c r="G34" s="120">
        <v>0</v>
      </c>
      <c r="H34" s="120">
        <v>0</v>
      </c>
      <c r="I34" s="120">
        <v>0</v>
      </c>
      <c r="J34" s="120">
        <v>0</v>
      </c>
      <c r="K34" s="120">
        <v>0</v>
      </c>
      <c r="L34" s="120">
        <v>0</v>
      </c>
      <c r="M34" s="120">
        <v>0</v>
      </c>
      <c r="N34" s="120">
        <v>0</v>
      </c>
      <c r="O34" s="120">
        <v>0</v>
      </c>
      <c r="P34" s="120">
        <v>0</v>
      </c>
      <c r="Q34" s="120">
        <v>0</v>
      </c>
      <c r="R34" s="169">
        <v>0</v>
      </c>
    </row>
    <row r="35" spans="1:18" ht="13.2">
      <c r="A35" s="166"/>
      <c r="B35" s="162" t="s">
        <v>109</v>
      </c>
      <c r="C35" s="162" t="s">
        <v>109</v>
      </c>
      <c r="D35" s="163">
        <v>73407.91488</v>
      </c>
      <c r="E35" s="164">
        <v>0</v>
      </c>
      <c r="F35" s="164">
        <v>73407.91488</v>
      </c>
      <c r="G35" s="164">
        <v>0.301</v>
      </c>
      <c r="H35" s="164">
        <v>0</v>
      </c>
      <c r="I35" s="164">
        <v>0.301</v>
      </c>
      <c r="J35" s="164">
        <v>5108.059560000001</v>
      </c>
      <c r="K35" s="164">
        <v>240.79032999999998</v>
      </c>
      <c r="L35" s="164">
        <v>5348.84989</v>
      </c>
      <c r="M35" s="164">
        <v>4455.91706</v>
      </c>
      <c r="N35" s="164">
        <v>212.25836</v>
      </c>
      <c r="O35" s="164">
        <v>4668.17542</v>
      </c>
      <c r="P35" s="164">
        <v>9564.27762</v>
      </c>
      <c r="Q35" s="164">
        <v>453.0486900000001</v>
      </c>
      <c r="R35" s="165">
        <v>10017.32631</v>
      </c>
    </row>
    <row r="36" spans="1:18" ht="13.2">
      <c r="A36" s="166"/>
      <c r="B36" s="162" t="s">
        <v>179</v>
      </c>
      <c r="C36" s="162" t="s">
        <v>223</v>
      </c>
      <c r="D36" s="163">
        <v>23375.87523</v>
      </c>
      <c r="E36" s="164">
        <v>0</v>
      </c>
      <c r="F36" s="164">
        <v>23375.87523</v>
      </c>
      <c r="G36" s="164">
        <v>0</v>
      </c>
      <c r="H36" s="164">
        <v>0</v>
      </c>
      <c r="I36" s="164">
        <v>0</v>
      </c>
      <c r="J36" s="164">
        <v>2195.04731</v>
      </c>
      <c r="K36" s="164">
        <v>52.35836</v>
      </c>
      <c r="L36" s="164">
        <v>2247.40567</v>
      </c>
      <c r="M36" s="164">
        <v>1080.02086</v>
      </c>
      <c r="N36" s="164">
        <v>7.51613</v>
      </c>
      <c r="O36" s="164">
        <v>1087.53699</v>
      </c>
      <c r="P36" s="164">
        <v>3275.06817</v>
      </c>
      <c r="Q36" s="164">
        <v>59.874489999999994</v>
      </c>
      <c r="R36" s="165">
        <v>3334.94266</v>
      </c>
    </row>
    <row r="37" spans="1:18" ht="13.2">
      <c r="A37" s="166"/>
      <c r="B37" s="166"/>
      <c r="C37" s="167" t="s">
        <v>307</v>
      </c>
      <c r="D37" s="168">
        <v>4615.405070000001</v>
      </c>
      <c r="E37" s="120">
        <v>0</v>
      </c>
      <c r="F37" s="120">
        <v>4615.405070000001</v>
      </c>
      <c r="G37" s="120">
        <v>0</v>
      </c>
      <c r="H37" s="120">
        <v>0</v>
      </c>
      <c r="I37" s="120">
        <v>0</v>
      </c>
      <c r="J37" s="120">
        <v>157.06135999999998</v>
      </c>
      <c r="K37" s="120">
        <v>0</v>
      </c>
      <c r="L37" s="120">
        <v>157.06135999999998</v>
      </c>
      <c r="M37" s="120">
        <v>1270.21428</v>
      </c>
      <c r="N37" s="120">
        <v>2.49841</v>
      </c>
      <c r="O37" s="120">
        <v>1272.7126899999998</v>
      </c>
      <c r="P37" s="120">
        <v>1427.27564</v>
      </c>
      <c r="Q37" s="120">
        <v>2.49841</v>
      </c>
      <c r="R37" s="169">
        <v>1429.77405</v>
      </c>
    </row>
    <row r="38" spans="1:18" ht="13.2">
      <c r="A38" s="166"/>
      <c r="B38" s="162" t="s">
        <v>110</v>
      </c>
      <c r="C38" s="162" t="s">
        <v>224</v>
      </c>
      <c r="D38" s="163">
        <v>18746.79116</v>
      </c>
      <c r="E38" s="164">
        <v>0</v>
      </c>
      <c r="F38" s="164">
        <v>18746.79116</v>
      </c>
      <c r="G38" s="164">
        <v>0</v>
      </c>
      <c r="H38" s="164">
        <v>0</v>
      </c>
      <c r="I38" s="164">
        <v>0</v>
      </c>
      <c r="J38" s="164">
        <v>1150.14733</v>
      </c>
      <c r="K38" s="164">
        <v>0.10235999999999999</v>
      </c>
      <c r="L38" s="164">
        <v>1150.2496899999999</v>
      </c>
      <c r="M38" s="164">
        <v>1688.2501399999999</v>
      </c>
      <c r="N38" s="164">
        <v>0</v>
      </c>
      <c r="O38" s="164">
        <v>1688.2501399999999</v>
      </c>
      <c r="P38" s="164">
        <v>2838.39747</v>
      </c>
      <c r="Q38" s="164">
        <v>0.10235999999999999</v>
      </c>
      <c r="R38" s="165">
        <v>2838.49983</v>
      </c>
    </row>
    <row r="39" spans="1:18" ht="13.2">
      <c r="A39" s="166"/>
      <c r="B39" s="166"/>
      <c r="C39" s="167" t="s">
        <v>111</v>
      </c>
      <c r="D39" s="168">
        <v>66947.05746</v>
      </c>
      <c r="E39" s="120">
        <v>0</v>
      </c>
      <c r="F39" s="120">
        <v>66947.05746</v>
      </c>
      <c r="G39" s="120">
        <v>0.03188</v>
      </c>
      <c r="H39" s="120">
        <v>0</v>
      </c>
      <c r="I39" s="120">
        <v>0.03188</v>
      </c>
      <c r="J39" s="120">
        <v>11651.27977</v>
      </c>
      <c r="K39" s="120">
        <v>1019.16985</v>
      </c>
      <c r="L39" s="120">
        <v>12670.44962</v>
      </c>
      <c r="M39" s="120">
        <v>12119.93878</v>
      </c>
      <c r="N39" s="120">
        <v>424.99159999999995</v>
      </c>
      <c r="O39" s="120">
        <v>12544.930380000002</v>
      </c>
      <c r="P39" s="120">
        <v>23771.250430000004</v>
      </c>
      <c r="Q39" s="120">
        <v>1444.1614499999998</v>
      </c>
      <c r="R39" s="169">
        <v>25215.41188</v>
      </c>
    </row>
    <row r="40" spans="1:18" ht="13.2">
      <c r="A40" s="166"/>
      <c r="B40" s="162" t="s">
        <v>112</v>
      </c>
      <c r="C40" s="162" t="s">
        <v>225</v>
      </c>
      <c r="D40" s="163">
        <v>9198.274809999999</v>
      </c>
      <c r="E40" s="164">
        <v>0</v>
      </c>
      <c r="F40" s="164">
        <v>9198.274809999999</v>
      </c>
      <c r="G40" s="164">
        <v>0</v>
      </c>
      <c r="H40" s="164">
        <v>0</v>
      </c>
      <c r="I40" s="164">
        <v>0</v>
      </c>
      <c r="J40" s="164">
        <v>1665.36916</v>
      </c>
      <c r="K40" s="164">
        <v>39.36276</v>
      </c>
      <c r="L40" s="164">
        <v>1704.73192</v>
      </c>
      <c r="M40" s="164">
        <v>3167.2321</v>
      </c>
      <c r="N40" s="164">
        <v>4.1655500000000005</v>
      </c>
      <c r="O40" s="164">
        <v>3171.3976500000003</v>
      </c>
      <c r="P40" s="164">
        <v>4832.6012599999995</v>
      </c>
      <c r="Q40" s="164">
        <v>43.528310000000005</v>
      </c>
      <c r="R40" s="165">
        <v>4876.12957</v>
      </c>
    </row>
    <row r="41" spans="1:18" ht="13.2">
      <c r="A41" s="166"/>
      <c r="B41" s="166"/>
      <c r="C41" s="167" t="s">
        <v>113</v>
      </c>
      <c r="D41" s="168">
        <v>44590.38854</v>
      </c>
      <c r="E41" s="120">
        <v>0</v>
      </c>
      <c r="F41" s="120">
        <v>44590.38854</v>
      </c>
      <c r="G41" s="120">
        <v>0.0002</v>
      </c>
      <c r="H41" s="120">
        <v>0</v>
      </c>
      <c r="I41" s="120">
        <v>0.0002</v>
      </c>
      <c r="J41" s="120">
        <v>5479.15627</v>
      </c>
      <c r="K41" s="120">
        <v>409.64693</v>
      </c>
      <c r="L41" s="120">
        <v>5888.803199999999</v>
      </c>
      <c r="M41" s="120">
        <v>14963.861690000002</v>
      </c>
      <c r="N41" s="120">
        <v>94.71131</v>
      </c>
      <c r="O41" s="120">
        <v>15058.573</v>
      </c>
      <c r="P41" s="120">
        <v>20443.01816</v>
      </c>
      <c r="Q41" s="120">
        <v>504.35823999999997</v>
      </c>
      <c r="R41" s="169">
        <v>20947.376399999997</v>
      </c>
    </row>
    <row r="42" spans="1:18" ht="13.2">
      <c r="A42" s="166"/>
      <c r="B42" s="162" t="s">
        <v>226</v>
      </c>
      <c r="C42" s="162" t="s">
        <v>227</v>
      </c>
      <c r="D42" s="163">
        <v>8592.04349</v>
      </c>
      <c r="E42" s="164">
        <v>0</v>
      </c>
      <c r="F42" s="164">
        <v>8592.04349</v>
      </c>
      <c r="G42" s="164">
        <v>0</v>
      </c>
      <c r="H42" s="164">
        <v>0</v>
      </c>
      <c r="I42" s="164">
        <v>0</v>
      </c>
      <c r="J42" s="164">
        <v>779.16498</v>
      </c>
      <c r="K42" s="164">
        <v>29.82647</v>
      </c>
      <c r="L42" s="164">
        <v>808.99145</v>
      </c>
      <c r="M42" s="164">
        <v>279.37371</v>
      </c>
      <c r="N42" s="164">
        <v>0</v>
      </c>
      <c r="O42" s="164">
        <v>279.37371</v>
      </c>
      <c r="P42" s="164">
        <v>1058.5386899999999</v>
      </c>
      <c r="Q42" s="164">
        <v>29.82647</v>
      </c>
      <c r="R42" s="165">
        <v>1088.3651599999998</v>
      </c>
    </row>
    <row r="43" spans="1:18" ht="13.2">
      <c r="A43" s="162" t="s">
        <v>824</v>
      </c>
      <c r="B43" s="823"/>
      <c r="C43" s="823"/>
      <c r="D43" s="163">
        <v>1289253.59893</v>
      </c>
      <c r="E43" s="164">
        <v>431.59988</v>
      </c>
      <c r="F43" s="164">
        <v>1289685.19881</v>
      </c>
      <c r="G43" s="164">
        <v>1.9012600000000002</v>
      </c>
      <c r="H43" s="164">
        <v>0</v>
      </c>
      <c r="I43" s="164">
        <v>1.9012600000000002</v>
      </c>
      <c r="J43" s="164">
        <v>97899.07062</v>
      </c>
      <c r="K43" s="164">
        <v>6857.912360000001</v>
      </c>
      <c r="L43" s="164">
        <v>104756.98298000003</v>
      </c>
      <c r="M43" s="164">
        <v>481021.8118399999</v>
      </c>
      <c r="N43" s="164">
        <v>4461.970799999999</v>
      </c>
      <c r="O43" s="164">
        <v>485483.7826399999</v>
      </c>
      <c r="P43" s="164">
        <v>578922.7837200002</v>
      </c>
      <c r="Q43" s="164">
        <v>11319.88316</v>
      </c>
      <c r="R43" s="165">
        <v>590242.66688</v>
      </c>
    </row>
    <row r="44" spans="1:18" ht="13.2">
      <c r="A44" s="162" t="s">
        <v>6</v>
      </c>
      <c r="B44" s="162" t="s">
        <v>114</v>
      </c>
      <c r="C44" s="162" t="s">
        <v>6</v>
      </c>
      <c r="D44" s="163">
        <v>78622.06337</v>
      </c>
      <c r="E44" s="164">
        <v>0</v>
      </c>
      <c r="F44" s="164">
        <v>78622.06337</v>
      </c>
      <c r="G44" s="164">
        <v>0.0020700000000000002</v>
      </c>
      <c r="H44" s="164">
        <v>0</v>
      </c>
      <c r="I44" s="164">
        <v>0.0020700000000000002</v>
      </c>
      <c r="J44" s="164">
        <v>3859.09647</v>
      </c>
      <c r="K44" s="164">
        <v>735.28082</v>
      </c>
      <c r="L44" s="164">
        <v>4594.37729</v>
      </c>
      <c r="M44" s="164">
        <v>7651.78359</v>
      </c>
      <c r="N44" s="164">
        <v>554.472</v>
      </c>
      <c r="O44" s="164">
        <v>8206.25559</v>
      </c>
      <c r="P44" s="164">
        <v>11510.88213</v>
      </c>
      <c r="Q44" s="164">
        <v>1289.75282</v>
      </c>
      <c r="R44" s="165">
        <v>12800.634950000001</v>
      </c>
    </row>
    <row r="45" spans="1:18" ht="13.2">
      <c r="A45" s="166"/>
      <c r="B45" s="166"/>
      <c r="C45" s="167" t="s">
        <v>213</v>
      </c>
      <c r="D45" s="168">
        <v>25165.69372</v>
      </c>
      <c r="E45" s="120">
        <v>0</v>
      </c>
      <c r="F45" s="120">
        <v>25165.69372</v>
      </c>
      <c r="G45" s="120">
        <v>0</v>
      </c>
      <c r="H45" s="120">
        <v>0</v>
      </c>
      <c r="I45" s="120">
        <v>0</v>
      </c>
      <c r="J45" s="120">
        <v>1536.75757</v>
      </c>
      <c r="K45" s="120">
        <v>0.547</v>
      </c>
      <c r="L45" s="120">
        <v>1537.30457</v>
      </c>
      <c r="M45" s="120">
        <v>687.1350699999999</v>
      </c>
      <c r="N45" s="120">
        <v>0</v>
      </c>
      <c r="O45" s="120">
        <v>687.1350699999999</v>
      </c>
      <c r="P45" s="120">
        <v>2223.89264</v>
      </c>
      <c r="Q45" s="120">
        <v>0.547</v>
      </c>
      <c r="R45" s="169">
        <v>2224.43964</v>
      </c>
    </row>
    <row r="46" spans="1:18" ht="13.2">
      <c r="A46" s="166"/>
      <c r="B46" s="162" t="s">
        <v>285</v>
      </c>
      <c r="C46" s="162" t="s">
        <v>285</v>
      </c>
      <c r="D46" s="163">
        <v>15180.99172</v>
      </c>
      <c r="E46" s="164">
        <v>0</v>
      </c>
      <c r="F46" s="164">
        <v>15180.99172</v>
      </c>
      <c r="G46" s="164">
        <v>0</v>
      </c>
      <c r="H46" s="164">
        <v>0</v>
      </c>
      <c r="I46" s="164">
        <v>0</v>
      </c>
      <c r="J46" s="164">
        <v>107.79526</v>
      </c>
      <c r="K46" s="164">
        <v>0</v>
      </c>
      <c r="L46" s="164">
        <v>107.79526</v>
      </c>
      <c r="M46" s="164">
        <v>576.6328599999999</v>
      </c>
      <c r="N46" s="164">
        <v>0</v>
      </c>
      <c r="O46" s="164">
        <v>576.6328599999999</v>
      </c>
      <c r="P46" s="164">
        <v>684.4281200000001</v>
      </c>
      <c r="Q46" s="164">
        <v>0</v>
      </c>
      <c r="R46" s="165">
        <v>684.42812</v>
      </c>
    </row>
    <row r="47" spans="1:18" ht="13.2">
      <c r="A47" s="166"/>
      <c r="B47" s="162" t="s">
        <v>308</v>
      </c>
      <c r="C47" s="162" t="s">
        <v>309</v>
      </c>
      <c r="D47" s="163">
        <v>5894.032099999999</v>
      </c>
      <c r="E47" s="164">
        <v>0</v>
      </c>
      <c r="F47" s="164">
        <v>5894.032099999999</v>
      </c>
      <c r="G47" s="164">
        <v>0</v>
      </c>
      <c r="H47" s="164">
        <v>0</v>
      </c>
      <c r="I47" s="164">
        <v>0</v>
      </c>
      <c r="J47" s="164">
        <v>37.062290000000004</v>
      </c>
      <c r="K47" s="164">
        <v>0</v>
      </c>
      <c r="L47" s="164">
        <v>37.062290000000004</v>
      </c>
      <c r="M47" s="164">
        <v>66.22792999999999</v>
      </c>
      <c r="N47" s="164">
        <v>0</v>
      </c>
      <c r="O47" s="164">
        <v>66.22792999999999</v>
      </c>
      <c r="P47" s="164">
        <v>103.29022</v>
      </c>
      <c r="Q47" s="164">
        <v>0</v>
      </c>
      <c r="R47" s="165">
        <v>103.29022</v>
      </c>
    </row>
    <row r="48" spans="1:18" ht="13.2">
      <c r="A48" s="166"/>
      <c r="B48" s="166"/>
      <c r="C48" s="167" t="s">
        <v>159</v>
      </c>
      <c r="D48" s="168">
        <v>1866.9673799999998</v>
      </c>
      <c r="E48" s="120">
        <v>0</v>
      </c>
      <c r="F48" s="120">
        <v>1866.9673799999998</v>
      </c>
      <c r="G48" s="120">
        <v>0</v>
      </c>
      <c r="H48" s="120">
        <v>0</v>
      </c>
      <c r="I48" s="120">
        <v>0</v>
      </c>
      <c r="J48" s="120">
        <v>0</v>
      </c>
      <c r="K48" s="120">
        <v>0</v>
      </c>
      <c r="L48" s="120">
        <v>0</v>
      </c>
      <c r="M48" s="120">
        <v>0</v>
      </c>
      <c r="N48" s="120">
        <v>0</v>
      </c>
      <c r="O48" s="120">
        <v>0</v>
      </c>
      <c r="P48" s="120">
        <v>0</v>
      </c>
      <c r="Q48" s="120">
        <v>0</v>
      </c>
      <c r="R48" s="169">
        <v>0</v>
      </c>
    </row>
    <row r="49" spans="1:18" ht="13.2">
      <c r="A49" s="166"/>
      <c r="B49" s="162" t="s">
        <v>310</v>
      </c>
      <c r="C49" s="162" t="s">
        <v>311</v>
      </c>
      <c r="D49" s="163">
        <v>13406.624619999999</v>
      </c>
      <c r="E49" s="164">
        <v>0</v>
      </c>
      <c r="F49" s="164">
        <v>13406.624619999999</v>
      </c>
      <c r="G49" s="164">
        <v>0</v>
      </c>
      <c r="H49" s="164">
        <v>0</v>
      </c>
      <c r="I49" s="164">
        <v>0</v>
      </c>
      <c r="J49" s="164">
        <v>813.6263500000001</v>
      </c>
      <c r="K49" s="164">
        <v>3.69258</v>
      </c>
      <c r="L49" s="164">
        <v>817.3189299999999</v>
      </c>
      <c r="M49" s="164">
        <v>4393.155839999999</v>
      </c>
      <c r="N49" s="164">
        <v>49.73993</v>
      </c>
      <c r="O49" s="164">
        <v>4442.895769999999</v>
      </c>
      <c r="P49" s="164">
        <v>5206.782190000001</v>
      </c>
      <c r="Q49" s="164">
        <v>53.43251</v>
      </c>
      <c r="R49" s="165">
        <v>5260.2147</v>
      </c>
    </row>
    <row r="50" spans="1:18" ht="13.2">
      <c r="A50" s="166"/>
      <c r="B50" s="162" t="s">
        <v>312</v>
      </c>
      <c r="C50" s="162" t="s">
        <v>313</v>
      </c>
      <c r="D50" s="163">
        <v>1645.3798700000002</v>
      </c>
      <c r="E50" s="164">
        <v>0</v>
      </c>
      <c r="F50" s="164">
        <v>1645.3798700000002</v>
      </c>
      <c r="G50" s="164">
        <v>0</v>
      </c>
      <c r="H50" s="164">
        <v>0</v>
      </c>
      <c r="I50" s="164">
        <v>0</v>
      </c>
      <c r="J50" s="164">
        <v>0</v>
      </c>
      <c r="K50" s="164">
        <v>0</v>
      </c>
      <c r="L50" s="164">
        <v>0</v>
      </c>
      <c r="M50" s="164">
        <v>0</v>
      </c>
      <c r="N50" s="164">
        <v>0</v>
      </c>
      <c r="O50" s="164">
        <v>0</v>
      </c>
      <c r="P50" s="164">
        <v>0</v>
      </c>
      <c r="Q50" s="164">
        <v>0</v>
      </c>
      <c r="R50" s="165">
        <v>0</v>
      </c>
    </row>
    <row r="51" spans="1:18" ht="13.2">
      <c r="A51" s="162" t="s">
        <v>825</v>
      </c>
      <c r="B51" s="823"/>
      <c r="C51" s="823"/>
      <c r="D51" s="163">
        <v>141781.75278</v>
      </c>
      <c r="E51" s="164">
        <v>0</v>
      </c>
      <c r="F51" s="164">
        <v>141781.75278</v>
      </c>
      <c r="G51" s="164">
        <v>0.0020700000000000002</v>
      </c>
      <c r="H51" s="164">
        <v>0</v>
      </c>
      <c r="I51" s="164">
        <v>0.0020700000000000002</v>
      </c>
      <c r="J51" s="164">
        <v>6354.337939999999</v>
      </c>
      <c r="K51" s="164">
        <v>739.5203999999999</v>
      </c>
      <c r="L51" s="164">
        <v>7093.85834</v>
      </c>
      <c r="M51" s="164">
        <v>13374.93529</v>
      </c>
      <c r="N51" s="164">
        <v>604.21193</v>
      </c>
      <c r="O51" s="164">
        <v>13979.147219999999</v>
      </c>
      <c r="P51" s="164">
        <v>19729.2753</v>
      </c>
      <c r="Q51" s="164">
        <v>1343.7323299999998</v>
      </c>
      <c r="R51" s="165">
        <v>21073.007630000004</v>
      </c>
    </row>
    <row r="52" spans="1:18" ht="13.2">
      <c r="A52" s="162" t="s">
        <v>7</v>
      </c>
      <c r="B52" s="162" t="s">
        <v>228</v>
      </c>
      <c r="C52" s="162" t="s">
        <v>228</v>
      </c>
      <c r="D52" s="163">
        <v>43238.51989999999</v>
      </c>
      <c r="E52" s="164">
        <v>0</v>
      </c>
      <c r="F52" s="164">
        <v>43238.51989999999</v>
      </c>
      <c r="G52" s="164">
        <v>0</v>
      </c>
      <c r="H52" s="164">
        <v>0</v>
      </c>
      <c r="I52" s="164">
        <v>0</v>
      </c>
      <c r="J52" s="164">
        <v>2599.55788</v>
      </c>
      <c r="K52" s="164">
        <v>9.28558</v>
      </c>
      <c r="L52" s="164">
        <v>2608.84346</v>
      </c>
      <c r="M52" s="164">
        <v>3139.3667600000003</v>
      </c>
      <c r="N52" s="164">
        <v>0.00026000000000000003</v>
      </c>
      <c r="O52" s="164">
        <v>3139.36702</v>
      </c>
      <c r="P52" s="164">
        <v>5738.92464</v>
      </c>
      <c r="Q52" s="164">
        <v>9.28584</v>
      </c>
      <c r="R52" s="165">
        <v>5748.21048</v>
      </c>
    </row>
    <row r="53" spans="1:18" ht="13.2">
      <c r="A53" s="166"/>
      <c r="B53" s="162" t="s">
        <v>7</v>
      </c>
      <c r="C53" s="162" t="s">
        <v>7</v>
      </c>
      <c r="D53" s="163">
        <v>155681.88919000002</v>
      </c>
      <c r="E53" s="164">
        <v>0</v>
      </c>
      <c r="F53" s="164">
        <v>155681.88919000002</v>
      </c>
      <c r="G53" s="164">
        <v>0.01093</v>
      </c>
      <c r="H53" s="164">
        <v>0</v>
      </c>
      <c r="I53" s="164">
        <v>0.01093</v>
      </c>
      <c r="J53" s="164">
        <v>16229.562989999999</v>
      </c>
      <c r="K53" s="164">
        <v>1434.04028</v>
      </c>
      <c r="L53" s="164">
        <v>17663.60327</v>
      </c>
      <c r="M53" s="164">
        <v>92713.72164</v>
      </c>
      <c r="N53" s="164">
        <v>4055.91173</v>
      </c>
      <c r="O53" s="164">
        <v>96769.63337</v>
      </c>
      <c r="P53" s="164">
        <v>108943.29556</v>
      </c>
      <c r="Q53" s="164">
        <v>5489.95201</v>
      </c>
      <c r="R53" s="165">
        <v>114433.24756999999</v>
      </c>
    </row>
    <row r="54" spans="1:18" ht="13.2">
      <c r="A54" s="166"/>
      <c r="B54" s="162" t="s">
        <v>229</v>
      </c>
      <c r="C54" s="162" t="s">
        <v>229</v>
      </c>
      <c r="D54" s="163">
        <v>29731.561100000003</v>
      </c>
      <c r="E54" s="164">
        <v>0</v>
      </c>
      <c r="F54" s="164">
        <v>29731.561100000003</v>
      </c>
      <c r="G54" s="164">
        <v>0</v>
      </c>
      <c r="H54" s="164">
        <v>0</v>
      </c>
      <c r="I54" s="164">
        <v>0</v>
      </c>
      <c r="J54" s="164">
        <v>1207.69074</v>
      </c>
      <c r="K54" s="164">
        <v>0</v>
      </c>
      <c r="L54" s="164">
        <v>1207.69074</v>
      </c>
      <c r="M54" s="164">
        <v>825.6558100000001</v>
      </c>
      <c r="N54" s="164">
        <v>0</v>
      </c>
      <c r="O54" s="164">
        <v>825.6558100000001</v>
      </c>
      <c r="P54" s="164">
        <v>2033.34655</v>
      </c>
      <c r="Q54" s="164">
        <v>0</v>
      </c>
      <c r="R54" s="165">
        <v>2033.3465499999998</v>
      </c>
    </row>
    <row r="55" spans="1:18" ht="13.2">
      <c r="A55" s="166"/>
      <c r="B55" s="162" t="s">
        <v>201</v>
      </c>
      <c r="C55" s="162" t="s">
        <v>201</v>
      </c>
      <c r="D55" s="163">
        <v>108198.33906999999</v>
      </c>
      <c r="E55" s="164">
        <v>0</v>
      </c>
      <c r="F55" s="164">
        <v>108198.33906999999</v>
      </c>
      <c r="G55" s="164">
        <v>0</v>
      </c>
      <c r="H55" s="164">
        <v>0</v>
      </c>
      <c r="I55" s="164">
        <v>0</v>
      </c>
      <c r="J55" s="164">
        <v>4630.366359999999</v>
      </c>
      <c r="K55" s="164">
        <v>0.04515</v>
      </c>
      <c r="L55" s="164">
        <v>4630.41151</v>
      </c>
      <c r="M55" s="164">
        <v>5307.686640000001</v>
      </c>
      <c r="N55" s="164">
        <v>0</v>
      </c>
      <c r="O55" s="164">
        <v>5307.686640000001</v>
      </c>
      <c r="P55" s="164">
        <v>9938.053</v>
      </c>
      <c r="Q55" s="164">
        <v>0.04515</v>
      </c>
      <c r="R55" s="165">
        <v>9938.098149999998</v>
      </c>
    </row>
    <row r="56" spans="1:18" ht="13.2">
      <c r="A56" s="166"/>
      <c r="B56" s="162" t="s">
        <v>322</v>
      </c>
      <c r="C56" s="162" t="s">
        <v>323</v>
      </c>
      <c r="D56" s="163">
        <v>4119.77673</v>
      </c>
      <c r="E56" s="164">
        <v>0</v>
      </c>
      <c r="F56" s="164">
        <v>4119.77673</v>
      </c>
      <c r="G56" s="164">
        <v>0</v>
      </c>
      <c r="H56" s="164">
        <v>0</v>
      </c>
      <c r="I56" s="164">
        <v>0</v>
      </c>
      <c r="J56" s="164">
        <v>112.33854</v>
      </c>
      <c r="K56" s="164">
        <v>0</v>
      </c>
      <c r="L56" s="164">
        <v>112.33854</v>
      </c>
      <c r="M56" s="164">
        <v>91.13902</v>
      </c>
      <c r="N56" s="164">
        <v>0</v>
      </c>
      <c r="O56" s="164">
        <v>91.13902</v>
      </c>
      <c r="P56" s="164">
        <v>203.47756</v>
      </c>
      <c r="Q56" s="164">
        <v>0</v>
      </c>
      <c r="R56" s="165">
        <v>203.47756</v>
      </c>
    </row>
    <row r="57" spans="1:18" ht="13.2">
      <c r="A57" s="166"/>
      <c r="B57" s="162" t="s">
        <v>230</v>
      </c>
      <c r="C57" s="162" t="s">
        <v>230</v>
      </c>
      <c r="D57" s="163">
        <v>23827.45681</v>
      </c>
      <c r="E57" s="164">
        <v>0</v>
      </c>
      <c r="F57" s="164">
        <v>23827.45681</v>
      </c>
      <c r="G57" s="164">
        <v>0</v>
      </c>
      <c r="H57" s="164">
        <v>0</v>
      </c>
      <c r="I57" s="164">
        <v>0</v>
      </c>
      <c r="J57" s="164">
        <v>586.1435700000001</v>
      </c>
      <c r="K57" s="164">
        <v>0</v>
      </c>
      <c r="L57" s="164">
        <v>586.1435700000001</v>
      </c>
      <c r="M57" s="164">
        <v>1089.75395</v>
      </c>
      <c r="N57" s="164">
        <v>0</v>
      </c>
      <c r="O57" s="164">
        <v>1089.75395</v>
      </c>
      <c r="P57" s="164">
        <v>1675.89752</v>
      </c>
      <c r="Q57" s="164">
        <v>0</v>
      </c>
      <c r="R57" s="165">
        <v>1675.89752</v>
      </c>
    </row>
    <row r="58" spans="1:18" ht="13.2">
      <c r="A58" s="166"/>
      <c r="B58" s="162" t="s">
        <v>231</v>
      </c>
      <c r="C58" s="162" t="s">
        <v>232</v>
      </c>
      <c r="D58" s="163">
        <v>36288.61015000001</v>
      </c>
      <c r="E58" s="164">
        <v>0</v>
      </c>
      <c r="F58" s="164">
        <v>36288.61015000001</v>
      </c>
      <c r="G58" s="164">
        <v>0</v>
      </c>
      <c r="H58" s="164">
        <v>0</v>
      </c>
      <c r="I58" s="164">
        <v>0</v>
      </c>
      <c r="J58" s="164">
        <v>1045.5425599999999</v>
      </c>
      <c r="K58" s="164">
        <v>0.00313</v>
      </c>
      <c r="L58" s="164">
        <v>1045.54569</v>
      </c>
      <c r="M58" s="164">
        <v>2226.03627</v>
      </c>
      <c r="N58" s="164">
        <v>0</v>
      </c>
      <c r="O58" s="164">
        <v>2226.03627</v>
      </c>
      <c r="P58" s="164">
        <v>3271.57883</v>
      </c>
      <c r="Q58" s="164">
        <v>0.00313</v>
      </c>
      <c r="R58" s="165">
        <v>3271.5819600000004</v>
      </c>
    </row>
    <row r="59" spans="1:18" ht="13.2">
      <c r="A59" s="166"/>
      <c r="B59" s="162" t="s">
        <v>115</v>
      </c>
      <c r="C59" s="162" t="s">
        <v>115</v>
      </c>
      <c r="D59" s="163">
        <v>118946.85457</v>
      </c>
      <c r="E59" s="164">
        <v>0</v>
      </c>
      <c r="F59" s="164">
        <v>118946.85457</v>
      </c>
      <c r="G59" s="164">
        <v>0.11009000000000001</v>
      </c>
      <c r="H59" s="164">
        <v>0</v>
      </c>
      <c r="I59" s="164">
        <v>0.11009000000000001</v>
      </c>
      <c r="J59" s="164">
        <v>4106.14559</v>
      </c>
      <c r="K59" s="164">
        <v>126.71011999999999</v>
      </c>
      <c r="L59" s="164">
        <v>4232.85571</v>
      </c>
      <c r="M59" s="164">
        <v>4550.69383</v>
      </c>
      <c r="N59" s="164">
        <v>0</v>
      </c>
      <c r="O59" s="164">
        <v>4550.69383</v>
      </c>
      <c r="P59" s="164">
        <v>8656.94951</v>
      </c>
      <c r="Q59" s="164">
        <v>126.71011999999999</v>
      </c>
      <c r="R59" s="165">
        <v>8783.659629999998</v>
      </c>
    </row>
    <row r="60" spans="1:18" ht="13.2">
      <c r="A60" s="166"/>
      <c r="B60" s="162" t="s">
        <v>233</v>
      </c>
      <c r="C60" s="162" t="s">
        <v>234</v>
      </c>
      <c r="D60" s="163">
        <v>23914.061439999998</v>
      </c>
      <c r="E60" s="164">
        <v>0</v>
      </c>
      <c r="F60" s="164">
        <v>23914.061439999998</v>
      </c>
      <c r="G60" s="164">
        <v>0</v>
      </c>
      <c r="H60" s="164">
        <v>0</v>
      </c>
      <c r="I60" s="164">
        <v>0</v>
      </c>
      <c r="J60" s="164">
        <v>1420.12757</v>
      </c>
      <c r="K60" s="164">
        <v>1.1037000000000001</v>
      </c>
      <c r="L60" s="164">
        <v>1421.23127</v>
      </c>
      <c r="M60" s="164">
        <v>2179.583</v>
      </c>
      <c r="N60" s="164">
        <v>0.0016899999999999999</v>
      </c>
      <c r="O60" s="164">
        <v>2179.58469</v>
      </c>
      <c r="P60" s="164">
        <v>3599.71057</v>
      </c>
      <c r="Q60" s="164">
        <v>1.10539</v>
      </c>
      <c r="R60" s="165">
        <v>3600.81596</v>
      </c>
    </row>
    <row r="61" spans="1:18" ht="13.2">
      <c r="A61" s="162" t="s">
        <v>826</v>
      </c>
      <c r="B61" s="823"/>
      <c r="C61" s="823"/>
      <c r="D61" s="163">
        <v>543947.0689600001</v>
      </c>
      <c r="E61" s="164">
        <v>0</v>
      </c>
      <c r="F61" s="164">
        <v>543947.0689600001</v>
      </c>
      <c r="G61" s="164">
        <v>0.12102000000000002</v>
      </c>
      <c r="H61" s="164">
        <v>0</v>
      </c>
      <c r="I61" s="164">
        <v>0.12102000000000002</v>
      </c>
      <c r="J61" s="164">
        <v>31937.475799999993</v>
      </c>
      <c r="K61" s="164">
        <v>1571.1879599999997</v>
      </c>
      <c r="L61" s="164">
        <v>33508.663759999996</v>
      </c>
      <c r="M61" s="164">
        <v>112123.63692</v>
      </c>
      <c r="N61" s="164">
        <v>4055.9136799999997</v>
      </c>
      <c r="O61" s="164">
        <v>116179.55059999997</v>
      </c>
      <c r="P61" s="164">
        <v>144061.23373999997</v>
      </c>
      <c r="Q61" s="164">
        <v>5627.10164</v>
      </c>
      <c r="R61" s="165">
        <v>149688.33538</v>
      </c>
    </row>
    <row r="62" spans="1:18" ht="13.2">
      <c r="A62" s="162" t="s">
        <v>8</v>
      </c>
      <c r="B62" s="162" t="s">
        <v>116</v>
      </c>
      <c r="C62" s="162" t="s">
        <v>202</v>
      </c>
      <c r="D62" s="163">
        <v>113292.84421000001</v>
      </c>
      <c r="E62" s="164">
        <v>0</v>
      </c>
      <c r="F62" s="164">
        <v>113292.84421000001</v>
      </c>
      <c r="G62" s="164">
        <v>0</v>
      </c>
      <c r="H62" s="164">
        <v>0</v>
      </c>
      <c r="I62" s="164">
        <v>0</v>
      </c>
      <c r="J62" s="164">
        <v>6568.58131</v>
      </c>
      <c r="K62" s="164">
        <v>86.35745999999999</v>
      </c>
      <c r="L62" s="164">
        <v>6654.93877</v>
      </c>
      <c r="M62" s="164">
        <v>66525.03092</v>
      </c>
      <c r="N62" s="164">
        <v>32.429970000000004</v>
      </c>
      <c r="O62" s="164">
        <v>66557.46089</v>
      </c>
      <c r="P62" s="164">
        <v>73093.61223</v>
      </c>
      <c r="Q62" s="164">
        <v>118.78742999999999</v>
      </c>
      <c r="R62" s="165">
        <v>73212.39966</v>
      </c>
    </row>
    <row r="63" spans="1:18" ht="13.2">
      <c r="A63" s="166"/>
      <c r="B63" s="166"/>
      <c r="C63" s="167" t="s">
        <v>8</v>
      </c>
      <c r="D63" s="168">
        <v>46553.559479999996</v>
      </c>
      <c r="E63" s="120">
        <v>0</v>
      </c>
      <c r="F63" s="120">
        <v>46553.559479999996</v>
      </c>
      <c r="G63" s="120">
        <v>2E-05</v>
      </c>
      <c r="H63" s="120">
        <v>0</v>
      </c>
      <c r="I63" s="120">
        <v>2E-05</v>
      </c>
      <c r="J63" s="120">
        <v>1654.61494</v>
      </c>
      <c r="K63" s="120">
        <v>146.63839000000002</v>
      </c>
      <c r="L63" s="120">
        <v>1801.25333</v>
      </c>
      <c r="M63" s="120">
        <v>14543.93392</v>
      </c>
      <c r="N63" s="120">
        <v>356.87735</v>
      </c>
      <c r="O63" s="120">
        <v>14900.81127</v>
      </c>
      <c r="P63" s="120">
        <v>16198.54888</v>
      </c>
      <c r="Q63" s="120">
        <v>503.51574</v>
      </c>
      <c r="R63" s="169">
        <v>16702.06462</v>
      </c>
    </row>
    <row r="64" spans="1:18" ht="13.2">
      <c r="A64" s="166"/>
      <c r="B64" s="166"/>
      <c r="C64" s="167" t="s">
        <v>117</v>
      </c>
      <c r="D64" s="168">
        <v>142614.55831</v>
      </c>
      <c r="E64" s="120">
        <v>0</v>
      </c>
      <c r="F64" s="120">
        <v>142614.55831</v>
      </c>
      <c r="G64" s="120">
        <v>0.54875</v>
      </c>
      <c r="H64" s="120">
        <v>0</v>
      </c>
      <c r="I64" s="120">
        <v>0.54875</v>
      </c>
      <c r="J64" s="120">
        <v>9154.034740000001</v>
      </c>
      <c r="K64" s="120">
        <v>112.75369</v>
      </c>
      <c r="L64" s="120">
        <v>9266.78843</v>
      </c>
      <c r="M64" s="120">
        <v>11838.344479999998</v>
      </c>
      <c r="N64" s="120">
        <v>196.01148999999998</v>
      </c>
      <c r="O64" s="120">
        <v>12034.355969999999</v>
      </c>
      <c r="P64" s="120">
        <v>20992.927970000004</v>
      </c>
      <c r="Q64" s="120">
        <v>308.76518</v>
      </c>
      <c r="R64" s="169">
        <v>21301.69315</v>
      </c>
    </row>
    <row r="65" spans="1:18" ht="13.2">
      <c r="A65" s="162" t="s">
        <v>827</v>
      </c>
      <c r="B65" s="823"/>
      <c r="C65" s="823"/>
      <c r="D65" s="163">
        <v>302460.962</v>
      </c>
      <c r="E65" s="164">
        <v>0</v>
      </c>
      <c r="F65" s="164">
        <v>302460.962</v>
      </c>
      <c r="G65" s="164">
        <v>0.54877</v>
      </c>
      <c r="H65" s="164">
        <v>0</v>
      </c>
      <c r="I65" s="164">
        <v>0.54877</v>
      </c>
      <c r="J65" s="164">
        <v>17377.230990000004</v>
      </c>
      <c r="K65" s="164">
        <v>345.74954</v>
      </c>
      <c r="L65" s="164">
        <v>17722.98053</v>
      </c>
      <c r="M65" s="164">
        <v>92907.30932000001</v>
      </c>
      <c r="N65" s="164">
        <v>585.31881</v>
      </c>
      <c r="O65" s="164">
        <v>93492.62813</v>
      </c>
      <c r="P65" s="164">
        <v>110285.08908</v>
      </c>
      <c r="Q65" s="164">
        <v>931.0683499999999</v>
      </c>
      <c r="R65" s="165">
        <v>111216.15743</v>
      </c>
    </row>
    <row r="66" spans="1:18" ht="13.2">
      <c r="A66" s="162" t="s">
        <v>9</v>
      </c>
      <c r="B66" s="162" t="s">
        <v>235</v>
      </c>
      <c r="C66" s="162" t="s">
        <v>235</v>
      </c>
      <c r="D66" s="163">
        <v>30231.026589999998</v>
      </c>
      <c r="E66" s="164">
        <v>0</v>
      </c>
      <c r="F66" s="164">
        <v>30231.026589999998</v>
      </c>
      <c r="G66" s="164">
        <v>0</v>
      </c>
      <c r="H66" s="164">
        <v>0</v>
      </c>
      <c r="I66" s="164">
        <v>0</v>
      </c>
      <c r="J66" s="164">
        <v>2222.2500099999997</v>
      </c>
      <c r="K66" s="164">
        <v>6.771229999999999</v>
      </c>
      <c r="L66" s="164">
        <v>2229.0212399999996</v>
      </c>
      <c r="M66" s="164">
        <v>3378.33519</v>
      </c>
      <c r="N66" s="164">
        <v>10.54902</v>
      </c>
      <c r="O66" s="164">
        <v>3388.88421</v>
      </c>
      <c r="P66" s="164">
        <v>5600.5852</v>
      </c>
      <c r="Q66" s="164">
        <v>17.32025</v>
      </c>
      <c r="R66" s="165">
        <v>5617.90545</v>
      </c>
    </row>
    <row r="67" spans="1:18" ht="13.2">
      <c r="A67" s="166"/>
      <c r="B67" s="162" t="s">
        <v>236</v>
      </c>
      <c r="C67" s="162" t="s">
        <v>324</v>
      </c>
      <c r="D67" s="163">
        <v>5077.86438</v>
      </c>
      <c r="E67" s="164">
        <v>0</v>
      </c>
      <c r="F67" s="164">
        <v>5077.86438</v>
      </c>
      <c r="G67" s="164">
        <v>0</v>
      </c>
      <c r="H67" s="164">
        <v>0</v>
      </c>
      <c r="I67" s="164">
        <v>0</v>
      </c>
      <c r="J67" s="164">
        <v>527.80262</v>
      </c>
      <c r="K67" s="164">
        <v>0</v>
      </c>
      <c r="L67" s="164">
        <v>527.80262</v>
      </c>
      <c r="M67" s="164">
        <v>326.33445</v>
      </c>
      <c r="N67" s="164">
        <v>0.06361</v>
      </c>
      <c r="O67" s="164">
        <v>326.39806</v>
      </c>
      <c r="P67" s="164">
        <v>854.1370700000001</v>
      </c>
      <c r="Q67" s="164">
        <v>0.06361</v>
      </c>
      <c r="R67" s="165">
        <v>854.20068</v>
      </c>
    </row>
    <row r="68" spans="1:18" ht="13.2">
      <c r="A68" s="166"/>
      <c r="B68" s="166"/>
      <c r="C68" s="167" t="s">
        <v>237</v>
      </c>
      <c r="D68" s="168">
        <v>21817.87773</v>
      </c>
      <c r="E68" s="120">
        <v>0</v>
      </c>
      <c r="F68" s="120">
        <v>21817.87773</v>
      </c>
      <c r="G68" s="120">
        <v>0</v>
      </c>
      <c r="H68" s="120">
        <v>0</v>
      </c>
      <c r="I68" s="120">
        <v>0</v>
      </c>
      <c r="J68" s="120">
        <v>652.65396</v>
      </c>
      <c r="K68" s="120">
        <v>79.53208000000001</v>
      </c>
      <c r="L68" s="120">
        <v>732.18604</v>
      </c>
      <c r="M68" s="120">
        <v>1363.36869</v>
      </c>
      <c r="N68" s="120">
        <v>5.59793</v>
      </c>
      <c r="O68" s="120">
        <v>1368.9666200000001</v>
      </c>
      <c r="P68" s="120">
        <v>2016.0226499999999</v>
      </c>
      <c r="Q68" s="120">
        <v>85.13001000000001</v>
      </c>
      <c r="R68" s="169">
        <v>2101.15266</v>
      </c>
    </row>
    <row r="69" spans="1:18" ht="13.2">
      <c r="A69" s="166"/>
      <c r="B69" s="162" t="s">
        <v>325</v>
      </c>
      <c r="C69" s="162" t="s">
        <v>326</v>
      </c>
      <c r="D69" s="163">
        <v>9746.0455</v>
      </c>
      <c r="E69" s="164">
        <v>0</v>
      </c>
      <c r="F69" s="164">
        <v>9746.0455</v>
      </c>
      <c r="G69" s="164">
        <v>0</v>
      </c>
      <c r="H69" s="164">
        <v>0</v>
      </c>
      <c r="I69" s="164">
        <v>0</v>
      </c>
      <c r="J69" s="164">
        <v>3906.17571</v>
      </c>
      <c r="K69" s="164">
        <v>95.32149000000001</v>
      </c>
      <c r="L69" s="164">
        <v>4001.4972000000002</v>
      </c>
      <c r="M69" s="164">
        <v>6740.9288799999995</v>
      </c>
      <c r="N69" s="164">
        <v>145.18419</v>
      </c>
      <c r="O69" s="164">
        <v>6886.11307</v>
      </c>
      <c r="P69" s="164">
        <v>10647.104589999999</v>
      </c>
      <c r="Q69" s="164">
        <v>240.50567999999998</v>
      </c>
      <c r="R69" s="165">
        <v>10887.61027</v>
      </c>
    </row>
    <row r="70" spans="1:18" ht="13.2">
      <c r="A70" s="166"/>
      <c r="B70" s="162" t="s">
        <v>9</v>
      </c>
      <c r="C70" s="162" t="s">
        <v>9</v>
      </c>
      <c r="D70" s="163">
        <v>166432.29623999997</v>
      </c>
      <c r="E70" s="164">
        <v>12.209790000000002</v>
      </c>
      <c r="F70" s="164">
        <v>166444.50603</v>
      </c>
      <c r="G70" s="164">
        <v>12.92249</v>
      </c>
      <c r="H70" s="164">
        <v>0</v>
      </c>
      <c r="I70" s="164">
        <v>12.92249</v>
      </c>
      <c r="J70" s="164">
        <v>23960.71163</v>
      </c>
      <c r="K70" s="164">
        <v>2994.3273</v>
      </c>
      <c r="L70" s="164">
        <v>26955.03893</v>
      </c>
      <c r="M70" s="164">
        <v>100315.08158</v>
      </c>
      <c r="N70" s="164">
        <v>6124.799150000001</v>
      </c>
      <c r="O70" s="164">
        <v>106439.88072999999</v>
      </c>
      <c r="P70" s="164">
        <v>124288.71569999999</v>
      </c>
      <c r="Q70" s="164">
        <v>9119.126450000002</v>
      </c>
      <c r="R70" s="165">
        <v>133407.84215</v>
      </c>
    </row>
    <row r="71" spans="1:18" ht="13.2">
      <c r="A71" s="166"/>
      <c r="B71" s="166"/>
      <c r="C71" s="167" t="s">
        <v>203</v>
      </c>
      <c r="D71" s="168">
        <v>45610.55612000001</v>
      </c>
      <c r="E71" s="120">
        <v>0</v>
      </c>
      <c r="F71" s="120">
        <v>45610.55612000001</v>
      </c>
      <c r="G71" s="120">
        <v>0</v>
      </c>
      <c r="H71" s="120">
        <v>0</v>
      </c>
      <c r="I71" s="120">
        <v>0</v>
      </c>
      <c r="J71" s="120">
        <v>2762.1447599999997</v>
      </c>
      <c r="K71" s="120">
        <v>7.665520000000001</v>
      </c>
      <c r="L71" s="120">
        <v>2769.81028</v>
      </c>
      <c r="M71" s="120">
        <v>2496.11042</v>
      </c>
      <c r="N71" s="120">
        <v>55.10943</v>
      </c>
      <c r="O71" s="120">
        <v>2551.21985</v>
      </c>
      <c r="P71" s="120">
        <v>5258.25518</v>
      </c>
      <c r="Q71" s="120">
        <v>62.77495</v>
      </c>
      <c r="R71" s="169">
        <v>5321.03013</v>
      </c>
    </row>
    <row r="72" spans="1:18" ht="13.2">
      <c r="A72" s="166"/>
      <c r="B72" s="166"/>
      <c r="C72" s="167" t="s">
        <v>238</v>
      </c>
      <c r="D72" s="168">
        <v>35933.021989999994</v>
      </c>
      <c r="E72" s="120">
        <v>0</v>
      </c>
      <c r="F72" s="120">
        <v>35933.021989999994</v>
      </c>
      <c r="G72" s="120">
        <v>0</v>
      </c>
      <c r="H72" s="120">
        <v>0</v>
      </c>
      <c r="I72" s="120">
        <v>0</v>
      </c>
      <c r="J72" s="120">
        <v>5613.92156</v>
      </c>
      <c r="K72" s="120">
        <v>256.75459</v>
      </c>
      <c r="L72" s="120">
        <v>5870.67615</v>
      </c>
      <c r="M72" s="120">
        <v>11617.54069</v>
      </c>
      <c r="N72" s="120">
        <v>286.34713</v>
      </c>
      <c r="O72" s="120">
        <v>11903.88782</v>
      </c>
      <c r="P72" s="120">
        <v>17231.46225</v>
      </c>
      <c r="Q72" s="120">
        <v>543.10172</v>
      </c>
      <c r="R72" s="169">
        <v>17774.56397</v>
      </c>
    </row>
    <row r="73" spans="1:18" ht="13.2">
      <c r="A73" s="166"/>
      <c r="B73" s="162" t="s">
        <v>327</v>
      </c>
      <c r="C73" s="162" t="s">
        <v>327</v>
      </c>
      <c r="D73" s="163">
        <v>9878.59002</v>
      </c>
      <c r="E73" s="164">
        <v>0</v>
      </c>
      <c r="F73" s="164">
        <v>9878.59002</v>
      </c>
      <c r="G73" s="164">
        <v>0</v>
      </c>
      <c r="H73" s="164">
        <v>0</v>
      </c>
      <c r="I73" s="164">
        <v>0</v>
      </c>
      <c r="J73" s="164">
        <v>1507.89831</v>
      </c>
      <c r="K73" s="164">
        <v>55.29699</v>
      </c>
      <c r="L73" s="164">
        <v>1563.1953</v>
      </c>
      <c r="M73" s="164">
        <v>3207.18932</v>
      </c>
      <c r="N73" s="164">
        <v>43.31581</v>
      </c>
      <c r="O73" s="164">
        <v>3250.50513</v>
      </c>
      <c r="P73" s="164">
        <v>4715.08763</v>
      </c>
      <c r="Q73" s="164">
        <v>98.6128</v>
      </c>
      <c r="R73" s="165">
        <v>4813.70043</v>
      </c>
    </row>
    <row r="74" spans="1:18" ht="13.2">
      <c r="A74" s="166"/>
      <c r="B74" s="162" t="s">
        <v>286</v>
      </c>
      <c r="C74" s="162" t="s">
        <v>287</v>
      </c>
      <c r="D74" s="163">
        <v>13763.04984</v>
      </c>
      <c r="E74" s="164">
        <v>0.71593</v>
      </c>
      <c r="F74" s="164">
        <v>13763.76577</v>
      </c>
      <c r="G74" s="164">
        <v>0</v>
      </c>
      <c r="H74" s="164">
        <v>0</v>
      </c>
      <c r="I74" s="164">
        <v>0</v>
      </c>
      <c r="J74" s="164">
        <v>8629.11657</v>
      </c>
      <c r="K74" s="164">
        <v>361.3651</v>
      </c>
      <c r="L74" s="164">
        <v>8990.48167</v>
      </c>
      <c r="M74" s="164">
        <v>18706.29104</v>
      </c>
      <c r="N74" s="164">
        <v>380.86708000000004</v>
      </c>
      <c r="O74" s="164">
        <v>19087.15812</v>
      </c>
      <c r="P74" s="164">
        <v>27335.40761</v>
      </c>
      <c r="Q74" s="164">
        <v>742.23218</v>
      </c>
      <c r="R74" s="165">
        <v>28077.639789999997</v>
      </c>
    </row>
    <row r="75" spans="1:18" ht="13.2">
      <c r="A75" s="166"/>
      <c r="B75" s="166"/>
      <c r="C75" s="167" t="s">
        <v>328</v>
      </c>
      <c r="D75" s="168">
        <v>3123.01784</v>
      </c>
      <c r="E75" s="120">
        <v>0</v>
      </c>
      <c r="F75" s="120">
        <v>3123.01784</v>
      </c>
      <c r="G75" s="120">
        <v>0</v>
      </c>
      <c r="H75" s="120">
        <v>0</v>
      </c>
      <c r="I75" s="120">
        <v>0</v>
      </c>
      <c r="J75" s="120">
        <v>1722.38041</v>
      </c>
      <c r="K75" s="120">
        <v>5.26851</v>
      </c>
      <c r="L75" s="120">
        <v>1727.6489199999999</v>
      </c>
      <c r="M75" s="120">
        <v>1797.39467</v>
      </c>
      <c r="N75" s="120">
        <v>1.4933800000000002</v>
      </c>
      <c r="O75" s="120">
        <v>1798.88805</v>
      </c>
      <c r="P75" s="120">
        <v>3519.77508</v>
      </c>
      <c r="Q75" s="120">
        <v>6.76189</v>
      </c>
      <c r="R75" s="169">
        <v>3526.53697</v>
      </c>
    </row>
    <row r="76" spans="1:18" ht="13.2">
      <c r="A76" s="166"/>
      <c r="B76" s="166"/>
      <c r="C76" s="167" t="s">
        <v>314</v>
      </c>
      <c r="D76" s="168">
        <v>13053.76232</v>
      </c>
      <c r="E76" s="120">
        <v>0</v>
      </c>
      <c r="F76" s="120">
        <v>13053.76232</v>
      </c>
      <c r="G76" s="120">
        <v>0</v>
      </c>
      <c r="H76" s="120">
        <v>0</v>
      </c>
      <c r="I76" s="120">
        <v>0</v>
      </c>
      <c r="J76" s="120">
        <v>141.65169</v>
      </c>
      <c r="K76" s="120">
        <v>0.0062900000000000005</v>
      </c>
      <c r="L76" s="120">
        <v>141.65798</v>
      </c>
      <c r="M76" s="120">
        <v>72.23603999999999</v>
      </c>
      <c r="N76" s="120">
        <v>0</v>
      </c>
      <c r="O76" s="120">
        <v>72.23603999999999</v>
      </c>
      <c r="P76" s="120">
        <v>213.88772999999998</v>
      </c>
      <c r="Q76" s="120">
        <v>0.0062900000000000005</v>
      </c>
      <c r="R76" s="169">
        <v>213.89401999999998</v>
      </c>
    </row>
    <row r="77" spans="1:18" ht="13.2">
      <c r="A77" s="166"/>
      <c r="B77" s="162" t="s">
        <v>239</v>
      </c>
      <c r="C77" s="162" t="s">
        <v>240</v>
      </c>
      <c r="D77" s="163">
        <v>28860.34014</v>
      </c>
      <c r="E77" s="164">
        <v>0</v>
      </c>
      <c r="F77" s="164">
        <v>28860.34014</v>
      </c>
      <c r="G77" s="164">
        <v>0</v>
      </c>
      <c r="H77" s="164">
        <v>0</v>
      </c>
      <c r="I77" s="164">
        <v>0</v>
      </c>
      <c r="J77" s="164">
        <v>2907.74733</v>
      </c>
      <c r="K77" s="164">
        <v>7.029439999999999</v>
      </c>
      <c r="L77" s="164">
        <v>2914.77677</v>
      </c>
      <c r="M77" s="164">
        <v>2723.29897</v>
      </c>
      <c r="N77" s="164">
        <v>2.30721</v>
      </c>
      <c r="O77" s="164">
        <v>2725.60618</v>
      </c>
      <c r="P77" s="164">
        <v>5631.046299999999</v>
      </c>
      <c r="Q77" s="164">
        <v>9.336650000000002</v>
      </c>
      <c r="R77" s="165">
        <v>5640.38295</v>
      </c>
    </row>
    <row r="78" spans="1:18" ht="13.2">
      <c r="A78" s="166"/>
      <c r="B78" s="162" t="s">
        <v>241</v>
      </c>
      <c r="C78" s="162" t="s">
        <v>241</v>
      </c>
      <c r="D78" s="163">
        <v>10667.55746</v>
      </c>
      <c r="E78" s="164">
        <v>0</v>
      </c>
      <c r="F78" s="164">
        <v>10667.55746</v>
      </c>
      <c r="G78" s="164">
        <v>0</v>
      </c>
      <c r="H78" s="164">
        <v>0</v>
      </c>
      <c r="I78" s="164">
        <v>0</v>
      </c>
      <c r="J78" s="164">
        <v>2238.43719</v>
      </c>
      <c r="K78" s="164">
        <v>47.07461</v>
      </c>
      <c r="L78" s="164">
        <v>2285.5117999999998</v>
      </c>
      <c r="M78" s="164">
        <v>7258.785809999999</v>
      </c>
      <c r="N78" s="164">
        <v>47.061690000000006</v>
      </c>
      <c r="O78" s="164">
        <v>7305.8475</v>
      </c>
      <c r="P78" s="164">
        <v>9497.223</v>
      </c>
      <c r="Q78" s="164">
        <v>94.1363</v>
      </c>
      <c r="R78" s="165">
        <v>9591.3593</v>
      </c>
    </row>
    <row r="79" spans="1:18" ht="13.2">
      <c r="A79" s="166"/>
      <c r="B79" s="166"/>
      <c r="C79" s="167" t="s">
        <v>242</v>
      </c>
      <c r="D79" s="168">
        <v>7897.37898</v>
      </c>
      <c r="E79" s="120">
        <v>0</v>
      </c>
      <c r="F79" s="120">
        <v>7897.37898</v>
      </c>
      <c r="G79" s="120">
        <v>0</v>
      </c>
      <c r="H79" s="120">
        <v>0</v>
      </c>
      <c r="I79" s="120">
        <v>0</v>
      </c>
      <c r="J79" s="120">
        <v>156.02535999999998</v>
      </c>
      <c r="K79" s="120">
        <v>0</v>
      </c>
      <c r="L79" s="120">
        <v>156.02535999999998</v>
      </c>
      <c r="M79" s="120">
        <v>303.3757</v>
      </c>
      <c r="N79" s="120">
        <v>0</v>
      </c>
      <c r="O79" s="120">
        <v>303.3757</v>
      </c>
      <c r="P79" s="120">
        <v>459.40106</v>
      </c>
      <c r="Q79" s="120">
        <v>0</v>
      </c>
      <c r="R79" s="169">
        <v>459.40106</v>
      </c>
    </row>
    <row r="80" spans="1:18" ht="13.2">
      <c r="A80" s="166"/>
      <c r="B80" s="162" t="s">
        <v>329</v>
      </c>
      <c r="C80" s="162" t="s">
        <v>330</v>
      </c>
      <c r="D80" s="163">
        <v>11232.99732</v>
      </c>
      <c r="E80" s="164">
        <v>0</v>
      </c>
      <c r="F80" s="164">
        <v>11232.99732</v>
      </c>
      <c r="G80" s="164">
        <v>0</v>
      </c>
      <c r="H80" s="164">
        <v>0</v>
      </c>
      <c r="I80" s="164">
        <v>0</v>
      </c>
      <c r="J80" s="164">
        <v>726.2695600000001</v>
      </c>
      <c r="K80" s="164">
        <v>0</v>
      </c>
      <c r="L80" s="164">
        <v>726.2695600000001</v>
      </c>
      <c r="M80" s="164">
        <v>590.32213</v>
      </c>
      <c r="N80" s="164">
        <v>0.08796</v>
      </c>
      <c r="O80" s="164">
        <v>590.41009</v>
      </c>
      <c r="P80" s="164">
        <v>1316.59169</v>
      </c>
      <c r="Q80" s="164">
        <v>0.08796</v>
      </c>
      <c r="R80" s="165">
        <v>1316.6796499999998</v>
      </c>
    </row>
    <row r="81" spans="1:18" ht="13.2">
      <c r="A81" s="166"/>
      <c r="B81" s="162" t="s">
        <v>243</v>
      </c>
      <c r="C81" s="162" t="s">
        <v>244</v>
      </c>
      <c r="D81" s="163">
        <v>262.71804</v>
      </c>
      <c r="E81" s="164">
        <v>0</v>
      </c>
      <c r="F81" s="164">
        <v>262.71804</v>
      </c>
      <c r="G81" s="164">
        <v>0</v>
      </c>
      <c r="H81" s="164">
        <v>0</v>
      </c>
      <c r="I81" s="164">
        <v>0</v>
      </c>
      <c r="J81" s="164">
        <v>0</v>
      </c>
      <c r="K81" s="164">
        <v>0</v>
      </c>
      <c r="L81" s="164">
        <v>0</v>
      </c>
      <c r="M81" s="164">
        <v>0</v>
      </c>
      <c r="N81" s="164">
        <v>0</v>
      </c>
      <c r="O81" s="164">
        <v>0</v>
      </c>
      <c r="P81" s="164">
        <v>0</v>
      </c>
      <c r="Q81" s="164">
        <v>0</v>
      </c>
      <c r="R81" s="165">
        <v>0</v>
      </c>
    </row>
    <row r="82" spans="1:18" ht="13.2">
      <c r="A82" s="166"/>
      <c r="B82" s="162" t="s">
        <v>331</v>
      </c>
      <c r="C82" s="162" t="s">
        <v>331</v>
      </c>
      <c r="D82" s="163">
        <v>4921.603889999999</v>
      </c>
      <c r="E82" s="164">
        <v>0</v>
      </c>
      <c r="F82" s="164">
        <v>4921.603889999999</v>
      </c>
      <c r="G82" s="164">
        <v>0</v>
      </c>
      <c r="H82" s="164">
        <v>0</v>
      </c>
      <c r="I82" s="164">
        <v>0</v>
      </c>
      <c r="J82" s="164">
        <v>256.39995999999996</v>
      </c>
      <c r="K82" s="164">
        <v>0</v>
      </c>
      <c r="L82" s="164">
        <v>256.39995999999996</v>
      </c>
      <c r="M82" s="164">
        <v>261.22382</v>
      </c>
      <c r="N82" s="164">
        <v>0</v>
      </c>
      <c r="O82" s="164">
        <v>261.22382</v>
      </c>
      <c r="P82" s="164">
        <v>517.62378</v>
      </c>
      <c r="Q82" s="164">
        <v>0</v>
      </c>
      <c r="R82" s="165">
        <v>517.62378</v>
      </c>
    </row>
    <row r="83" spans="1:18" ht="13.2">
      <c r="A83" s="166"/>
      <c r="B83" s="166"/>
      <c r="C83" s="167" t="s">
        <v>332</v>
      </c>
      <c r="D83" s="168">
        <v>3326.56054</v>
      </c>
      <c r="E83" s="120">
        <v>0</v>
      </c>
      <c r="F83" s="120">
        <v>3326.56054</v>
      </c>
      <c r="G83" s="120">
        <v>0</v>
      </c>
      <c r="H83" s="120">
        <v>0</v>
      </c>
      <c r="I83" s="120">
        <v>0</v>
      </c>
      <c r="J83" s="120">
        <v>106.86852</v>
      </c>
      <c r="K83" s="120">
        <v>0</v>
      </c>
      <c r="L83" s="120">
        <v>106.86852</v>
      </c>
      <c r="M83" s="120">
        <v>8.43476</v>
      </c>
      <c r="N83" s="120">
        <v>0</v>
      </c>
      <c r="O83" s="120">
        <v>8.43476</v>
      </c>
      <c r="P83" s="120">
        <v>115.30328</v>
      </c>
      <c r="Q83" s="120">
        <v>0</v>
      </c>
      <c r="R83" s="169">
        <v>115.30328</v>
      </c>
    </row>
    <row r="84" spans="1:18" ht="13.2">
      <c r="A84" s="166"/>
      <c r="B84" s="162" t="s">
        <v>333</v>
      </c>
      <c r="C84" s="162" t="s">
        <v>333</v>
      </c>
      <c r="D84" s="163">
        <v>6391.93006</v>
      </c>
      <c r="E84" s="164">
        <v>0</v>
      </c>
      <c r="F84" s="164">
        <v>6391.93006</v>
      </c>
      <c r="G84" s="164">
        <v>0</v>
      </c>
      <c r="H84" s="164">
        <v>0</v>
      </c>
      <c r="I84" s="164">
        <v>0</v>
      </c>
      <c r="J84" s="164">
        <v>484.97459999999995</v>
      </c>
      <c r="K84" s="164">
        <v>0</v>
      </c>
      <c r="L84" s="164">
        <v>484.97459999999995</v>
      </c>
      <c r="M84" s="164">
        <v>206.89045000000002</v>
      </c>
      <c r="N84" s="164">
        <v>0.00029</v>
      </c>
      <c r="O84" s="164">
        <v>206.89074</v>
      </c>
      <c r="P84" s="164">
        <v>691.86505</v>
      </c>
      <c r="Q84" s="164">
        <v>0.00029</v>
      </c>
      <c r="R84" s="165">
        <v>691.86534</v>
      </c>
    </row>
    <row r="85" spans="1:18" ht="13.2">
      <c r="A85" s="166"/>
      <c r="B85" s="166"/>
      <c r="C85" s="167" t="s">
        <v>334</v>
      </c>
      <c r="D85" s="168">
        <v>2960.6489500000002</v>
      </c>
      <c r="E85" s="120">
        <v>0</v>
      </c>
      <c r="F85" s="120">
        <v>2960.6489500000002</v>
      </c>
      <c r="G85" s="120">
        <v>0</v>
      </c>
      <c r="H85" s="120">
        <v>0</v>
      </c>
      <c r="I85" s="120">
        <v>0</v>
      </c>
      <c r="J85" s="120">
        <v>95.80779</v>
      </c>
      <c r="K85" s="120">
        <v>0</v>
      </c>
      <c r="L85" s="120">
        <v>95.80779</v>
      </c>
      <c r="M85" s="120">
        <v>69.72556</v>
      </c>
      <c r="N85" s="120">
        <v>0</v>
      </c>
      <c r="O85" s="120">
        <v>69.72556</v>
      </c>
      <c r="P85" s="120">
        <v>165.53334999999998</v>
      </c>
      <c r="Q85" s="120">
        <v>0</v>
      </c>
      <c r="R85" s="169">
        <v>165.53335</v>
      </c>
    </row>
    <row r="86" spans="1:18" ht="13.2">
      <c r="A86" s="162" t="s">
        <v>828</v>
      </c>
      <c r="B86" s="823"/>
      <c r="C86" s="823"/>
      <c r="D86" s="163">
        <v>431188.84394999995</v>
      </c>
      <c r="E86" s="164">
        <v>12.925720000000002</v>
      </c>
      <c r="F86" s="164">
        <v>431201.76966999995</v>
      </c>
      <c r="G86" s="164">
        <v>12.92249</v>
      </c>
      <c r="H86" s="164">
        <v>0</v>
      </c>
      <c r="I86" s="164">
        <v>12.92249</v>
      </c>
      <c r="J86" s="164">
        <v>58619.23754000001</v>
      </c>
      <c r="K86" s="164">
        <v>3916.4131499999994</v>
      </c>
      <c r="L86" s="164">
        <v>62535.65069</v>
      </c>
      <c r="M86" s="164">
        <v>161442.8681699999</v>
      </c>
      <c r="N86" s="164">
        <v>7102.78388</v>
      </c>
      <c r="O86" s="164">
        <v>168545.65204999998</v>
      </c>
      <c r="P86" s="164">
        <v>220075.02820000003</v>
      </c>
      <c r="Q86" s="164">
        <v>11019.197030000003</v>
      </c>
      <c r="R86" s="165">
        <v>231094.22523</v>
      </c>
    </row>
    <row r="87" spans="1:18" ht="13.2">
      <c r="A87" s="162" t="s">
        <v>10</v>
      </c>
      <c r="B87" s="162" t="s">
        <v>315</v>
      </c>
      <c r="C87" s="162" t="s">
        <v>316</v>
      </c>
      <c r="D87" s="163">
        <v>1266.55184</v>
      </c>
      <c r="E87" s="164">
        <v>0</v>
      </c>
      <c r="F87" s="164">
        <v>1266.55184</v>
      </c>
      <c r="G87" s="164">
        <v>0</v>
      </c>
      <c r="H87" s="164">
        <v>0</v>
      </c>
      <c r="I87" s="164">
        <v>0</v>
      </c>
      <c r="J87" s="164">
        <v>0</v>
      </c>
      <c r="K87" s="164">
        <v>0</v>
      </c>
      <c r="L87" s="164">
        <v>0</v>
      </c>
      <c r="M87" s="164">
        <v>0</v>
      </c>
      <c r="N87" s="164">
        <v>0</v>
      </c>
      <c r="O87" s="164">
        <v>0</v>
      </c>
      <c r="P87" s="164">
        <v>0</v>
      </c>
      <c r="Q87" s="164">
        <v>0</v>
      </c>
      <c r="R87" s="165">
        <v>0</v>
      </c>
    </row>
    <row r="88" spans="1:18" ht="13.2">
      <c r="A88" s="166"/>
      <c r="B88" s="162" t="s">
        <v>10</v>
      </c>
      <c r="C88" s="162" t="s">
        <v>10</v>
      </c>
      <c r="D88" s="163">
        <v>44051.507159999994</v>
      </c>
      <c r="E88" s="164">
        <v>0</v>
      </c>
      <c r="F88" s="164">
        <v>44051.507159999994</v>
      </c>
      <c r="G88" s="164">
        <v>0.00038</v>
      </c>
      <c r="H88" s="164">
        <v>0</v>
      </c>
      <c r="I88" s="164">
        <v>0.00038</v>
      </c>
      <c r="J88" s="164">
        <v>1380.61498</v>
      </c>
      <c r="K88" s="164">
        <v>1.42951</v>
      </c>
      <c r="L88" s="164">
        <v>1382.04449</v>
      </c>
      <c r="M88" s="164">
        <v>7287.94421</v>
      </c>
      <c r="N88" s="164">
        <v>0</v>
      </c>
      <c r="O88" s="164">
        <v>7287.94421</v>
      </c>
      <c r="P88" s="164">
        <v>8668.55957</v>
      </c>
      <c r="Q88" s="164">
        <v>1.42951</v>
      </c>
      <c r="R88" s="165">
        <v>8669.98908</v>
      </c>
    </row>
    <row r="89" spans="1:18" ht="13.2">
      <c r="A89" s="166"/>
      <c r="B89" s="162" t="s">
        <v>245</v>
      </c>
      <c r="C89" s="162" t="s">
        <v>246</v>
      </c>
      <c r="D89" s="163">
        <v>32679.74211</v>
      </c>
      <c r="E89" s="164">
        <v>0</v>
      </c>
      <c r="F89" s="164">
        <v>32679.74211</v>
      </c>
      <c r="G89" s="164">
        <v>0</v>
      </c>
      <c r="H89" s="164">
        <v>0</v>
      </c>
      <c r="I89" s="164">
        <v>0</v>
      </c>
      <c r="J89" s="164">
        <v>2561.42945</v>
      </c>
      <c r="K89" s="164">
        <v>96.88897999999999</v>
      </c>
      <c r="L89" s="164">
        <v>2658.3184300000003</v>
      </c>
      <c r="M89" s="164">
        <v>3454.75623</v>
      </c>
      <c r="N89" s="164">
        <v>26.0499</v>
      </c>
      <c r="O89" s="164">
        <v>3480.80613</v>
      </c>
      <c r="P89" s="164">
        <v>6016.18568</v>
      </c>
      <c r="Q89" s="164">
        <v>122.93888000000001</v>
      </c>
      <c r="R89" s="165">
        <v>6139.124559999999</v>
      </c>
    </row>
    <row r="90" spans="1:18" ht="13.2">
      <c r="A90" s="162" t="s">
        <v>829</v>
      </c>
      <c r="B90" s="823"/>
      <c r="C90" s="823"/>
      <c r="D90" s="163">
        <v>77997.80111</v>
      </c>
      <c r="E90" s="164">
        <v>0</v>
      </c>
      <c r="F90" s="164">
        <v>77997.80111</v>
      </c>
      <c r="G90" s="164">
        <v>0.00038</v>
      </c>
      <c r="H90" s="164">
        <v>0</v>
      </c>
      <c r="I90" s="164">
        <v>0.00038</v>
      </c>
      <c r="J90" s="164">
        <v>3942.0444300000004</v>
      </c>
      <c r="K90" s="164">
        <v>98.31849</v>
      </c>
      <c r="L90" s="164">
        <v>4040.36292</v>
      </c>
      <c r="M90" s="164">
        <v>10742.700439999999</v>
      </c>
      <c r="N90" s="164">
        <v>26.0499</v>
      </c>
      <c r="O90" s="164">
        <v>10768.75034</v>
      </c>
      <c r="P90" s="164">
        <v>14684.74525</v>
      </c>
      <c r="Q90" s="164">
        <v>124.36839</v>
      </c>
      <c r="R90" s="165">
        <v>14809.113640000001</v>
      </c>
    </row>
    <row r="91" spans="1:18" ht="13.2">
      <c r="A91" s="162" t="s">
        <v>118</v>
      </c>
      <c r="B91" s="162" t="s">
        <v>118</v>
      </c>
      <c r="C91" s="162" t="s">
        <v>118</v>
      </c>
      <c r="D91" s="163">
        <v>162974.58739000003</v>
      </c>
      <c r="E91" s="164">
        <v>0</v>
      </c>
      <c r="F91" s="164">
        <v>162974.58739000003</v>
      </c>
      <c r="G91" s="164">
        <v>0.18752000000000002</v>
      </c>
      <c r="H91" s="164">
        <v>0</v>
      </c>
      <c r="I91" s="164">
        <v>0.18752000000000002</v>
      </c>
      <c r="J91" s="164">
        <v>8169.3327500000005</v>
      </c>
      <c r="K91" s="164">
        <v>607.8326200000001</v>
      </c>
      <c r="L91" s="164">
        <v>8777.165369999999</v>
      </c>
      <c r="M91" s="164">
        <v>9081.87449</v>
      </c>
      <c r="N91" s="164">
        <v>276.52603000000005</v>
      </c>
      <c r="O91" s="164">
        <v>9358.40052</v>
      </c>
      <c r="P91" s="164">
        <v>17251.39476</v>
      </c>
      <c r="Q91" s="164">
        <v>884.3586500000001</v>
      </c>
      <c r="R91" s="165">
        <v>18135.75341</v>
      </c>
    </row>
    <row r="92" spans="1:18" ht="13.2">
      <c r="A92" s="166"/>
      <c r="B92" s="162" t="s">
        <v>119</v>
      </c>
      <c r="C92" s="162" t="s">
        <v>120</v>
      </c>
      <c r="D92" s="163">
        <v>100874.97855</v>
      </c>
      <c r="E92" s="164">
        <v>0</v>
      </c>
      <c r="F92" s="164">
        <v>100874.97855</v>
      </c>
      <c r="G92" s="164">
        <v>0.36781</v>
      </c>
      <c r="H92" s="164">
        <v>0</v>
      </c>
      <c r="I92" s="164">
        <v>0.36781</v>
      </c>
      <c r="J92" s="164">
        <v>3433.896010000001</v>
      </c>
      <c r="K92" s="164">
        <v>17.95673</v>
      </c>
      <c r="L92" s="164">
        <v>3451.8527400000003</v>
      </c>
      <c r="M92" s="164">
        <v>2255.6557900000003</v>
      </c>
      <c r="N92" s="164">
        <v>0.48452</v>
      </c>
      <c r="O92" s="164">
        <v>2256.14031</v>
      </c>
      <c r="P92" s="164">
        <v>5689.91961</v>
      </c>
      <c r="Q92" s="164">
        <v>18.44125</v>
      </c>
      <c r="R92" s="165">
        <v>5708.360860000001</v>
      </c>
    </row>
    <row r="93" spans="1:18" ht="13.2">
      <c r="A93" s="166"/>
      <c r="B93" s="162" t="s">
        <v>247</v>
      </c>
      <c r="C93" s="162" t="s">
        <v>248</v>
      </c>
      <c r="D93" s="163">
        <v>15796.406449999999</v>
      </c>
      <c r="E93" s="164">
        <v>0</v>
      </c>
      <c r="F93" s="164">
        <v>15796.406449999999</v>
      </c>
      <c r="G93" s="164">
        <v>0</v>
      </c>
      <c r="H93" s="164">
        <v>0</v>
      </c>
      <c r="I93" s="164">
        <v>0</v>
      </c>
      <c r="J93" s="164">
        <v>532.9426</v>
      </c>
      <c r="K93" s="164">
        <v>0.00206</v>
      </c>
      <c r="L93" s="164">
        <v>532.94466</v>
      </c>
      <c r="M93" s="164">
        <v>637.55654</v>
      </c>
      <c r="N93" s="164">
        <v>0</v>
      </c>
      <c r="O93" s="164">
        <v>637.55654</v>
      </c>
      <c r="P93" s="164">
        <v>1170.4991400000001</v>
      </c>
      <c r="Q93" s="164">
        <v>0.00206</v>
      </c>
      <c r="R93" s="165">
        <v>1170.5012</v>
      </c>
    </row>
    <row r="94" spans="1:18" ht="13.2">
      <c r="A94" s="162" t="s">
        <v>830</v>
      </c>
      <c r="B94" s="823"/>
      <c r="C94" s="823"/>
      <c r="D94" s="163">
        <v>279645.97239</v>
      </c>
      <c r="E94" s="164">
        <v>0</v>
      </c>
      <c r="F94" s="164">
        <v>279645.97239</v>
      </c>
      <c r="G94" s="164">
        <v>0.55533</v>
      </c>
      <c r="H94" s="164">
        <v>0</v>
      </c>
      <c r="I94" s="164">
        <v>0.55533</v>
      </c>
      <c r="J94" s="164">
        <v>12136.171360000002</v>
      </c>
      <c r="K94" s="164">
        <v>625.7914100000002</v>
      </c>
      <c r="L94" s="164">
        <v>12761.96277</v>
      </c>
      <c r="M94" s="164">
        <v>11975.08682</v>
      </c>
      <c r="N94" s="164">
        <v>277.01055</v>
      </c>
      <c r="O94" s="164">
        <v>12252.097370000001</v>
      </c>
      <c r="P94" s="164">
        <v>24111.813509999996</v>
      </c>
      <c r="Q94" s="164">
        <v>902.8019600000002</v>
      </c>
      <c r="R94" s="165">
        <v>25014.615469999997</v>
      </c>
    </row>
    <row r="95" spans="1:18" ht="13.2">
      <c r="A95" s="162" t="s">
        <v>12</v>
      </c>
      <c r="B95" s="162" t="s">
        <v>121</v>
      </c>
      <c r="C95" s="162" t="s">
        <v>122</v>
      </c>
      <c r="D95" s="163">
        <v>114281.58251999998</v>
      </c>
      <c r="E95" s="164">
        <v>0</v>
      </c>
      <c r="F95" s="164">
        <v>114281.58251999998</v>
      </c>
      <c r="G95" s="164">
        <v>0.1834</v>
      </c>
      <c r="H95" s="164">
        <v>0</v>
      </c>
      <c r="I95" s="164">
        <v>0.1834</v>
      </c>
      <c r="J95" s="164">
        <v>4977.66265</v>
      </c>
      <c r="K95" s="164">
        <v>75.80297</v>
      </c>
      <c r="L95" s="164">
        <v>5053.46562</v>
      </c>
      <c r="M95" s="164">
        <v>4226.194800000001</v>
      </c>
      <c r="N95" s="164">
        <v>9.307870000000001</v>
      </c>
      <c r="O95" s="164">
        <v>4235.50267</v>
      </c>
      <c r="P95" s="164">
        <v>9204.04085</v>
      </c>
      <c r="Q95" s="164">
        <v>85.11084</v>
      </c>
      <c r="R95" s="165">
        <v>9289.151689999999</v>
      </c>
    </row>
    <row r="96" spans="1:18" ht="13.2">
      <c r="A96" s="166"/>
      <c r="B96" s="162" t="s">
        <v>12</v>
      </c>
      <c r="C96" s="162" t="s">
        <v>12</v>
      </c>
      <c r="D96" s="163">
        <v>209643.34170000002</v>
      </c>
      <c r="E96" s="164">
        <v>0</v>
      </c>
      <c r="F96" s="164">
        <v>209643.34170000002</v>
      </c>
      <c r="G96" s="164">
        <v>24.47112</v>
      </c>
      <c r="H96" s="164">
        <v>0</v>
      </c>
      <c r="I96" s="164">
        <v>24.47112</v>
      </c>
      <c r="J96" s="164">
        <v>9677.23406</v>
      </c>
      <c r="K96" s="164">
        <v>104.86765000000001</v>
      </c>
      <c r="L96" s="164">
        <v>9782.10171</v>
      </c>
      <c r="M96" s="164">
        <v>14292.99492</v>
      </c>
      <c r="N96" s="164">
        <v>307.26943</v>
      </c>
      <c r="O96" s="164">
        <v>14600.26435</v>
      </c>
      <c r="P96" s="164">
        <v>23994.700100000002</v>
      </c>
      <c r="Q96" s="164">
        <v>412.1370800000001</v>
      </c>
      <c r="R96" s="165">
        <v>24406.83718</v>
      </c>
    </row>
    <row r="97" spans="1:18" ht="13.2">
      <c r="A97" s="166"/>
      <c r="B97" s="162" t="s">
        <v>123</v>
      </c>
      <c r="C97" s="162" t="s">
        <v>123</v>
      </c>
      <c r="D97" s="163">
        <v>20030.052</v>
      </c>
      <c r="E97" s="164">
        <v>0</v>
      </c>
      <c r="F97" s="164">
        <v>20030.052</v>
      </c>
      <c r="G97" s="164">
        <v>0.00017999999999999998</v>
      </c>
      <c r="H97" s="164">
        <v>0</v>
      </c>
      <c r="I97" s="164">
        <v>0.00017999999999999998</v>
      </c>
      <c r="J97" s="164">
        <v>1368.1548500000001</v>
      </c>
      <c r="K97" s="164">
        <v>255.75182</v>
      </c>
      <c r="L97" s="164">
        <v>1623.9066699999998</v>
      </c>
      <c r="M97" s="164">
        <v>940.311</v>
      </c>
      <c r="N97" s="164">
        <v>123.33763</v>
      </c>
      <c r="O97" s="164">
        <v>1063.64863</v>
      </c>
      <c r="P97" s="164">
        <v>2308.46603</v>
      </c>
      <c r="Q97" s="164">
        <v>379.08945000000006</v>
      </c>
      <c r="R97" s="165">
        <v>2687.55548</v>
      </c>
    </row>
    <row r="98" spans="1:18" ht="13.2">
      <c r="A98" s="166"/>
      <c r="B98" s="162" t="s">
        <v>124</v>
      </c>
      <c r="C98" s="162" t="s">
        <v>124</v>
      </c>
      <c r="D98" s="163">
        <v>57809.879689999994</v>
      </c>
      <c r="E98" s="164">
        <v>0</v>
      </c>
      <c r="F98" s="164">
        <v>57809.879689999994</v>
      </c>
      <c r="G98" s="164">
        <v>0.06645000000000001</v>
      </c>
      <c r="H98" s="164">
        <v>0</v>
      </c>
      <c r="I98" s="164">
        <v>0.06645000000000001</v>
      </c>
      <c r="J98" s="164">
        <v>3843.02515</v>
      </c>
      <c r="K98" s="164">
        <v>40.26202</v>
      </c>
      <c r="L98" s="164">
        <v>3883.28717</v>
      </c>
      <c r="M98" s="164">
        <v>3328.62248</v>
      </c>
      <c r="N98" s="164">
        <v>8.55515</v>
      </c>
      <c r="O98" s="164">
        <v>3337.1776299999997</v>
      </c>
      <c r="P98" s="164">
        <v>7171.71408</v>
      </c>
      <c r="Q98" s="164">
        <v>48.81717</v>
      </c>
      <c r="R98" s="165">
        <v>7220.53125</v>
      </c>
    </row>
    <row r="99" spans="1:18" ht="13.2">
      <c r="A99" s="162" t="s">
        <v>831</v>
      </c>
      <c r="B99" s="823"/>
      <c r="C99" s="823"/>
      <c r="D99" s="163">
        <v>401764.85591000004</v>
      </c>
      <c r="E99" s="164">
        <v>0</v>
      </c>
      <c r="F99" s="164">
        <v>401764.85591000004</v>
      </c>
      <c r="G99" s="164">
        <v>24.72115</v>
      </c>
      <c r="H99" s="164">
        <v>0</v>
      </c>
      <c r="I99" s="164">
        <v>24.72115</v>
      </c>
      <c r="J99" s="164">
        <v>19866.07671</v>
      </c>
      <c r="K99" s="164">
        <v>476.68446</v>
      </c>
      <c r="L99" s="164">
        <v>20342.76117</v>
      </c>
      <c r="M99" s="164">
        <v>22788.123199999998</v>
      </c>
      <c r="N99" s="164">
        <v>448.47008</v>
      </c>
      <c r="O99" s="164">
        <v>23236.593279999997</v>
      </c>
      <c r="P99" s="164">
        <v>42678.92106</v>
      </c>
      <c r="Q99" s="164">
        <v>925.1545400000001</v>
      </c>
      <c r="R99" s="165">
        <v>43604.0756</v>
      </c>
    </row>
    <row r="100" spans="1:18" ht="13.2">
      <c r="A100" s="162" t="s">
        <v>125</v>
      </c>
      <c r="B100" s="162" t="s">
        <v>126</v>
      </c>
      <c r="C100" s="162" t="s">
        <v>126</v>
      </c>
      <c r="D100" s="163">
        <v>61406.92732</v>
      </c>
      <c r="E100" s="164">
        <v>0</v>
      </c>
      <c r="F100" s="164">
        <v>61406.92732</v>
      </c>
      <c r="G100" s="164">
        <v>42.17481</v>
      </c>
      <c r="H100" s="164">
        <v>0</v>
      </c>
      <c r="I100" s="164">
        <v>42.17481</v>
      </c>
      <c r="J100" s="164">
        <v>3804.1365499999997</v>
      </c>
      <c r="K100" s="164">
        <v>61.577279999999995</v>
      </c>
      <c r="L100" s="164">
        <v>3865.71383</v>
      </c>
      <c r="M100" s="164">
        <v>3456.36918</v>
      </c>
      <c r="N100" s="164">
        <v>14.664869999999999</v>
      </c>
      <c r="O100" s="164">
        <v>3471.03405</v>
      </c>
      <c r="P100" s="164">
        <v>7302.68054</v>
      </c>
      <c r="Q100" s="164">
        <v>76.24215</v>
      </c>
      <c r="R100" s="165">
        <v>7378.92269</v>
      </c>
    </row>
    <row r="101" spans="1:18" ht="13.2">
      <c r="A101" s="166"/>
      <c r="B101" s="166"/>
      <c r="C101" s="167" t="s">
        <v>127</v>
      </c>
      <c r="D101" s="168">
        <v>51681.61731</v>
      </c>
      <c r="E101" s="120">
        <v>0</v>
      </c>
      <c r="F101" s="120">
        <v>51681.61731</v>
      </c>
      <c r="G101" s="120">
        <v>0.12248</v>
      </c>
      <c r="H101" s="120">
        <v>0</v>
      </c>
      <c r="I101" s="120">
        <v>0.12248</v>
      </c>
      <c r="J101" s="120">
        <v>4095.21594</v>
      </c>
      <c r="K101" s="120">
        <v>10.37321</v>
      </c>
      <c r="L101" s="120">
        <v>4105.58915</v>
      </c>
      <c r="M101" s="120">
        <v>2334.33046</v>
      </c>
      <c r="N101" s="120">
        <v>0</v>
      </c>
      <c r="O101" s="120">
        <v>2334.33046</v>
      </c>
      <c r="P101" s="120">
        <v>6429.66888</v>
      </c>
      <c r="Q101" s="120">
        <v>10.37321</v>
      </c>
      <c r="R101" s="169">
        <v>6440.042090000001</v>
      </c>
    </row>
    <row r="102" spans="1:18" ht="13.2">
      <c r="A102" s="166"/>
      <c r="B102" s="166"/>
      <c r="C102" s="167" t="s">
        <v>249</v>
      </c>
      <c r="D102" s="168">
        <v>12419.540570000001</v>
      </c>
      <c r="E102" s="120">
        <v>0</v>
      </c>
      <c r="F102" s="120">
        <v>12419.540570000001</v>
      </c>
      <c r="G102" s="120">
        <v>0</v>
      </c>
      <c r="H102" s="120">
        <v>0</v>
      </c>
      <c r="I102" s="120">
        <v>0</v>
      </c>
      <c r="J102" s="120">
        <v>402.75092</v>
      </c>
      <c r="K102" s="120">
        <v>0</v>
      </c>
      <c r="L102" s="120">
        <v>402.75092</v>
      </c>
      <c r="M102" s="120">
        <v>180.80434</v>
      </c>
      <c r="N102" s="120">
        <v>0</v>
      </c>
      <c r="O102" s="120">
        <v>180.80434</v>
      </c>
      <c r="P102" s="120">
        <v>583.55526</v>
      </c>
      <c r="Q102" s="120">
        <v>0</v>
      </c>
      <c r="R102" s="169">
        <v>583.55526</v>
      </c>
    </row>
    <row r="103" spans="1:18" ht="13.2">
      <c r="A103" s="166"/>
      <c r="B103" s="162" t="s">
        <v>250</v>
      </c>
      <c r="C103" s="162" t="s">
        <v>250</v>
      </c>
      <c r="D103" s="163">
        <v>16268.13201</v>
      </c>
      <c r="E103" s="164">
        <v>0</v>
      </c>
      <c r="F103" s="164">
        <v>16268.13201</v>
      </c>
      <c r="G103" s="164">
        <v>0</v>
      </c>
      <c r="H103" s="164">
        <v>0</v>
      </c>
      <c r="I103" s="164">
        <v>0</v>
      </c>
      <c r="J103" s="164">
        <v>2241.33621</v>
      </c>
      <c r="K103" s="164">
        <v>0.68825</v>
      </c>
      <c r="L103" s="164">
        <v>2242.02446</v>
      </c>
      <c r="M103" s="164">
        <v>1731.8951599999998</v>
      </c>
      <c r="N103" s="164">
        <v>0</v>
      </c>
      <c r="O103" s="164">
        <v>1731.8951599999998</v>
      </c>
      <c r="P103" s="164">
        <v>3973.23137</v>
      </c>
      <c r="Q103" s="164">
        <v>0.68825</v>
      </c>
      <c r="R103" s="165">
        <v>3973.91962</v>
      </c>
    </row>
    <row r="104" spans="1:18" ht="13.2">
      <c r="A104" s="166"/>
      <c r="B104" s="162" t="s">
        <v>251</v>
      </c>
      <c r="C104" s="162" t="s">
        <v>251</v>
      </c>
      <c r="D104" s="163">
        <v>9926.60099</v>
      </c>
      <c r="E104" s="164">
        <v>20.5612</v>
      </c>
      <c r="F104" s="164">
        <v>9947.16219</v>
      </c>
      <c r="G104" s="164">
        <v>0</v>
      </c>
      <c r="H104" s="164">
        <v>0</v>
      </c>
      <c r="I104" s="164">
        <v>0</v>
      </c>
      <c r="J104" s="164">
        <v>758.26338</v>
      </c>
      <c r="K104" s="164">
        <v>0.00335</v>
      </c>
      <c r="L104" s="164">
        <v>758.2667299999999</v>
      </c>
      <c r="M104" s="164">
        <v>882.84679</v>
      </c>
      <c r="N104" s="164">
        <v>0</v>
      </c>
      <c r="O104" s="164">
        <v>882.84679</v>
      </c>
      <c r="P104" s="164">
        <v>1641.11017</v>
      </c>
      <c r="Q104" s="164">
        <v>0.00335</v>
      </c>
      <c r="R104" s="165">
        <v>1641.11352</v>
      </c>
    </row>
    <row r="105" spans="1:18" ht="13.2">
      <c r="A105" s="166"/>
      <c r="B105" s="162" t="s">
        <v>128</v>
      </c>
      <c r="C105" s="162" t="s">
        <v>252</v>
      </c>
      <c r="D105" s="163">
        <v>21699.916370000003</v>
      </c>
      <c r="E105" s="164">
        <v>0</v>
      </c>
      <c r="F105" s="164">
        <v>21699.916370000003</v>
      </c>
      <c r="G105" s="164">
        <v>0</v>
      </c>
      <c r="H105" s="164">
        <v>0</v>
      </c>
      <c r="I105" s="164">
        <v>0</v>
      </c>
      <c r="J105" s="164">
        <v>2132.98945</v>
      </c>
      <c r="K105" s="164">
        <v>28.66257</v>
      </c>
      <c r="L105" s="164">
        <v>2161.65202</v>
      </c>
      <c r="M105" s="164">
        <v>3690.427</v>
      </c>
      <c r="N105" s="164">
        <v>11.037</v>
      </c>
      <c r="O105" s="164">
        <v>3701.464</v>
      </c>
      <c r="P105" s="164">
        <v>5823.416449999999</v>
      </c>
      <c r="Q105" s="164">
        <v>39.69957</v>
      </c>
      <c r="R105" s="165">
        <v>5863.11602</v>
      </c>
    </row>
    <row r="106" spans="1:18" ht="13.2">
      <c r="A106" s="166"/>
      <c r="B106" s="166"/>
      <c r="C106" s="167" t="s">
        <v>129</v>
      </c>
      <c r="D106" s="168">
        <v>46809.81629</v>
      </c>
      <c r="E106" s="120">
        <v>0</v>
      </c>
      <c r="F106" s="120">
        <v>46809.81629</v>
      </c>
      <c r="G106" s="120">
        <v>0.7020599999999999</v>
      </c>
      <c r="H106" s="120">
        <v>0</v>
      </c>
      <c r="I106" s="120">
        <v>0.7020599999999999</v>
      </c>
      <c r="J106" s="120">
        <v>3962.0767699999997</v>
      </c>
      <c r="K106" s="120">
        <v>27.086039999999997</v>
      </c>
      <c r="L106" s="120">
        <v>3989.1628100000003</v>
      </c>
      <c r="M106" s="120">
        <v>12047.82527</v>
      </c>
      <c r="N106" s="120">
        <v>69.32281</v>
      </c>
      <c r="O106" s="120">
        <v>12117.14808</v>
      </c>
      <c r="P106" s="120">
        <v>16010.604099999999</v>
      </c>
      <c r="Q106" s="120">
        <v>96.40884999999999</v>
      </c>
      <c r="R106" s="169">
        <v>16107.012949999997</v>
      </c>
    </row>
    <row r="107" spans="1:18" ht="13.2">
      <c r="A107" s="166"/>
      <c r="B107" s="166"/>
      <c r="C107" s="167" t="s">
        <v>128</v>
      </c>
      <c r="D107" s="168">
        <v>190714.39398999998</v>
      </c>
      <c r="E107" s="120">
        <v>32.65996</v>
      </c>
      <c r="F107" s="120">
        <v>190747.05395</v>
      </c>
      <c r="G107" s="120">
        <v>0.09622</v>
      </c>
      <c r="H107" s="120">
        <v>0</v>
      </c>
      <c r="I107" s="120">
        <v>0.09622</v>
      </c>
      <c r="J107" s="120">
        <v>11191.419870000002</v>
      </c>
      <c r="K107" s="120">
        <v>458.27107</v>
      </c>
      <c r="L107" s="120">
        <v>11649.690940000002</v>
      </c>
      <c r="M107" s="120">
        <v>43297.20771</v>
      </c>
      <c r="N107" s="120">
        <v>579.9725999999999</v>
      </c>
      <c r="O107" s="120">
        <v>43877.180309999996</v>
      </c>
      <c r="P107" s="120">
        <v>54488.72380000001</v>
      </c>
      <c r="Q107" s="120">
        <v>1038.24367</v>
      </c>
      <c r="R107" s="169">
        <v>55526.96746999999</v>
      </c>
    </row>
    <row r="108" spans="1:18" ht="13.2">
      <c r="A108" s="166"/>
      <c r="B108" s="162" t="s">
        <v>253</v>
      </c>
      <c r="C108" s="162" t="s">
        <v>253</v>
      </c>
      <c r="D108" s="163">
        <v>22031.38475</v>
      </c>
      <c r="E108" s="164">
        <v>0</v>
      </c>
      <c r="F108" s="164">
        <v>22031.38475</v>
      </c>
      <c r="G108" s="164">
        <v>0</v>
      </c>
      <c r="H108" s="164">
        <v>0</v>
      </c>
      <c r="I108" s="164">
        <v>0</v>
      </c>
      <c r="J108" s="164">
        <v>2689.60648</v>
      </c>
      <c r="K108" s="164">
        <v>36.99175</v>
      </c>
      <c r="L108" s="164">
        <v>2726.59823</v>
      </c>
      <c r="M108" s="164">
        <v>6671.169849999999</v>
      </c>
      <c r="N108" s="164">
        <v>3.1691599999999998</v>
      </c>
      <c r="O108" s="164">
        <v>6674.33901</v>
      </c>
      <c r="P108" s="164">
        <v>9360.77633</v>
      </c>
      <c r="Q108" s="164">
        <v>40.16091</v>
      </c>
      <c r="R108" s="165">
        <v>9400.937240000001</v>
      </c>
    </row>
    <row r="109" spans="1:18" ht="13.2">
      <c r="A109" s="166"/>
      <c r="B109" s="162" t="s">
        <v>254</v>
      </c>
      <c r="C109" s="162" t="s">
        <v>255</v>
      </c>
      <c r="D109" s="163">
        <v>29696.9631</v>
      </c>
      <c r="E109" s="164">
        <v>0</v>
      </c>
      <c r="F109" s="164">
        <v>29696.9631</v>
      </c>
      <c r="G109" s="164">
        <v>0</v>
      </c>
      <c r="H109" s="164">
        <v>0</v>
      </c>
      <c r="I109" s="164">
        <v>0</v>
      </c>
      <c r="J109" s="164">
        <v>2578.36467</v>
      </c>
      <c r="K109" s="164">
        <v>0.72557</v>
      </c>
      <c r="L109" s="164">
        <v>2579.0902400000004</v>
      </c>
      <c r="M109" s="164">
        <v>478.87204</v>
      </c>
      <c r="N109" s="164">
        <v>0</v>
      </c>
      <c r="O109" s="164">
        <v>478.87204</v>
      </c>
      <c r="P109" s="164">
        <v>3057.23671</v>
      </c>
      <c r="Q109" s="164">
        <v>0.72557</v>
      </c>
      <c r="R109" s="165">
        <v>3057.96228</v>
      </c>
    </row>
    <row r="110" spans="1:18" ht="13.2">
      <c r="A110" s="166"/>
      <c r="B110" s="166"/>
      <c r="C110" s="167" t="s">
        <v>254</v>
      </c>
      <c r="D110" s="168">
        <v>39275.13007</v>
      </c>
      <c r="E110" s="120">
        <v>0</v>
      </c>
      <c r="F110" s="120">
        <v>39275.13007</v>
      </c>
      <c r="G110" s="120">
        <v>0</v>
      </c>
      <c r="H110" s="120">
        <v>0</v>
      </c>
      <c r="I110" s="120">
        <v>0</v>
      </c>
      <c r="J110" s="120">
        <v>2454.8126100000004</v>
      </c>
      <c r="K110" s="120">
        <v>72.60269</v>
      </c>
      <c r="L110" s="120">
        <v>2527.4153</v>
      </c>
      <c r="M110" s="120">
        <v>1778.5257699999997</v>
      </c>
      <c r="N110" s="120">
        <v>36.90957</v>
      </c>
      <c r="O110" s="120">
        <v>1815.4353399999998</v>
      </c>
      <c r="P110" s="120">
        <v>4233.33838</v>
      </c>
      <c r="Q110" s="120">
        <v>109.51226000000001</v>
      </c>
      <c r="R110" s="169">
        <v>4342.85064</v>
      </c>
    </row>
    <row r="111" spans="1:18" ht="13.2">
      <c r="A111" s="166"/>
      <c r="B111" s="166"/>
      <c r="C111" s="167" t="s">
        <v>317</v>
      </c>
      <c r="D111" s="168">
        <v>6622.55063</v>
      </c>
      <c r="E111" s="120">
        <v>0</v>
      </c>
      <c r="F111" s="120">
        <v>6622.55063</v>
      </c>
      <c r="G111" s="120">
        <v>0</v>
      </c>
      <c r="H111" s="120">
        <v>0</v>
      </c>
      <c r="I111" s="120">
        <v>0</v>
      </c>
      <c r="J111" s="120">
        <v>73.59902000000001</v>
      </c>
      <c r="K111" s="120">
        <v>0</v>
      </c>
      <c r="L111" s="120">
        <v>73.59902000000001</v>
      </c>
      <c r="M111" s="120">
        <v>189.12043</v>
      </c>
      <c r="N111" s="120">
        <v>0</v>
      </c>
      <c r="O111" s="120">
        <v>189.12043</v>
      </c>
      <c r="P111" s="120">
        <v>262.71945</v>
      </c>
      <c r="Q111" s="120">
        <v>0</v>
      </c>
      <c r="R111" s="169">
        <v>262.71945</v>
      </c>
    </row>
    <row r="112" spans="1:18" ht="13.2">
      <c r="A112" s="166"/>
      <c r="B112" s="162" t="s">
        <v>256</v>
      </c>
      <c r="C112" s="162" t="s">
        <v>256</v>
      </c>
      <c r="D112" s="163">
        <v>33308.85456</v>
      </c>
      <c r="E112" s="164">
        <v>0</v>
      </c>
      <c r="F112" s="164">
        <v>33308.85456</v>
      </c>
      <c r="G112" s="164">
        <v>0</v>
      </c>
      <c r="H112" s="164">
        <v>0</v>
      </c>
      <c r="I112" s="164">
        <v>0</v>
      </c>
      <c r="J112" s="164">
        <v>4545.30291</v>
      </c>
      <c r="K112" s="164">
        <v>43.19005</v>
      </c>
      <c r="L112" s="164">
        <v>4588.49296</v>
      </c>
      <c r="M112" s="164">
        <v>6243.33505</v>
      </c>
      <c r="N112" s="164">
        <v>34.78472</v>
      </c>
      <c r="O112" s="164">
        <v>6278.119769999999</v>
      </c>
      <c r="P112" s="164">
        <v>10788.63796</v>
      </c>
      <c r="Q112" s="164">
        <v>77.97476999999999</v>
      </c>
      <c r="R112" s="165">
        <v>10866.61273</v>
      </c>
    </row>
    <row r="113" spans="1:18" ht="13.2">
      <c r="A113" s="166"/>
      <c r="B113" s="162" t="s">
        <v>257</v>
      </c>
      <c r="C113" s="162" t="s">
        <v>258</v>
      </c>
      <c r="D113" s="163">
        <v>15343.900380000001</v>
      </c>
      <c r="E113" s="164">
        <v>0</v>
      </c>
      <c r="F113" s="164">
        <v>15343.900380000001</v>
      </c>
      <c r="G113" s="164">
        <v>0</v>
      </c>
      <c r="H113" s="164">
        <v>0</v>
      </c>
      <c r="I113" s="164">
        <v>0</v>
      </c>
      <c r="J113" s="164">
        <v>1037.50173</v>
      </c>
      <c r="K113" s="164">
        <v>8.10739</v>
      </c>
      <c r="L113" s="164">
        <v>1045.60912</v>
      </c>
      <c r="M113" s="164">
        <v>3900.9307000000003</v>
      </c>
      <c r="N113" s="164">
        <v>117.18778</v>
      </c>
      <c r="O113" s="164">
        <v>4018.11848</v>
      </c>
      <c r="P113" s="164">
        <v>4938.43243</v>
      </c>
      <c r="Q113" s="164">
        <v>125.29517</v>
      </c>
      <c r="R113" s="165">
        <v>5063.727599999999</v>
      </c>
    </row>
    <row r="114" spans="1:18" ht="13.2">
      <c r="A114" s="162" t="s">
        <v>832</v>
      </c>
      <c r="B114" s="823"/>
      <c r="C114" s="823"/>
      <c r="D114" s="163">
        <v>557205.7283399999</v>
      </c>
      <c r="E114" s="164">
        <v>53.221160000000005</v>
      </c>
      <c r="F114" s="164">
        <v>557258.9495</v>
      </c>
      <c r="G114" s="164">
        <v>43.09557</v>
      </c>
      <c r="H114" s="164">
        <v>0</v>
      </c>
      <c r="I114" s="164">
        <v>43.09557</v>
      </c>
      <c r="J114" s="164">
        <v>41967.376509999995</v>
      </c>
      <c r="K114" s="164">
        <v>748.2792200000001</v>
      </c>
      <c r="L114" s="164">
        <v>42715.65573</v>
      </c>
      <c r="M114" s="164">
        <v>86883.65975</v>
      </c>
      <c r="N114" s="164">
        <v>867.04851</v>
      </c>
      <c r="O114" s="164">
        <v>87750.70826000001</v>
      </c>
      <c r="P114" s="164">
        <v>128894.13182999998</v>
      </c>
      <c r="Q114" s="164">
        <v>1615.32773</v>
      </c>
      <c r="R114" s="165">
        <v>130509.45955999999</v>
      </c>
    </row>
    <row r="115" spans="1:18" ht="13.2">
      <c r="A115" s="162" t="s">
        <v>14</v>
      </c>
      <c r="B115" s="162" t="s">
        <v>130</v>
      </c>
      <c r="C115" s="162" t="s">
        <v>259</v>
      </c>
      <c r="D115" s="163">
        <v>17157.65318</v>
      </c>
      <c r="E115" s="164">
        <v>0</v>
      </c>
      <c r="F115" s="164">
        <v>17157.65318</v>
      </c>
      <c r="G115" s="164">
        <v>0</v>
      </c>
      <c r="H115" s="164">
        <v>0</v>
      </c>
      <c r="I115" s="164">
        <v>0</v>
      </c>
      <c r="J115" s="164">
        <v>284.96497</v>
      </c>
      <c r="K115" s="164">
        <v>6.47813</v>
      </c>
      <c r="L115" s="164">
        <v>291.44309999999996</v>
      </c>
      <c r="M115" s="164">
        <v>1776.80348</v>
      </c>
      <c r="N115" s="164">
        <v>0</v>
      </c>
      <c r="O115" s="164">
        <v>1776.80348</v>
      </c>
      <c r="P115" s="164">
        <v>2061.76845</v>
      </c>
      <c r="Q115" s="164">
        <v>6.47813</v>
      </c>
      <c r="R115" s="165">
        <v>2068.24658</v>
      </c>
    </row>
    <row r="116" spans="1:18" ht="13.2">
      <c r="A116" s="166"/>
      <c r="B116" s="166"/>
      <c r="C116" s="167" t="s">
        <v>131</v>
      </c>
      <c r="D116" s="168">
        <v>22501.46202</v>
      </c>
      <c r="E116" s="120">
        <v>0</v>
      </c>
      <c r="F116" s="120">
        <v>22501.46202</v>
      </c>
      <c r="G116" s="120">
        <v>0.00504</v>
      </c>
      <c r="H116" s="120">
        <v>0</v>
      </c>
      <c r="I116" s="120">
        <v>0.00504</v>
      </c>
      <c r="J116" s="120">
        <v>2524.1619400000004</v>
      </c>
      <c r="K116" s="120">
        <v>72.33536</v>
      </c>
      <c r="L116" s="120">
        <v>2596.4973</v>
      </c>
      <c r="M116" s="120">
        <v>3690.03008</v>
      </c>
      <c r="N116" s="120">
        <v>198.03023000000002</v>
      </c>
      <c r="O116" s="120">
        <v>3888.06031</v>
      </c>
      <c r="P116" s="120">
        <v>6214.19706</v>
      </c>
      <c r="Q116" s="120">
        <v>270.36559</v>
      </c>
      <c r="R116" s="169">
        <v>6484.56265</v>
      </c>
    </row>
    <row r="117" spans="1:18" ht="13.2">
      <c r="A117" s="166"/>
      <c r="B117" s="162" t="s">
        <v>132</v>
      </c>
      <c r="C117" s="162" t="s">
        <v>132</v>
      </c>
      <c r="D117" s="163">
        <v>75094.31775000002</v>
      </c>
      <c r="E117" s="164">
        <v>0</v>
      </c>
      <c r="F117" s="164">
        <v>75094.31775000002</v>
      </c>
      <c r="G117" s="164">
        <v>0.011349999999999999</v>
      </c>
      <c r="H117" s="164">
        <v>0</v>
      </c>
      <c r="I117" s="164">
        <v>0.011349999999999999</v>
      </c>
      <c r="J117" s="164">
        <v>6852.870120000001</v>
      </c>
      <c r="K117" s="164">
        <v>127.32817999999999</v>
      </c>
      <c r="L117" s="164">
        <v>6980.1983</v>
      </c>
      <c r="M117" s="164">
        <v>11369.641049999998</v>
      </c>
      <c r="N117" s="164">
        <v>40.77863000000001</v>
      </c>
      <c r="O117" s="164">
        <v>11410.419679999999</v>
      </c>
      <c r="P117" s="164">
        <v>18222.52252</v>
      </c>
      <c r="Q117" s="164">
        <v>168.10680999999997</v>
      </c>
      <c r="R117" s="165">
        <v>18390.629330000003</v>
      </c>
    </row>
    <row r="118" spans="1:18" ht="13.2">
      <c r="A118" s="166"/>
      <c r="B118" s="162" t="s">
        <v>260</v>
      </c>
      <c r="C118" s="162" t="s">
        <v>260</v>
      </c>
      <c r="D118" s="163">
        <v>17343.304829999997</v>
      </c>
      <c r="E118" s="164">
        <v>0</v>
      </c>
      <c r="F118" s="164">
        <v>17343.304829999997</v>
      </c>
      <c r="G118" s="164">
        <v>0</v>
      </c>
      <c r="H118" s="164">
        <v>0</v>
      </c>
      <c r="I118" s="164">
        <v>0</v>
      </c>
      <c r="J118" s="164">
        <v>290.21786</v>
      </c>
      <c r="K118" s="164">
        <v>0</v>
      </c>
      <c r="L118" s="164">
        <v>290.21786</v>
      </c>
      <c r="M118" s="164">
        <v>424.73454</v>
      </c>
      <c r="N118" s="164">
        <v>0</v>
      </c>
      <c r="O118" s="164">
        <v>424.73454</v>
      </c>
      <c r="P118" s="164">
        <v>714.9523999999999</v>
      </c>
      <c r="Q118" s="164">
        <v>0</v>
      </c>
      <c r="R118" s="165">
        <v>714.9524</v>
      </c>
    </row>
    <row r="119" spans="1:18" ht="13.2">
      <c r="A119" s="166"/>
      <c r="B119" s="162" t="s">
        <v>204</v>
      </c>
      <c r="C119" s="162" t="s">
        <v>205</v>
      </c>
      <c r="D119" s="163">
        <v>89192.06105</v>
      </c>
      <c r="E119" s="164">
        <v>0</v>
      </c>
      <c r="F119" s="164">
        <v>89192.06105</v>
      </c>
      <c r="G119" s="164">
        <v>0</v>
      </c>
      <c r="H119" s="164">
        <v>0</v>
      </c>
      <c r="I119" s="164">
        <v>0</v>
      </c>
      <c r="J119" s="164">
        <v>7298.94021</v>
      </c>
      <c r="K119" s="164">
        <v>68.25391</v>
      </c>
      <c r="L119" s="164">
        <v>7367.19412</v>
      </c>
      <c r="M119" s="164">
        <v>18349.11739</v>
      </c>
      <c r="N119" s="164">
        <v>54.23796</v>
      </c>
      <c r="O119" s="164">
        <v>18403.355349999998</v>
      </c>
      <c r="P119" s="164">
        <v>25648.057599999996</v>
      </c>
      <c r="Q119" s="164">
        <v>122.49187</v>
      </c>
      <c r="R119" s="165">
        <v>25770.549469999994</v>
      </c>
    </row>
    <row r="120" spans="1:18" ht="13.2">
      <c r="A120" s="166"/>
      <c r="B120" s="162" t="s">
        <v>133</v>
      </c>
      <c r="C120" s="162" t="s">
        <v>134</v>
      </c>
      <c r="D120" s="163">
        <v>68483.20929</v>
      </c>
      <c r="E120" s="164">
        <v>0</v>
      </c>
      <c r="F120" s="164">
        <v>68483.20929</v>
      </c>
      <c r="G120" s="164">
        <v>0.05438</v>
      </c>
      <c r="H120" s="164">
        <v>0</v>
      </c>
      <c r="I120" s="164">
        <v>0.05438</v>
      </c>
      <c r="J120" s="164">
        <v>5058.35882</v>
      </c>
      <c r="K120" s="164">
        <v>104.25076999999999</v>
      </c>
      <c r="L120" s="164">
        <v>5162.60959</v>
      </c>
      <c r="M120" s="164">
        <v>16591.91595</v>
      </c>
      <c r="N120" s="164">
        <v>28.264509999999998</v>
      </c>
      <c r="O120" s="164">
        <v>16620.18046</v>
      </c>
      <c r="P120" s="164">
        <v>21650.329149999998</v>
      </c>
      <c r="Q120" s="164">
        <v>132.51528</v>
      </c>
      <c r="R120" s="165">
        <v>21782.84443</v>
      </c>
    </row>
    <row r="121" spans="1:18" ht="13.2">
      <c r="A121" s="166"/>
      <c r="B121" s="166"/>
      <c r="C121" s="167" t="s">
        <v>206</v>
      </c>
      <c r="D121" s="168">
        <v>44025.52497</v>
      </c>
      <c r="E121" s="120">
        <v>0</v>
      </c>
      <c r="F121" s="120">
        <v>44025.52497</v>
      </c>
      <c r="G121" s="120">
        <v>0</v>
      </c>
      <c r="H121" s="120">
        <v>0</v>
      </c>
      <c r="I121" s="120">
        <v>0</v>
      </c>
      <c r="J121" s="120">
        <v>4130.06321</v>
      </c>
      <c r="K121" s="120">
        <v>94.38145</v>
      </c>
      <c r="L121" s="120">
        <v>4224.44466</v>
      </c>
      <c r="M121" s="120">
        <v>12182.35431</v>
      </c>
      <c r="N121" s="120">
        <v>25.47981</v>
      </c>
      <c r="O121" s="120">
        <v>12207.83412</v>
      </c>
      <c r="P121" s="120">
        <v>16312.417519999999</v>
      </c>
      <c r="Q121" s="120">
        <v>119.86126</v>
      </c>
      <c r="R121" s="169">
        <v>16432.27878</v>
      </c>
    </row>
    <row r="122" spans="1:18" ht="13.2">
      <c r="A122" s="166"/>
      <c r="B122" s="166"/>
      <c r="C122" s="167" t="s">
        <v>133</v>
      </c>
      <c r="D122" s="168">
        <v>313764.28989</v>
      </c>
      <c r="E122" s="120">
        <v>65.02257</v>
      </c>
      <c r="F122" s="120">
        <v>313829.31246</v>
      </c>
      <c r="G122" s="120">
        <v>0.25070000000000003</v>
      </c>
      <c r="H122" s="120">
        <v>0</v>
      </c>
      <c r="I122" s="120">
        <v>0.25070000000000003</v>
      </c>
      <c r="J122" s="120">
        <v>26301.14396</v>
      </c>
      <c r="K122" s="120">
        <v>1851.75159</v>
      </c>
      <c r="L122" s="120">
        <v>28152.89555</v>
      </c>
      <c r="M122" s="120">
        <v>157352.41924000002</v>
      </c>
      <c r="N122" s="120">
        <v>3166.28713</v>
      </c>
      <c r="O122" s="120">
        <v>160518.70637</v>
      </c>
      <c r="P122" s="120">
        <v>183653.81390000004</v>
      </c>
      <c r="Q122" s="120">
        <v>5018.03872</v>
      </c>
      <c r="R122" s="169">
        <v>188671.85261999996</v>
      </c>
    </row>
    <row r="123" spans="1:18" ht="13.2">
      <c r="A123" s="166"/>
      <c r="B123" s="166"/>
      <c r="C123" s="167" t="s">
        <v>288</v>
      </c>
      <c r="D123" s="168">
        <v>3831.2583999999997</v>
      </c>
      <c r="E123" s="120">
        <v>0</v>
      </c>
      <c r="F123" s="120">
        <v>3831.2583999999997</v>
      </c>
      <c r="G123" s="120">
        <v>0</v>
      </c>
      <c r="H123" s="120">
        <v>0</v>
      </c>
      <c r="I123" s="120">
        <v>0</v>
      </c>
      <c r="J123" s="120">
        <v>0</v>
      </c>
      <c r="K123" s="120">
        <v>0</v>
      </c>
      <c r="L123" s="120">
        <v>0</v>
      </c>
      <c r="M123" s="120">
        <v>0</v>
      </c>
      <c r="N123" s="120">
        <v>0</v>
      </c>
      <c r="O123" s="120">
        <v>0</v>
      </c>
      <c r="P123" s="120">
        <v>0</v>
      </c>
      <c r="Q123" s="120">
        <v>0</v>
      </c>
      <c r="R123" s="169">
        <v>0</v>
      </c>
    </row>
    <row r="124" spans="1:18" ht="13.2">
      <c r="A124" s="166"/>
      <c r="B124" s="162" t="s">
        <v>135</v>
      </c>
      <c r="C124" s="162" t="s">
        <v>135</v>
      </c>
      <c r="D124" s="163">
        <v>52184.81068</v>
      </c>
      <c r="E124" s="164">
        <v>0</v>
      </c>
      <c r="F124" s="164">
        <v>52184.81068</v>
      </c>
      <c r="G124" s="164">
        <v>0.055450000000000006</v>
      </c>
      <c r="H124" s="164">
        <v>0</v>
      </c>
      <c r="I124" s="164">
        <v>0.055450000000000006</v>
      </c>
      <c r="J124" s="164">
        <v>9198.66932</v>
      </c>
      <c r="K124" s="164">
        <v>22.021980000000003</v>
      </c>
      <c r="L124" s="164">
        <v>9220.6913</v>
      </c>
      <c r="M124" s="164">
        <v>6687.6523</v>
      </c>
      <c r="N124" s="164">
        <v>68.19465</v>
      </c>
      <c r="O124" s="164">
        <v>6755.846949999999</v>
      </c>
      <c r="P124" s="164">
        <v>15886.377069999999</v>
      </c>
      <c r="Q124" s="164">
        <v>90.21663000000001</v>
      </c>
      <c r="R124" s="165">
        <v>15976.5937</v>
      </c>
    </row>
    <row r="125" spans="1:18" ht="13.2">
      <c r="A125" s="166"/>
      <c r="B125" s="162" t="s">
        <v>289</v>
      </c>
      <c r="C125" s="162" t="s">
        <v>289</v>
      </c>
      <c r="D125" s="163">
        <v>3202.9310499999997</v>
      </c>
      <c r="E125" s="164">
        <v>0</v>
      </c>
      <c r="F125" s="164">
        <v>3202.9310499999997</v>
      </c>
      <c r="G125" s="164">
        <v>0</v>
      </c>
      <c r="H125" s="164">
        <v>0</v>
      </c>
      <c r="I125" s="164">
        <v>0</v>
      </c>
      <c r="J125" s="164">
        <v>0</v>
      </c>
      <c r="K125" s="164">
        <v>0</v>
      </c>
      <c r="L125" s="164">
        <v>0</v>
      </c>
      <c r="M125" s="164">
        <v>0</v>
      </c>
      <c r="N125" s="164">
        <v>0</v>
      </c>
      <c r="O125" s="164">
        <v>0</v>
      </c>
      <c r="P125" s="164">
        <v>0</v>
      </c>
      <c r="Q125" s="164">
        <v>0</v>
      </c>
      <c r="R125" s="165">
        <v>0</v>
      </c>
    </row>
    <row r="126" spans="1:18" ht="13.2">
      <c r="A126" s="166"/>
      <c r="B126" s="162" t="s">
        <v>261</v>
      </c>
      <c r="C126" s="162" t="s">
        <v>261</v>
      </c>
      <c r="D126" s="163">
        <v>12904.551650000001</v>
      </c>
      <c r="E126" s="164">
        <v>0</v>
      </c>
      <c r="F126" s="164">
        <v>12904.551650000001</v>
      </c>
      <c r="G126" s="164">
        <v>0</v>
      </c>
      <c r="H126" s="164">
        <v>0</v>
      </c>
      <c r="I126" s="164">
        <v>0</v>
      </c>
      <c r="J126" s="164">
        <v>792.0386</v>
      </c>
      <c r="K126" s="164">
        <v>0.20083</v>
      </c>
      <c r="L126" s="164">
        <v>792.2394300000001</v>
      </c>
      <c r="M126" s="164">
        <v>2157.89449</v>
      </c>
      <c r="N126" s="164">
        <v>47.622690000000006</v>
      </c>
      <c r="O126" s="164">
        <v>2205.5171800000003</v>
      </c>
      <c r="P126" s="164">
        <v>2949.9330900000004</v>
      </c>
      <c r="Q126" s="164">
        <v>47.82352</v>
      </c>
      <c r="R126" s="165">
        <v>2997.75661</v>
      </c>
    </row>
    <row r="127" spans="1:18" ht="13.2">
      <c r="A127" s="166"/>
      <c r="B127" s="162" t="s">
        <v>262</v>
      </c>
      <c r="C127" s="162" t="s">
        <v>263</v>
      </c>
      <c r="D127" s="163">
        <v>26184.234780000003</v>
      </c>
      <c r="E127" s="164">
        <v>0</v>
      </c>
      <c r="F127" s="164">
        <v>26184.234780000003</v>
      </c>
      <c r="G127" s="164">
        <v>0</v>
      </c>
      <c r="H127" s="164">
        <v>0</v>
      </c>
      <c r="I127" s="164">
        <v>0</v>
      </c>
      <c r="J127" s="164">
        <v>1533.70498</v>
      </c>
      <c r="K127" s="164">
        <v>1.28606</v>
      </c>
      <c r="L127" s="164">
        <v>1534.99104</v>
      </c>
      <c r="M127" s="164">
        <v>905.38179</v>
      </c>
      <c r="N127" s="164">
        <v>0</v>
      </c>
      <c r="O127" s="164">
        <v>905.38179</v>
      </c>
      <c r="P127" s="164">
        <v>2439.08677</v>
      </c>
      <c r="Q127" s="164">
        <v>1.28606</v>
      </c>
      <c r="R127" s="165">
        <v>2440.3728300000002</v>
      </c>
    </row>
    <row r="128" spans="1:18" ht="13.2">
      <c r="A128" s="166"/>
      <c r="B128" s="166"/>
      <c r="C128" s="167" t="s">
        <v>264</v>
      </c>
      <c r="D128" s="168">
        <v>13164.542029999999</v>
      </c>
      <c r="E128" s="120">
        <v>0</v>
      </c>
      <c r="F128" s="120">
        <v>13164.542029999999</v>
      </c>
      <c r="G128" s="120">
        <v>0</v>
      </c>
      <c r="H128" s="120">
        <v>0</v>
      </c>
      <c r="I128" s="120">
        <v>0</v>
      </c>
      <c r="J128" s="120">
        <v>544.52741</v>
      </c>
      <c r="K128" s="120">
        <v>0</v>
      </c>
      <c r="L128" s="120">
        <v>544.52741</v>
      </c>
      <c r="M128" s="120">
        <v>523.78622</v>
      </c>
      <c r="N128" s="120">
        <v>0</v>
      </c>
      <c r="O128" s="120">
        <v>523.78622</v>
      </c>
      <c r="P128" s="120">
        <v>1068.3136299999999</v>
      </c>
      <c r="Q128" s="120">
        <v>0</v>
      </c>
      <c r="R128" s="169">
        <v>1068.3136299999999</v>
      </c>
    </row>
    <row r="129" spans="1:18" ht="13.2">
      <c r="A129" s="162" t="s">
        <v>833</v>
      </c>
      <c r="B129" s="823"/>
      <c r="C129" s="823"/>
      <c r="D129" s="163">
        <v>759034.1515699999</v>
      </c>
      <c r="E129" s="164">
        <v>65.02257</v>
      </c>
      <c r="F129" s="164">
        <v>759099.1741399998</v>
      </c>
      <c r="G129" s="164">
        <v>0.37692000000000003</v>
      </c>
      <c r="H129" s="164">
        <v>0</v>
      </c>
      <c r="I129" s="164">
        <v>0.37692000000000003</v>
      </c>
      <c r="J129" s="164">
        <v>64809.6614</v>
      </c>
      <c r="K129" s="164">
        <v>2348.2882600000003</v>
      </c>
      <c r="L129" s="164">
        <v>67157.94966</v>
      </c>
      <c r="M129" s="164">
        <v>232011.73084000003</v>
      </c>
      <c r="N129" s="164">
        <v>3628.8956100000005</v>
      </c>
      <c r="O129" s="164">
        <v>235640.62644999998</v>
      </c>
      <c r="P129" s="164">
        <v>296821.76915999997</v>
      </c>
      <c r="Q129" s="164">
        <v>5977.183869999999</v>
      </c>
      <c r="R129" s="165">
        <v>302798.95303</v>
      </c>
    </row>
    <row r="130" spans="1:18" ht="13.2">
      <c r="A130" s="162" t="s">
        <v>15</v>
      </c>
      <c r="B130" s="162" t="s">
        <v>136</v>
      </c>
      <c r="C130" s="162" t="s">
        <v>136</v>
      </c>
      <c r="D130" s="163">
        <v>315836.28084</v>
      </c>
      <c r="E130" s="164">
        <v>7.71369</v>
      </c>
      <c r="F130" s="164">
        <v>315843.99453</v>
      </c>
      <c r="G130" s="164">
        <v>0.70813</v>
      </c>
      <c r="H130" s="164">
        <v>0</v>
      </c>
      <c r="I130" s="164">
        <v>0.70813</v>
      </c>
      <c r="J130" s="164">
        <v>10738.45552</v>
      </c>
      <c r="K130" s="164">
        <v>350.12412</v>
      </c>
      <c r="L130" s="164">
        <v>11088.57964</v>
      </c>
      <c r="M130" s="164">
        <v>22368.780369999997</v>
      </c>
      <c r="N130" s="164">
        <v>558.4322900000001</v>
      </c>
      <c r="O130" s="164">
        <v>22927.21266</v>
      </c>
      <c r="P130" s="164">
        <v>33107.94402</v>
      </c>
      <c r="Q130" s="164">
        <v>908.55641</v>
      </c>
      <c r="R130" s="165">
        <v>34016.50043000001</v>
      </c>
    </row>
    <row r="131" spans="1:18" ht="13.2">
      <c r="A131" s="166"/>
      <c r="B131" s="166"/>
      <c r="C131" s="167" t="s">
        <v>137</v>
      </c>
      <c r="D131" s="168">
        <v>82353.83751000001</v>
      </c>
      <c r="E131" s="120">
        <v>0</v>
      </c>
      <c r="F131" s="120">
        <v>82353.83751000001</v>
      </c>
      <c r="G131" s="120">
        <v>0.11020999999999999</v>
      </c>
      <c r="H131" s="120">
        <v>0</v>
      </c>
      <c r="I131" s="120">
        <v>0.11020999999999999</v>
      </c>
      <c r="J131" s="120">
        <v>4531.59697</v>
      </c>
      <c r="K131" s="120">
        <v>29.870099999999997</v>
      </c>
      <c r="L131" s="120">
        <v>4561.467070000001</v>
      </c>
      <c r="M131" s="120">
        <v>2648.1623400000003</v>
      </c>
      <c r="N131" s="120">
        <v>44.11493000000001</v>
      </c>
      <c r="O131" s="120">
        <v>2692.27727</v>
      </c>
      <c r="P131" s="120">
        <v>7179.86952</v>
      </c>
      <c r="Q131" s="120">
        <v>73.98502999999998</v>
      </c>
      <c r="R131" s="169">
        <v>7253.854550000001</v>
      </c>
    </row>
    <row r="132" spans="1:18" ht="13.2">
      <c r="A132" s="166"/>
      <c r="B132" s="166"/>
      <c r="C132" s="167" t="s">
        <v>148</v>
      </c>
      <c r="D132" s="168">
        <v>11016.92668</v>
      </c>
      <c r="E132" s="120">
        <v>0</v>
      </c>
      <c r="F132" s="120">
        <v>11016.92668</v>
      </c>
      <c r="G132" s="120">
        <v>0</v>
      </c>
      <c r="H132" s="120">
        <v>0</v>
      </c>
      <c r="I132" s="120">
        <v>0</v>
      </c>
      <c r="J132" s="120">
        <v>269.48816999999997</v>
      </c>
      <c r="K132" s="120">
        <v>0</v>
      </c>
      <c r="L132" s="120">
        <v>269.48816999999997</v>
      </c>
      <c r="M132" s="120">
        <v>0</v>
      </c>
      <c r="N132" s="120">
        <v>0</v>
      </c>
      <c r="O132" s="120">
        <v>0</v>
      </c>
      <c r="P132" s="120">
        <v>269.48816999999997</v>
      </c>
      <c r="Q132" s="120">
        <v>0</v>
      </c>
      <c r="R132" s="169">
        <v>269.48816999999997</v>
      </c>
    </row>
    <row r="133" spans="1:18" ht="13.2">
      <c r="A133" s="166"/>
      <c r="B133" s="162" t="s">
        <v>15</v>
      </c>
      <c r="C133" s="162" t="s">
        <v>15</v>
      </c>
      <c r="D133" s="163">
        <v>28395.17676</v>
      </c>
      <c r="E133" s="164">
        <v>0</v>
      </c>
      <c r="F133" s="164">
        <v>28395.17676</v>
      </c>
      <c r="G133" s="164">
        <v>0.00414</v>
      </c>
      <c r="H133" s="164">
        <v>0</v>
      </c>
      <c r="I133" s="164">
        <v>0.00414</v>
      </c>
      <c r="J133" s="164">
        <v>1741.544</v>
      </c>
      <c r="K133" s="164">
        <v>0.0075</v>
      </c>
      <c r="L133" s="164">
        <v>1741.5515</v>
      </c>
      <c r="M133" s="164">
        <v>1066.32893</v>
      </c>
      <c r="N133" s="164">
        <v>0</v>
      </c>
      <c r="O133" s="164">
        <v>1066.32893</v>
      </c>
      <c r="P133" s="164">
        <v>2807.8770700000005</v>
      </c>
      <c r="Q133" s="164">
        <v>0.0075</v>
      </c>
      <c r="R133" s="165">
        <v>2807.8845699999997</v>
      </c>
    </row>
    <row r="134" spans="1:18" ht="13.2">
      <c r="A134" s="166"/>
      <c r="B134" s="166"/>
      <c r="C134" s="167" t="s">
        <v>207</v>
      </c>
      <c r="D134" s="168">
        <v>25914.842969999998</v>
      </c>
      <c r="E134" s="120">
        <v>0</v>
      </c>
      <c r="F134" s="120">
        <v>25914.842969999998</v>
      </c>
      <c r="G134" s="120">
        <v>0</v>
      </c>
      <c r="H134" s="120">
        <v>0</v>
      </c>
      <c r="I134" s="120">
        <v>0</v>
      </c>
      <c r="J134" s="120">
        <v>1958.57523</v>
      </c>
      <c r="K134" s="120">
        <v>0.03723</v>
      </c>
      <c r="L134" s="120">
        <v>1958.61246</v>
      </c>
      <c r="M134" s="120">
        <v>882.12976</v>
      </c>
      <c r="N134" s="120">
        <v>0</v>
      </c>
      <c r="O134" s="120">
        <v>882.12976</v>
      </c>
      <c r="P134" s="120">
        <v>2840.7049899999997</v>
      </c>
      <c r="Q134" s="120">
        <v>0.03723</v>
      </c>
      <c r="R134" s="169">
        <v>2840.7422199999996</v>
      </c>
    </row>
    <row r="135" spans="1:18" ht="13.2">
      <c r="A135" s="166"/>
      <c r="B135" s="166"/>
      <c r="C135" s="167" t="s">
        <v>290</v>
      </c>
      <c r="D135" s="168">
        <v>1767.67171</v>
      </c>
      <c r="E135" s="120">
        <v>0</v>
      </c>
      <c r="F135" s="120">
        <v>1767.67171</v>
      </c>
      <c r="G135" s="120">
        <v>0</v>
      </c>
      <c r="H135" s="120">
        <v>0</v>
      </c>
      <c r="I135" s="120">
        <v>0</v>
      </c>
      <c r="J135" s="120">
        <v>0</v>
      </c>
      <c r="K135" s="120">
        <v>0</v>
      </c>
      <c r="L135" s="120">
        <v>0</v>
      </c>
      <c r="M135" s="120">
        <v>0</v>
      </c>
      <c r="N135" s="120">
        <v>0</v>
      </c>
      <c r="O135" s="120">
        <v>0</v>
      </c>
      <c r="P135" s="120">
        <v>0</v>
      </c>
      <c r="Q135" s="120">
        <v>0</v>
      </c>
      <c r="R135" s="169">
        <v>0</v>
      </c>
    </row>
    <row r="136" spans="1:18" ht="13.2">
      <c r="A136" s="166"/>
      <c r="B136" s="166"/>
      <c r="C136" s="167" t="s">
        <v>265</v>
      </c>
      <c r="D136" s="168">
        <v>10987.81064</v>
      </c>
      <c r="E136" s="120">
        <v>0</v>
      </c>
      <c r="F136" s="120">
        <v>10987.81064</v>
      </c>
      <c r="G136" s="120">
        <v>0</v>
      </c>
      <c r="H136" s="120">
        <v>0</v>
      </c>
      <c r="I136" s="120">
        <v>0</v>
      </c>
      <c r="J136" s="120">
        <v>327.51282000000003</v>
      </c>
      <c r="K136" s="120">
        <v>0</v>
      </c>
      <c r="L136" s="120">
        <v>327.51282000000003</v>
      </c>
      <c r="M136" s="120">
        <v>249.17602</v>
      </c>
      <c r="N136" s="120">
        <v>1.83972</v>
      </c>
      <c r="O136" s="120">
        <v>251.01574</v>
      </c>
      <c r="P136" s="120">
        <v>576.6888399999999</v>
      </c>
      <c r="Q136" s="120">
        <v>1.83972</v>
      </c>
      <c r="R136" s="169">
        <v>578.5285600000001</v>
      </c>
    </row>
    <row r="137" spans="1:18" ht="13.2">
      <c r="A137" s="166"/>
      <c r="B137" s="162" t="s">
        <v>208</v>
      </c>
      <c r="C137" s="162" t="s">
        <v>291</v>
      </c>
      <c r="D137" s="163">
        <v>4216.91403</v>
      </c>
      <c r="E137" s="164">
        <v>0</v>
      </c>
      <c r="F137" s="164">
        <v>4216.91403</v>
      </c>
      <c r="G137" s="164">
        <v>0</v>
      </c>
      <c r="H137" s="164">
        <v>0</v>
      </c>
      <c r="I137" s="164">
        <v>0</v>
      </c>
      <c r="J137" s="164">
        <v>0</v>
      </c>
      <c r="K137" s="164">
        <v>0</v>
      </c>
      <c r="L137" s="164">
        <v>0</v>
      </c>
      <c r="M137" s="164">
        <v>0</v>
      </c>
      <c r="N137" s="164">
        <v>0</v>
      </c>
      <c r="O137" s="164">
        <v>0</v>
      </c>
      <c r="P137" s="164">
        <v>0</v>
      </c>
      <c r="Q137" s="164">
        <v>0</v>
      </c>
      <c r="R137" s="165">
        <v>0</v>
      </c>
    </row>
    <row r="138" spans="1:18" ht="13.2">
      <c r="A138" s="166"/>
      <c r="B138" s="166"/>
      <c r="C138" s="167" t="s">
        <v>208</v>
      </c>
      <c r="D138" s="168">
        <v>10267.95077</v>
      </c>
      <c r="E138" s="120">
        <v>0</v>
      </c>
      <c r="F138" s="120">
        <v>10267.95077</v>
      </c>
      <c r="G138" s="120">
        <v>0</v>
      </c>
      <c r="H138" s="120">
        <v>0</v>
      </c>
      <c r="I138" s="120">
        <v>0</v>
      </c>
      <c r="J138" s="120">
        <v>1420.3158500000002</v>
      </c>
      <c r="K138" s="120">
        <v>0.030940000000000002</v>
      </c>
      <c r="L138" s="120">
        <v>1420.34679</v>
      </c>
      <c r="M138" s="120">
        <v>188.57206</v>
      </c>
      <c r="N138" s="120">
        <v>0.00011</v>
      </c>
      <c r="O138" s="120">
        <v>188.57217</v>
      </c>
      <c r="P138" s="120">
        <v>1608.8879100000001</v>
      </c>
      <c r="Q138" s="120">
        <v>0.03105</v>
      </c>
      <c r="R138" s="169">
        <v>1608.91896</v>
      </c>
    </row>
    <row r="139" spans="1:18" ht="13.2">
      <c r="A139" s="162" t="s">
        <v>834</v>
      </c>
      <c r="B139" s="823"/>
      <c r="C139" s="823"/>
      <c r="D139" s="163">
        <v>490757.4119099999</v>
      </c>
      <c r="E139" s="164">
        <v>7.71369</v>
      </c>
      <c r="F139" s="164">
        <v>490765.12559999997</v>
      </c>
      <c r="G139" s="164">
        <v>0.82248</v>
      </c>
      <c r="H139" s="164">
        <v>0</v>
      </c>
      <c r="I139" s="164">
        <v>0.82248</v>
      </c>
      <c r="J139" s="164">
        <v>20987.488559999998</v>
      </c>
      <c r="K139" s="164">
        <v>380.06988999999993</v>
      </c>
      <c r="L139" s="164">
        <v>21367.558450000004</v>
      </c>
      <c r="M139" s="164">
        <v>27403.149479999996</v>
      </c>
      <c r="N139" s="164">
        <v>604.38705</v>
      </c>
      <c r="O139" s="164">
        <v>28007.53653</v>
      </c>
      <c r="P139" s="164">
        <v>48391.46052000001</v>
      </c>
      <c r="Q139" s="164">
        <v>984.45694</v>
      </c>
      <c r="R139" s="165">
        <v>49375.91746000001</v>
      </c>
    </row>
    <row r="140" spans="1:18" ht="13.2">
      <c r="A140" s="162" t="s">
        <v>16</v>
      </c>
      <c r="B140" s="162" t="s">
        <v>138</v>
      </c>
      <c r="C140" s="162" t="s">
        <v>138</v>
      </c>
      <c r="D140" s="163">
        <v>49331.96453999999</v>
      </c>
      <c r="E140" s="164">
        <v>0</v>
      </c>
      <c r="F140" s="164">
        <v>49331.96453999999</v>
      </c>
      <c r="G140" s="164">
        <v>0.00195</v>
      </c>
      <c r="H140" s="164">
        <v>0</v>
      </c>
      <c r="I140" s="164">
        <v>0.00195</v>
      </c>
      <c r="J140" s="164">
        <v>1911.76615</v>
      </c>
      <c r="K140" s="164">
        <v>115.77647</v>
      </c>
      <c r="L140" s="164">
        <v>2027.5426200000002</v>
      </c>
      <c r="M140" s="164">
        <v>2920.92298</v>
      </c>
      <c r="N140" s="164">
        <v>78.61942</v>
      </c>
      <c r="O140" s="164">
        <v>2999.5424</v>
      </c>
      <c r="P140" s="164">
        <v>4832.6910800000005</v>
      </c>
      <c r="Q140" s="164">
        <v>194.39589</v>
      </c>
      <c r="R140" s="165">
        <v>5027.08697</v>
      </c>
    </row>
    <row r="141" spans="1:18" ht="13.2">
      <c r="A141" s="166"/>
      <c r="B141" s="162" t="s">
        <v>139</v>
      </c>
      <c r="C141" s="162" t="s">
        <v>266</v>
      </c>
      <c r="D141" s="163">
        <v>37312.21981</v>
      </c>
      <c r="E141" s="164">
        <v>0</v>
      </c>
      <c r="F141" s="164">
        <v>37312.21981</v>
      </c>
      <c r="G141" s="164">
        <v>0</v>
      </c>
      <c r="H141" s="164">
        <v>0</v>
      </c>
      <c r="I141" s="164">
        <v>0</v>
      </c>
      <c r="J141" s="164">
        <v>3440.40848</v>
      </c>
      <c r="K141" s="164">
        <v>21.53785</v>
      </c>
      <c r="L141" s="164">
        <v>3461.94633</v>
      </c>
      <c r="M141" s="164">
        <v>6750.995650000001</v>
      </c>
      <c r="N141" s="164">
        <v>17.43246</v>
      </c>
      <c r="O141" s="164">
        <v>6768.428110000001</v>
      </c>
      <c r="P141" s="164">
        <v>10191.404129999999</v>
      </c>
      <c r="Q141" s="164">
        <v>38.97031</v>
      </c>
      <c r="R141" s="165">
        <v>10230.37444</v>
      </c>
    </row>
    <row r="142" spans="1:18" ht="13.2">
      <c r="A142" s="166"/>
      <c r="B142" s="166"/>
      <c r="C142" s="167" t="s">
        <v>298</v>
      </c>
      <c r="D142" s="168">
        <v>13784.54242</v>
      </c>
      <c r="E142" s="120">
        <v>0</v>
      </c>
      <c r="F142" s="120">
        <v>13784.54242</v>
      </c>
      <c r="G142" s="120">
        <v>0</v>
      </c>
      <c r="H142" s="120">
        <v>0</v>
      </c>
      <c r="I142" s="120">
        <v>0</v>
      </c>
      <c r="J142" s="120">
        <v>1837.01233</v>
      </c>
      <c r="K142" s="120">
        <v>85.328</v>
      </c>
      <c r="L142" s="120">
        <v>1922.34033</v>
      </c>
      <c r="M142" s="120">
        <v>6218.19678</v>
      </c>
      <c r="N142" s="120">
        <v>47.65768</v>
      </c>
      <c r="O142" s="120">
        <v>6265.85446</v>
      </c>
      <c r="P142" s="120">
        <v>8055.209110000001</v>
      </c>
      <c r="Q142" s="120">
        <v>132.98568</v>
      </c>
      <c r="R142" s="169">
        <v>8188.1947900000005</v>
      </c>
    </row>
    <row r="143" spans="1:18" ht="13.2">
      <c r="A143" s="166"/>
      <c r="B143" s="166"/>
      <c r="C143" s="167" t="s">
        <v>140</v>
      </c>
      <c r="D143" s="168">
        <v>61785.90501</v>
      </c>
      <c r="E143" s="120">
        <v>0</v>
      </c>
      <c r="F143" s="120">
        <v>61785.90501</v>
      </c>
      <c r="G143" s="120">
        <v>0.00035</v>
      </c>
      <c r="H143" s="120">
        <v>0</v>
      </c>
      <c r="I143" s="120">
        <v>0.00035</v>
      </c>
      <c r="J143" s="120">
        <v>6177.06025</v>
      </c>
      <c r="K143" s="120">
        <v>551.23491</v>
      </c>
      <c r="L143" s="120">
        <v>6728.29516</v>
      </c>
      <c r="M143" s="120">
        <v>12463.271859999999</v>
      </c>
      <c r="N143" s="120">
        <v>475.98409000000004</v>
      </c>
      <c r="O143" s="120">
        <v>12939.255949999999</v>
      </c>
      <c r="P143" s="120">
        <v>18640.33246</v>
      </c>
      <c r="Q143" s="120">
        <v>1027.219</v>
      </c>
      <c r="R143" s="169">
        <v>19667.551460000002</v>
      </c>
    </row>
    <row r="144" spans="1:18" ht="13.2">
      <c r="A144" s="166"/>
      <c r="B144" s="162" t="s">
        <v>141</v>
      </c>
      <c r="C144" s="162" t="s">
        <v>141</v>
      </c>
      <c r="D144" s="163">
        <v>57110.50628</v>
      </c>
      <c r="E144" s="164">
        <v>0</v>
      </c>
      <c r="F144" s="164">
        <v>57110.50628</v>
      </c>
      <c r="G144" s="164">
        <v>0.00099</v>
      </c>
      <c r="H144" s="164">
        <v>0</v>
      </c>
      <c r="I144" s="164">
        <v>0.00099</v>
      </c>
      <c r="J144" s="164">
        <v>4607.3332900000005</v>
      </c>
      <c r="K144" s="164">
        <v>139.09405999999996</v>
      </c>
      <c r="L144" s="164">
        <v>4746.42735</v>
      </c>
      <c r="M144" s="164">
        <v>4821.774780000001</v>
      </c>
      <c r="N144" s="164">
        <v>334.50933000000003</v>
      </c>
      <c r="O144" s="164">
        <v>5156.2841100000005</v>
      </c>
      <c r="P144" s="164">
        <v>9429.10906</v>
      </c>
      <c r="Q144" s="164">
        <v>473.60339</v>
      </c>
      <c r="R144" s="165">
        <v>9902.712449999999</v>
      </c>
    </row>
    <row r="145" spans="1:18" ht="13.2">
      <c r="A145" s="166"/>
      <c r="B145" s="162" t="s">
        <v>142</v>
      </c>
      <c r="C145" s="162" t="s">
        <v>143</v>
      </c>
      <c r="D145" s="163">
        <v>91781.16134</v>
      </c>
      <c r="E145" s="164">
        <v>0</v>
      </c>
      <c r="F145" s="164">
        <v>91781.16134</v>
      </c>
      <c r="G145" s="164">
        <v>0.41831</v>
      </c>
      <c r="H145" s="164">
        <v>0</v>
      </c>
      <c r="I145" s="164">
        <v>0.41831</v>
      </c>
      <c r="J145" s="164">
        <v>4138.46362</v>
      </c>
      <c r="K145" s="164">
        <v>162.06789</v>
      </c>
      <c r="L145" s="164">
        <v>4300.53151</v>
      </c>
      <c r="M145" s="164">
        <v>12712.024710000002</v>
      </c>
      <c r="N145" s="164">
        <v>51.54492</v>
      </c>
      <c r="O145" s="164">
        <v>12763.569629999998</v>
      </c>
      <c r="P145" s="164">
        <v>16850.90664</v>
      </c>
      <c r="Q145" s="164">
        <v>213.61281</v>
      </c>
      <c r="R145" s="165">
        <v>17064.51945</v>
      </c>
    </row>
    <row r="146" spans="1:18" ht="13.2">
      <c r="A146" s="166"/>
      <c r="B146" s="162" t="s">
        <v>16</v>
      </c>
      <c r="C146" s="162" t="s">
        <v>144</v>
      </c>
      <c r="D146" s="163">
        <v>472824.02874000004</v>
      </c>
      <c r="E146" s="164">
        <v>309.28003</v>
      </c>
      <c r="F146" s="164">
        <v>473133.30877</v>
      </c>
      <c r="G146" s="164">
        <v>0.52261</v>
      </c>
      <c r="H146" s="164">
        <v>0</v>
      </c>
      <c r="I146" s="164">
        <v>0.52261</v>
      </c>
      <c r="J146" s="164">
        <v>22297.7311</v>
      </c>
      <c r="K146" s="164">
        <v>739.2866899999999</v>
      </c>
      <c r="L146" s="164">
        <v>23037.017789999998</v>
      </c>
      <c r="M146" s="164">
        <v>51695.359679999994</v>
      </c>
      <c r="N146" s="164">
        <v>602.5623200000001</v>
      </c>
      <c r="O146" s="164">
        <v>52297.922</v>
      </c>
      <c r="P146" s="164">
        <v>73993.61339</v>
      </c>
      <c r="Q146" s="164">
        <v>1341.84901</v>
      </c>
      <c r="R146" s="165">
        <v>75335.46239999999</v>
      </c>
    </row>
    <row r="147" spans="1:18" ht="13.2">
      <c r="A147" s="166"/>
      <c r="B147" s="166"/>
      <c r="C147" s="167" t="s">
        <v>145</v>
      </c>
      <c r="D147" s="168">
        <v>92250.47385000001</v>
      </c>
      <c r="E147" s="120">
        <v>0</v>
      </c>
      <c r="F147" s="120">
        <v>92250.47385000001</v>
      </c>
      <c r="G147" s="120">
        <v>0.01459</v>
      </c>
      <c r="H147" s="120">
        <v>0</v>
      </c>
      <c r="I147" s="120">
        <v>0.01459</v>
      </c>
      <c r="J147" s="120">
        <v>5465.27915</v>
      </c>
      <c r="K147" s="120">
        <v>19.79939</v>
      </c>
      <c r="L147" s="120">
        <v>5485.07854</v>
      </c>
      <c r="M147" s="120">
        <v>10699.472609999999</v>
      </c>
      <c r="N147" s="120">
        <v>5.59134</v>
      </c>
      <c r="O147" s="120">
        <v>10705.06395</v>
      </c>
      <c r="P147" s="120">
        <v>16164.766350000002</v>
      </c>
      <c r="Q147" s="120">
        <v>25.390729999999998</v>
      </c>
      <c r="R147" s="169">
        <v>16190.15708</v>
      </c>
    </row>
    <row r="148" spans="1:18" ht="13.2">
      <c r="A148" s="166"/>
      <c r="B148" s="166"/>
      <c r="C148" s="167" t="s">
        <v>146</v>
      </c>
      <c r="D148" s="168">
        <v>257845.88469</v>
      </c>
      <c r="E148" s="120">
        <v>0</v>
      </c>
      <c r="F148" s="120">
        <v>257845.88469</v>
      </c>
      <c r="G148" s="120">
        <v>0.022189999999999998</v>
      </c>
      <c r="H148" s="120">
        <v>0.00368</v>
      </c>
      <c r="I148" s="120">
        <v>0.025869999999999997</v>
      </c>
      <c r="J148" s="120">
        <v>19812.84022</v>
      </c>
      <c r="K148" s="120">
        <v>309.2884399999999</v>
      </c>
      <c r="L148" s="120">
        <v>20122.12866</v>
      </c>
      <c r="M148" s="120">
        <v>47310.20611</v>
      </c>
      <c r="N148" s="120">
        <v>293.70863</v>
      </c>
      <c r="O148" s="120">
        <v>47603.91474</v>
      </c>
      <c r="P148" s="120">
        <v>67123.06852</v>
      </c>
      <c r="Q148" s="120">
        <v>603.00075</v>
      </c>
      <c r="R148" s="169">
        <v>67726.06926999999</v>
      </c>
    </row>
    <row r="149" spans="1:18" ht="13.2">
      <c r="A149" s="166"/>
      <c r="B149" s="166"/>
      <c r="C149" s="167" t="s">
        <v>147</v>
      </c>
      <c r="D149" s="168">
        <v>100862.19042999999</v>
      </c>
      <c r="E149" s="120">
        <v>0</v>
      </c>
      <c r="F149" s="120">
        <v>100862.19042999999</v>
      </c>
      <c r="G149" s="120">
        <v>1.22825</v>
      </c>
      <c r="H149" s="120">
        <v>0</v>
      </c>
      <c r="I149" s="120">
        <v>1.22825</v>
      </c>
      <c r="J149" s="120">
        <v>11085.59009</v>
      </c>
      <c r="K149" s="120">
        <v>320.68938</v>
      </c>
      <c r="L149" s="120">
        <v>11406.27947</v>
      </c>
      <c r="M149" s="120">
        <v>26347.87554</v>
      </c>
      <c r="N149" s="120">
        <v>1856.01238</v>
      </c>
      <c r="O149" s="120">
        <v>28203.887919999997</v>
      </c>
      <c r="P149" s="120">
        <v>37434.69387999999</v>
      </c>
      <c r="Q149" s="120">
        <v>2176.70176</v>
      </c>
      <c r="R149" s="169">
        <v>39611.39564</v>
      </c>
    </row>
    <row r="150" spans="1:18" ht="13.2">
      <c r="A150" s="166"/>
      <c r="B150" s="166"/>
      <c r="C150" s="167" t="s">
        <v>299</v>
      </c>
      <c r="D150" s="168">
        <v>6191.126200000001</v>
      </c>
      <c r="E150" s="120">
        <v>0</v>
      </c>
      <c r="F150" s="120">
        <v>6191.126200000001</v>
      </c>
      <c r="G150" s="120">
        <v>0</v>
      </c>
      <c r="H150" s="120">
        <v>0</v>
      </c>
      <c r="I150" s="120">
        <v>0</v>
      </c>
      <c r="J150" s="120">
        <v>7115.74045</v>
      </c>
      <c r="K150" s="120">
        <v>0.00015</v>
      </c>
      <c r="L150" s="120">
        <v>7115.740599999999</v>
      </c>
      <c r="M150" s="120">
        <v>3473.55937</v>
      </c>
      <c r="N150" s="120">
        <v>303.71061</v>
      </c>
      <c r="O150" s="120">
        <v>3777.26998</v>
      </c>
      <c r="P150" s="120">
        <v>10589.29982</v>
      </c>
      <c r="Q150" s="120">
        <v>303.71076</v>
      </c>
      <c r="R150" s="169">
        <v>10893.01058</v>
      </c>
    </row>
    <row r="151" spans="1:18" ht="13.2">
      <c r="A151" s="166"/>
      <c r="B151" s="166"/>
      <c r="C151" s="167" t="s">
        <v>148</v>
      </c>
      <c r="D151" s="168">
        <v>10274.94467</v>
      </c>
      <c r="E151" s="120">
        <v>0</v>
      </c>
      <c r="F151" s="120">
        <v>10274.94467</v>
      </c>
      <c r="G151" s="120">
        <v>0.09969</v>
      </c>
      <c r="H151" s="120">
        <v>0</v>
      </c>
      <c r="I151" s="120">
        <v>0.09969</v>
      </c>
      <c r="J151" s="120">
        <v>1345.97895</v>
      </c>
      <c r="K151" s="120">
        <v>190.89341000000002</v>
      </c>
      <c r="L151" s="120">
        <v>1536.87236</v>
      </c>
      <c r="M151" s="120">
        <v>1582.07293</v>
      </c>
      <c r="N151" s="120">
        <v>224.59106</v>
      </c>
      <c r="O151" s="120">
        <v>1806.66399</v>
      </c>
      <c r="P151" s="120">
        <v>2928.15157</v>
      </c>
      <c r="Q151" s="120">
        <v>415.48447</v>
      </c>
      <c r="R151" s="169">
        <v>3343.63604</v>
      </c>
    </row>
    <row r="152" spans="1:18" ht="13.2">
      <c r="A152" s="166"/>
      <c r="B152" s="166"/>
      <c r="C152" s="167" t="s">
        <v>16</v>
      </c>
      <c r="D152" s="168">
        <v>256121.7459</v>
      </c>
      <c r="E152" s="120">
        <v>0</v>
      </c>
      <c r="F152" s="120">
        <v>256121.7459</v>
      </c>
      <c r="G152" s="120">
        <v>0.07318999999999999</v>
      </c>
      <c r="H152" s="120">
        <v>0</v>
      </c>
      <c r="I152" s="120">
        <v>0.07318999999999999</v>
      </c>
      <c r="J152" s="120">
        <v>10920.237560000001</v>
      </c>
      <c r="K152" s="120">
        <v>633.22635</v>
      </c>
      <c r="L152" s="120">
        <v>11553.46391</v>
      </c>
      <c r="M152" s="120">
        <v>113990.69443999999</v>
      </c>
      <c r="N152" s="120">
        <v>3242.77339</v>
      </c>
      <c r="O152" s="120">
        <v>117233.46783</v>
      </c>
      <c r="P152" s="120">
        <v>124911.00519</v>
      </c>
      <c r="Q152" s="120">
        <v>3875.9997399999997</v>
      </c>
      <c r="R152" s="169">
        <v>128787.00493</v>
      </c>
    </row>
    <row r="153" spans="1:18" ht="13.2">
      <c r="A153" s="166"/>
      <c r="B153" s="166"/>
      <c r="C153" s="167" t="s">
        <v>149</v>
      </c>
      <c r="D153" s="168">
        <v>262263.30445</v>
      </c>
      <c r="E153" s="120">
        <v>0</v>
      </c>
      <c r="F153" s="120">
        <v>262263.30445</v>
      </c>
      <c r="G153" s="120">
        <v>0.6145700000000001</v>
      </c>
      <c r="H153" s="120">
        <v>0</v>
      </c>
      <c r="I153" s="120">
        <v>0.6145700000000001</v>
      </c>
      <c r="J153" s="120">
        <v>31965.518829999997</v>
      </c>
      <c r="K153" s="120">
        <v>347.13781</v>
      </c>
      <c r="L153" s="120">
        <v>32312.65664</v>
      </c>
      <c r="M153" s="120">
        <v>106478.42624999999</v>
      </c>
      <c r="N153" s="120">
        <v>1328.7768700000001</v>
      </c>
      <c r="O153" s="120">
        <v>107807.20312</v>
      </c>
      <c r="P153" s="120">
        <v>138444.55965</v>
      </c>
      <c r="Q153" s="120">
        <v>1675.9146799999996</v>
      </c>
      <c r="R153" s="169">
        <v>140120.47433</v>
      </c>
    </row>
    <row r="154" spans="1:18" ht="13.2">
      <c r="A154" s="166"/>
      <c r="B154" s="166"/>
      <c r="C154" s="167" t="s">
        <v>150</v>
      </c>
      <c r="D154" s="168">
        <v>55145.34332999999</v>
      </c>
      <c r="E154" s="120">
        <v>0</v>
      </c>
      <c r="F154" s="120">
        <v>55145.34332999999</v>
      </c>
      <c r="G154" s="120">
        <v>0.04557</v>
      </c>
      <c r="H154" s="120">
        <v>0</v>
      </c>
      <c r="I154" s="120">
        <v>0.04557</v>
      </c>
      <c r="J154" s="120">
        <v>2668.07477</v>
      </c>
      <c r="K154" s="120">
        <v>142.8147</v>
      </c>
      <c r="L154" s="120">
        <v>2810.8894699999996</v>
      </c>
      <c r="M154" s="120">
        <v>13392.8196</v>
      </c>
      <c r="N154" s="120">
        <v>338.75023999999996</v>
      </c>
      <c r="O154" s="120">
        <v>13731.56984</v>
      </c>
      <c r="P154" s="120">
        <v>16060.939940000002</v>
      </c>
      <c r="Q154" s="120">
        <v>481.5649399999999</v>
      </c>
      <c r="R154" s="169">
        <v>16542.50488</v>
      </c>
    </row>
    <row r="155" spans="1:18" ht="13.2">
      <c r="A155" s="166"/>
      <c r="B155" s="166"/>
      <c r="C155" s="167" t="s">
        <v>151</v>
      </c>
      <c r="D155" s="168">
        <v>86572.51469999999</v>
      </c>
      <c r="E155" s="120">
        <v>0</v>
      </c>
      <c r="F155" s="120">
        <v>86572.51469999999</v>
      </c>
      <c r="G155" s="120">
        <v>0.14695</v>
      </c>
      <c r="H155" s="120">
        <v>0</v>
      </c>
      <c r="I155" s="120">
        <v>0.14695</v>
      </c>
      <c r="J155" s="120">
        <v>5304.53848</v>
      </c>
      <c r="K155" s="120">
        <v>98.56237</v>
      </c>
      <c r="L155" s="120">
        <v>5403.10085</v>
      </c>
      <c r="M155" s="120">
        <v>14190.094060000003</v>
      </c>
      <c r="N155" s="120">
        <v>4.20443</v>
      </c>
      <c r="O155" s="120">
        <v>14194.298490000003</v>
      </c>
      <c r="P155" s="120">
        <v>19494.77949</v>
      </c>
      <c r="Q155" s="120">
        <v>102.76679999999999</v>
      </c>
      <c r="R155" s="169">
        <v>19597.54629</v>
      </c>
    </row>
    <row r="156" spans="1:18" ht="13.2">
      <c r="A156" s="166"/>
      <c r="B156" s="166"/>
      <c r="C156" s="167" t="s">
        <v>152</v>
      </c>
      <c r="D156" s="168">
        <v>95164.92189000001</v>
      </c>
      <c r="E156" s="120">
        <v>0</v>
      </c>
      <c r="F156" s="120">
        <v>95164.92189000001</v>
      </c>
      <c r="G156" s="120">
        <v>0.01309</v>
      </c>
      <c r="H156" s="120">
        <v>0</v>
      </c>
      <c r="I156" s="120">
        <v>0.01309</v>
      </c>
      <c r="J156" s="120">
        <v>20287.24234</v>
      </c>
      <c r="K156" s="120">
        <v>341.56838</v>
      </c>
      <c r="L156" s="120">
        <v>20628.810719999998</v>
      </c>
      <c r="M156" s="120">
        <v>1236704.05934</v>
      </c>
      <c r="N156" s="120">
        <v>18698.36631</v>
      </c>
      <c r="O156" s="120">
        <v>1255402.42565</v>
      </c>
      <c r="P156" s="120">
        <v>1256991.3147699998</v>
      </c>
      <c r="Q156" s="120">
        <v>19039.934690000002</v>
      </c>
      <c r="R156" s="169">
        <v>1276031.24946</v>
      </c>
    </row>
    <row r="157" spans="1:18" ht="13.2">
      <c r="A157" s="166"/>
      <c r="B157" s="166"/>
      <c r="C157" s="167" t="s">
        <v>153</v>
      </c>
      <c r="D157" s="168">
        <v>193938.37942999997</v>
      </c>
      <c r="E157" s="120">
        <v>151.40943</v>
      </c>
      <c r="F157" s="120">
        <v>194089.78885999997</v>
      </c>
      <c r="G157" s="120">
        <v>0.45594999999999997</v>
      </c>
      <c r="H157" s="120">
        <v>0</v>
      </c>
      <c r="I157" s="120">
        <v>0.45594999999999997</v>
      </c>
      <c r="J157" s="120">
        <v>12186.09181</v>
      </c>
      <c r="K157" s="120">
        <v>278.38101</v>
      </c>
      <c r="L157" s="120">
        <v>12464.472819999999</v>
      </c>
      <c r="M157" s="120">
        <v>19664.333860000002</v>
      </c>
      <c r="N157" s="120">
        <v>376.74086</v>
      </c>
      <c r="O157" s="120">
        <v>20041.074720000004</v>
      </c>
      <c r="P157" s="120">
        <v>31850.881619999996</v>
      </c>
      <c r="Q157" s="120">
        <v>655.12187</v>
      </c>
      <c r="R157" s="169">
        <v>32506.00349</v>
      </c>
    </row>
    <row r="158" spans="1:18" ht="13.2">
      <c r="A158" s="166"/>
      <c r="B158" s="166"/>
      <c r="C158" s="167" t="s">
        <v>154</v>
      </c>
      <c r="D158" s="168">
        <v>372833.46804</v>
      </c>
      <c r="E158" s="120">
        <v>3785.11419</v>
      </c>
      <c r="F158" s="120">
        <v>376618.58223</v>
      </c>
      <c r="G158" s="120">
        <v>1.85051</v>
      </c>
      <c r="H158" s="120">
        <v>0</v>
      </c>
      <c r="I158" s="120">
        <v>1.85051</v>
      </c>
      <c r="J158" s="120">
        <v>327095.85582999996</v>
      </c>
      <c r="K158" s="120">
        <v>4838.12354</v>
      </c>
      <c r="L158" s="120">
        <v>331933.97937</v>
      </c>
      <c r="M158" s="120">
        <v>880394.27121</v>
      </c>
      <c r="N158" s="120">
        <v>46351.62472</v>
      </c>
      <c r="O158" s="120">
        <v>926745.8959300001</v>
      </c>
      <c r="P158" s="120">
        <v>1207491.9775500002</v>
      </c>
      <c r="Q158" s="120">
        <v>51189.74826000001</v>
      </c>
      <c r="R158" s="169">
        <v>1258681.72581</v>
      </c>
    </row>
    <row r="159" spans="1:18" ht="13.2">
      <c r="A159" s="166"/>
      <c r="B159" s="166"/>
      <c r="C159" s="167" t="s">
        <v>155</v>
      </c>
      <c r="D159" s="168">
        <v>1356001.0352999999</v>
      </c>
      <c r="E159" s="120">
        <v>275737.03381</v>
      </c>
      <c r="F159" s="120">
        <v>1631738.06911</v>
      </c>
      <c r="G159" s="120">
        <v>474.35582</v>
      </c>
      <c r="H159" s="120">
        <v>50.21835</v>
      </c>
      <c r="I159" s="120">
        <v>524.5741700000001</v>
      </c>
      <c r="J159" s="120">
        <v>32062.900849999995</v>
      </c>
      <c r="K159" s="120">
        <v>7480.266419999999</v>
      </c>
      <c r="L159" s="120">
        <v>39543.16727</v>
      </c>
      <c r="M159" s="120">
        <v>1437533.8202799999</v>
      </c>
      <c r="N159" s="120">
        <v>20652.15522</v>
      </c>
      <c r="O159" s="120">
        <v>1458185.9755</v>
      </c>
      <c r="P159" s="120">
        <v>1470071.07695</v>
      </c>
      <c r="Q159" s="120">
        <v>28182.63999</v>
      </c>
      <c r="R159" s="169">
        <v>1498253.71694</v>
      </c>
    </row>
    <row r="160" spans="1:18" ht="13.2">
      <c r="A160" s="166"/>
      <c r="B160" s="166"/>
      <c r="C160" s="167" t="s">
        <v>156</v>
      </c>
      <c r="D160" s="168">
        <v>381824.90401</v>
      </c>
      <c r="E160" s="120">
        <v>99.24889999999999</v>
      </c>
      <c r="F160" s="120">
        <v>381924.15290999995</v>
      </c>
      <c r="G160" s="120">
        <v>0.0862</v>
      </c>
      <c r="H160" s="120">
        <v>0</v>
      </c>
      <c r="I160" s="120">
        <v>0.0862</v>
      </c>
      <c r="J160" s="120">
        <v>31880.413490000006</v>
      </c>
      <c r="K160" s="120">
        <v>1018.0164499999998</v>
      </c>
      <c r="L160" s="120">
        <v>32898.42994</v>
      </c>
      <c r="M160" s="120">
        <v>121731.62365000001</v>
      </c>
      <c r="N160" s="120">
        <v>2320.12057</v>
      </c>
      <c r="O160" s="120">
        <v>124051.74422</v>
      </c>
      <c r="P160" s="120">
        <v>153612.12334</v>
      </c>
      <c r="Q160" s="120">
        <v>3338.1370199999997</v>
      </c>
      <c r="R160" s="169">
        <v>156950.26036</v>
      </c>
    </row>
    <row r="161" spans="1:18" ht="13.2">
      <c r="A161" s="166"/>
      <c r="B161" s="166"/>
      <c r="C161" s="167" t="s">
        <v>157</v>
      </c>
      <c r="D161" s="168">
        <v>157168.89217</v>
      </c>
      <c r="E161" s="120">
        <v>0</v>
      </c>
      <c r="F161" s="120">
        <v>157168.89217</v>
      </c>
      <c r="G161" s="120">
        <v>0.11696999999999999</v>
      </c>
      <c r="H161" s="120">
        <v>0</v>
      </c>
      <c r="I161" s="120">
        <v>0.11696999999999999</v>
      </c>
      <c r="J161" s="120">
        <v>11353.41618</v>
      </c>
      <c r="K161" s="120">
        <v>351.46072999999996</v>
      </c>
      <c r="L161" s="120">
        <v>11704.87691</v>
      </c>
      <c r="M161" s="120">
        <v>47288.05515</v>
      </c>
      <c r="N161" s="120">
        <v>1095.15025</v>
      </c>
      <c r="O161" s="120">
        <v>48383.2054</v>
      </c>
      <c r="P161" s="120">
        <v>58641.588299999996</v>
      </c>
      <c r="Q161" s="120">
        <v>1446.61098</v>
      </c>
      <c r="R161" s="169">
        <v>60088.19928</v>
      </c>
    </row>
    <row r="162" spans="1:18" ht="13.2">
      <c r="A162" s="166"/>
      <c r="B162" s="166"/>
      <c r="C162" s="167" t="s">
        <v>158</v>
      </c>
      <c r="D162" s="168">
        <v>139491.92317999998</v>
      </c>
      <c r="E162" s="120">
        <v>0</v>
      </c>
      <c r="F162" s="120">
        <v>139491.92317999998</v>
      </c>
      <c r="G162" s="120">
        <v>0.01467</v>
      </c>
      <c r="H162" s="120">
        <v>0</v>
      </c>
      <c r="I162" s="120">
        <v>0.01467</v>
      </c>
      <c r="J162" s="120">
        <v>8381.174669999999</v>
      </c>
      <c r="K162" s="120">
        <v>339.12693999999993</v>
      </c>
      <c r="L162" s="120">
        <v>8720.301609999999</v>
      </c>
      <c r="M162" s="120">
        <v>37512.5477</v>
      </c>
      <c r="N162" s="120">
        <v>658.09515</v>
      </c>
      <c r="O162" s="120">
        <v>38170.642850000004</v>
      </c>
      <c r="P162" s="120">
        <v>45893.73703999999</v>
      </c>
      <c r="Q162" s="120">
        <v>997.22209</v>
      </c>
      <c r="R162" s="169">
        <v>46890.95913</v>
      </c>
    </row>
    <row r="163" spans="1:18" ht="13.2">
      <c r="A163" s="166"/>
      <c r="B163" s="166"/>
      <c r="C163" s="167" t="s">
        <v>159</v>
      </c>
      <c r="D163" s="168">
        <v>33653.81678</v>
      </c>
      <c r="E163" s="120">
        <v>0</v>
      </c>
      <c r="F163" s="120">
        <v>33653.81678</v>
      </c>
      <c r="G163" s="120">
        <v>0.02607</v>
      </c>
      <c r="H163" s="120">
        <v>0</v>
      </c>
      <c r="I163" s="120">
        <v>0.02607</v>
      </c>
      <c r="J163" s="120">
        <v>14841.956470000001</v>
      </c>
      <c r="K163" s="120">
        <v>401.1547</v>
      </c>
      <c r="L163" s="120">
        <v>15243.11117</v>
      </c>
      <c r="M163" s="120">
        <v>51424.222519999996</v>
      </c>
      <c r="N163" s="120">
        <v>3213.8459</v>
      </c>
      <c r="O163" s="120">
        <v>54638.06842</v>
      </c>
      <c r="P163" s="120">
        <v>66266.20506000001</v>
      </c>
      <c r="Q163" s="120">
        <v>3615.0006</v>
      </c>
      <c r="R163" s="169">
        <v>69881.20565999999</v>
      </c>
    </row>
    <row r="164" spans="1:18" ht="13.2">
      <c r="A164" s="166"/>
      <c r="B164" s="166"/>
      <c r="C164" s="167" t="s">
        <v>160</v>
      </c>
      <c r="D164" s="168">
        <v>89179.15846</v>
      </c>
      <c r="E164" s="120">
        <v>17.10157</v>
      </c>
      <c r="F164" s="120">
        <v>89196.26003</v>
      </c>
      <c r="G164" s="120">
        <v>0.07648</v>
      </c>
      <c r="H164" s="120">
        <v>0</v>
      </c>
      <c r="I164" s="120">
        <v>0.07648</v>
      </c>
      <c r="J164" s="120">
        <v>15054.576439999997</v>
      </c>
      <c r="K164" s="120">
        <v>1177.1718799999999</v>
      </c>
      <c r="L164" s="120">
        <v>16231.74832</v>
      </c>
      <c r="M164" s="120">
        <v>89072.25299</v>
      </c>
      <c r="N164" s="120">
        <v>1675.2585499999998</v>
      </c>
      <c r="O164" s="120">
        <v>90747.51153999999</v>
      </c>
      <c r="P164" s="120">
        <v>104126.90591</v>
      </c>
      <c r="Q164" s="120">
        <v>2852.43043</v>
      </c>
      <c r="R164" s="169">
        <v>106979.33634000001</v>
      </c>
    </row>
    <row r="165" spans="1:18" ht="13.2">
      <c r="A165" s="166"/>
      <c r="B165" s="166"/>
      <c r="C165" s="167" t="s">
        <v>161</v>
      </c>
      <c r="D165" s="168">
        <v>462199.17762000003</v>
      </c>
      <c r="E165" s="120">
        <v>56.1135</v>
      </c>
      <c r="F165" s="120">
        <v>462255.29112</v>
      </c>
      <c r="G165" s="120">
        <v>0.00518</v>
      </c>
      <c r="H165" s="120">
        <v>0</v>
      </c>
      <c r="I165" s="120">
        <v>0.00518</v>
      </c>
      <c r="J165" s="120">
        <v>20637.437120000002</v>
      </c>
      <c r="K165" s="120">
        <v>0.29153</v>
      </c>
      <c r="L165" s="120">
        <v>20637.728649999997</v>
      </c>
      <c r="M165" s="120">
        <v>543790.34256</v>
      </c>
      <c r="N165" s="120">
        <v>2317.44974</v>
      </c>
      <c r="O165" s="120">
        <v>546107.7923</v>
      </c>
      <c r="P165" s="120">
        <v>564427.78486</v>
      </c>
      <c r="Q165" s="120">
        <v>2317.74127</v>
      </c>
      <c r="R165" s="169">
        <v>566745.52613</v>
      </c>
    </row>
    <row r="166" spans="1:18" ht="13.2">
      <c r="A166" s="166"/>
      <c r="B166" s="166"/>
      <c r="C166" s="167" t="s">
        <v>162</v>
      </c>
      <c r="D166" s="168">
        <v>144541.11933000002</v>
      </c>
      <c r="E166" s="120">
        <v>0</v>
      </c>
      <c r="F166" s="120">
        <v>144541.11933000002</v>
      </c>
      <c r="G166" s="120">
        <v>0.10373</v>
      </c>
      <c r="H166" s="120">
        <v>0</v>
      </c>
      <c r="I166" s="120">
        <v>0.10373</v>
      </c>
      <c r="J166" s="120">
        <v>10421.692849999998</v>
      </c>
      <c r="K166" s="120">
        <v>72.2749</v>
      </c>
      <c r="L166" s="120">
        <v>10493.96775</v>
      </c>
      <c r="M166" s="120">
        <v>21141.6394</v>
      </c>
      <c r="N166" s="120">
        <v>131.18255</v>
      </c>
      <c r="O166" s="120">
        <v>21272.821949999998</v>
      </c>
      <c r="P166" s="120">
        <v>31563.43598</v>
      </c>
      <c r="Q166" s="120">
        <v>203.45745000000002</v>
      </c>
      <c r="R166" s="169">
        <v>31766.89343</v>
      </c>
    </row>
    <row r="167" spans="1:18" ht="13.2">
      <c r="A167" s="166"/>
      <c r="B167" s="166"/>
      <c r="C167" s="167" t="s">
        <v>163</v>
      </c>
      <c r="D167" s="168">
        <v>126754.95605</v>
      </c>
      <c r="E167" s="120">
        <v>0</v>
      </c>
      <c r="F167" s="120">
        <v>126754.95605</v>
      </c>
      <c r="G167" s="120">
        <v>0.0129</v>
      </c>
      <c r="H167" s="120">
        <v>0</v>
      </c>
      <c r="I167" s="120">
        <v>0.0129</v>
      </c>
      <c r="J167" s="120">
        <v>6665.816890000001</v>
      </c>
      <c r="K167" s="120">
        <v>105.00352000000001</v>
      </c>
      <c r="L167" s="120">
        <v>6770.82041</v>
      </c>
      <c r="M167" s="120">
        <v>29387.660959999997</v>
      </c>
      <c r="N167" s="120">
        <v>241.05603999999997</v>
      </c>
      <c r="O167" s="120">
        <v>29628.717000000004</v>
      </c>
      <c r="P167" s="120">
        <v>36053.49074999999</v>
      </c>
      <c r="Q167" s="120">
        <v>346.05956</v>
      </c>
      <c r="R167" s="169">
        <v>36399.55030999999</v>
      </c>
    </row>
    <row r="168" spans="1:18" ht="13.2">
      <c r="A168" s="166"/>
      <c r="B168" s="166"/>
      <c r="C168" s="167" t="s">
        <v>164</v>
      </c>
      <c r="D168" s="168">
        <v>172201.26256</v>
      </c>
      <c r="E168" s="120">
        <v>0</v>
      </c>
      <c r="F168" s="120">
        <v>172201.26256</v>
      </c>
      <c r="G168" s="120">
        <v>0.049620000000000004</v>
      </c>
      <c r="H168" s="120">
        <v>0.12872999999999998</v>
      </c>
      <c r="I168" s="120">
        <v>0.17834999999999998</v>
      </c>
      <c r="J168" s="120">
        <v>7996.164789999999</v>
      </c>
      <c r="K168" s="120">
        <v>324.85504</v>
      </c>
      <c r="L168" s="120">
        <v>8321.01983</v>
      </c>
      <c r="M168" s="120">
        <v>46492.654539999996</v>
      </c>
      <c r="N168" s="120">
        <v>1285.84905</v>
      </c>
      <c r="O168" s="120">
        <v>47778.50359</v>
      </c>
      <c r="P168" s="120">
        <v>54488.86895</v>
      </c>
      <c r="Q168" s="120">
        <v>1610.83282</v>
      </c>
      <c r="R168" s="169">
        <v>56099.70176999999</v>
      </c>
    </row>
    <row r="169" spans="1:18" ht="13.2">
      <c r="A169" s="166"/>
      <c r="B169" s="166"/>
      <c r="C169" s="167" t="s">
        <v>209</v>
      </c>
      <c r="D169" s="168">
        <v>70300.60193</v>
      </c>
      <c r="E169" s="120">
        <v>0</v>
      </c>
      <c r="F169" s="120">
        <v>70300.60193</v>
      </c>
      <c r="G169" s="120">
        <v>0</v>
      </c>
      <c r="H169" s="120">
        <v>0</v>
      </c>
      <c r="I169" s="120">
        <v>0</v>
      </c>
      <c r="J169" s="120">
        <v>3337.89534</v>
      </c>
      <c r="K169" s="120">
        <v>87.64244</v>
      </c>
      <c r="L169" s="120">
        <v>3425.53778</v>
      </c>
      <c r="M169" s="120">
        <v>8464.33584</v>
      </c>
      <c r="N169" s="120">
        <v>4.845020000000001</v>
      </c>
      <c r="O169" s="120">
        <v>8469.18086</v>
      </c>
      <c r="P169" s="120">
        <v>11802.231179999999</v>
      </c>
      <c r="Q169" s="120">
        <v>92.48746</v>
      </c>
      <c r="R169" s="169">
        <v>11894.71864</v>
      </c>
    </row>
    <row r="170" spans="1:18" ht="13.2">
      <c r="A170" s="166"/>
      <c r="B170" s="166"/>
      <c r="C170" s="167" t="s">
        <v>348</v>
      </c>
      <c r="D170" s="168">
        <v>22555.31986</v>
      </c>
      <c r="E170" s="120">
        <v>0</v>
      </c>
      <c r="F170" s="120">
        <v>22555.31986</v>
      </c>
      <c r="G170" s="120">
        <v>0</v>
      </c>
      <c r="H170" s="120">
        <v>0</v>
      </c>
      <c r="I170" s="120">
        <v>0</v>
      </c>
      <c r="J170" s="120">
        <v>0</v>
      </c>
      <c r="K170" s="120">
        <v>0</v>
      </c>
      <c r="L170" s="120">
        <v>0</v>
      </c>
      <c r="M170" s="120">
        <v>0</v>
      </c>
      <c r="N170" s="120">
        <v>0</v>
      </c>
      <c r="O170" s="120">
        <v>0</v>
      </c>
      <c r="P170" s="120">
        <v>0</v>
      </c>
      <c r="Q170" s="120">
        <v>0</v>
      </c>
      <c r="R170" s="169">
        <v>0</v>
      </c>
    </row>
    <row r="171" spans="1:18" ht="13.2">
      <c r="A171" s="166"/>
      <c r="B171" s="166"/>
      <c r="C171" s="167" t="s">
        <v>165</v>
      </c>
      <c r="D171" s="168">
        <v>100382.34139999999</v>
      </c>
      <c r="E171" s="120">
        <v>0</v>
      </c>
      <c r="F171" s="120">
        <v>100382.34139999999</v>
      </c>
      <c r="G171" s="120">
        <v>0.0155</v>
      </c>
      <c r="H171" s="120">
        <v>0</v>
      </c>
      <c r="I171" s="120">
        <v>0.0155</v>
      </c>
      <c r="J171" s="120">
        <v>11763.70585</v>
      </c>
      <c r="K171" s="120">
        <v>485.95011</v>
      </c>
      <c r="L171" s="120">
        <v>12249.65596</v>
      </c>
      <c r="M171" s="120">
        <v>73560.69653999999</v>
      </c>
      <c r="N171" s="120">
        <v>3017.20383</v>
      </c>
      <c r="O171" s="120">
        <v>76577.90037</v>
      </c>
      <c r="P171" s="120">
        <v>85324.41789000001</v>
      </c>
      <c r="Q171" s="120">
        <v>3503.1539400000006</v>
      </c>
      <c r="R171" s="169">
        <v>88827.57183</v>
      </c>
    </row>
    <row r="172" spans="1:18" ht="13.2">
      <c r="A172" s="166"/>
      <c r="B172" s="166"/>
      <c r="C172" s="167" t="s">
        <v>166</v>
      </c>
      <c r="D172" s="168">
        <v>18014.09773</v>
      </c>
      <c r="E172" s="120">
        <v>0</v>
      </c>
      <c r="F172" s="120">
        <v>18014.09773</v>
      </c>
      <c r="G172" s="120">
        <v>0.00764</v>
      </c>
      <c r="H172" s="120">
        <v>0</v>
      </c>
      <c r="I172" s="120">
        <v>0.00764</v>
      </c>
      <c r="J172" s="120">
        <v>1258.40217</v>
      </c>
      <c r="K172" s="120">
        <v>135.34735999999998</v>
      </c>
      <c r="L172" s="120">
        <v>1393.74953</v>
      </c>
      <c r="M172" s="120">
        <v>8256.22425</v>
      </c>
      <c r="N172" s="120">
        <v>325.70503</v>
      </c>
      <c r="O172" s="120">
        <v>8581.929279999998</v>
      </c>
      <c r="P172" s="120">
        <v>9514.63406</v>
      </c>
      <c r="Q172" s="120">
        <v>461.05239</v>
      </c>
      <c r="R172" s="169">
        <v>9975.68645</v>
      </c>
    </row>
    <row r="173" spans="1:18" ht="13.2">
      <c r="A173" s="166"/>
      <c r="B173" s="166"/>
      <c r="C173" s="167" t="s">
        <v>349</v>
      </c>
      <c r="D173" s="168">
        <v>4655.01411</v>
      </c>
      <c r="E173" s="120">
        <v>0</v>
      </c>
      <c r="F173" s="120">
        <v>4655.01411</v>
      </c>
      <c r="G173" s="120">
        <v>0</v>
      </c>
      <c r="H173" s="120">
        <v>0</v>
      </c>
      <c r="I173" s="120">
        <v>0</v>
      </c>
      <c r="J173" s="120">
        <v>0</v>
      </c>
      <c r="K173" s="120">
        <v>0</v>
      </c>
      <c r="L173" s="120">
        <v>0</v>
      </c>
      <c r="M173" s="120">
        <v>0</v>
      </c>
      <c r="N173" s="120">
        <v>0</v>
      </c>
      <c r="O173" s="120">
        <v>0</v>
      </c>
      <c r="P173" s="120">
        <v>0</v>
      </c>
      <c r="Q173" s="120">
        <v>0</v>
      </c>
      <c r="R173" s="169">
        <v>0</v>
      </c>
    </row>
    <row r="174" spans="1:18" ht="13.2">
      <c r="A174" s="166"/>
      <c r="B174" s="166"/>
      <c r="C174" s="167" t="s">
        <v>210</v>
      </c>
      <c r="D174" s="168">
        <v>32115.55184</v>
      </c>
      <c r="E174" s="120">
        <v>0</v>
      </c>
      <c r="F174" s="120">
        <v>32115.55184</v>
      </c>
      <c r="G174" s="120">
        <v>0</v>
      </c>
      <c r="H174" s="120">
        <v>0</v>
      </c>
      <c r="I174" s="120">
        <v>0</v>
      </c>
      <c r="J174" s="120">
        <v>1520.6791</v>
      </c>
      <c r="K174" s="120">
        <v>11.938180000000001</v>
      </c>
      <c r="L174" s="120">
        <v>1532.61728</v>
      </c>
      <c r="M174" s="120">
        <v>4322.03517</v>
      </c>
      <c r="N174" s="120">
        <v>0</v>
      </c>
      <c r="O174" s="120">
        <v>4322.03517</v>
      </c>
      <c r="P174" s="120">
        <v>5842.7142699999995</v>
      </c>
      <c r="Q174" s="120">
        <v>11.938180000000001</v>
      </c>
      <c r="R174" s="169">
        <v>5854.6524500000005</v>
      </c>
    </row>
    <row r="175" spans="1:18" ht="13.2">
      <c r="A175" s="166"/>
      <c r="B175" s="166"/>
      <c r="C175" s="167" t="s">
        <v>167</v>
      </c>
      <c r="D175" s="168">
        <v>3034.0385699999997</v>
      </c>
      <c r="E175" s="120">
        <v>0</v>
      </c>
      <c r="F175" s="120">
        <v>3034.0385699999997</v>
      </c>
      <c r="G175" s="120">
        <v>0.00943</v>
      </c>
      <c r="H175" s="120">
        <v>0</v>
      </c>
      <c r="I175" s="120">
        <v>0.00943</v>
      </c>
      <c r="J175" s="120">
        <v>11.45341</v>
      </c>
      <c r="K175" s="120">
        <v>0</v>
      </c>
      <c r="L175" s="120">
        <v>11.45341</v>
      </c>
      <c r="M175" s="120">
        <v>0</v>
      </c>
      <c r="N175" s="120">
        <v>0</v>
      </c>
      <c r="O175" s="120">
        <v>0</v>
      </c>
      <c r="P175" s="120">
        <v>11.46284</v>
      </c>
      <c r="Q175" s="120">
        <v>0</v>
      </c>
      <c r="R175" s="169">
        <v>11.46284</v>
      </c>
    </row>
    <row r="176" spans="1:18" ht="13.2">
      <c r="A176" s="166"/>
      <c r="B176" s="166"/>
      <c r="C176" s="167" t="s">
        <v>300</v>
      </c>
      <c r="D176" s="168">
        <v>7582.594730000001</v>
      </c>
      <c r="E176" s="120">
        <v>0</v>
      </c>
      <c r="F176" s="120">
        <v>7582.594730000001</v>
      </c>
      <c r="G176" s="120">
        <v>0</v>
      </c>
      <c r="H176" s="120">
        <v>0</v>
      </c>
      <c r="I176" s="120">
        <v>0</v>
      </c>
      <c r="J176" s="120">
        <v>27788.96868</v>
      </c>
      <c r="K176" s="120">
        <v>62.80778</v>
      </c>
      <c r="L176" s="120">
        <v>27851.77646</v>
      </c>
      <c r="M176" s="120">
        <v>88774.68514</v>
      </c>
      <c r="N176" s="120">
        <v>5680.85703</v>
      </c>
      <c r="O176" s="120">
        <v>94455.54217</v>
      </c>
      <c r="P176" s="120">
        <v>116563.65382</v>
      </c>
      <c r="Q176" s="120">
        <v>5743.66481</v>
      </c>
      <c r="R176" s="169">
        <v>122307.31863000001</v>
      </c>
    </row>
    <row r="177" spans="1:18" ht="13.2">
      <c r="A177" s="166"/>
      <c r="B177" s="166"/>
      <c r="C177" s="167" t="s">
        <v>350</v>
      </c>
      <c r="D177" s="168">
        <v>5180.07571</v>
      </c>
      <c r="E177" s="120">
        <v>0</v>
      </c>
      <c r="F177" s="120">
        <v>5180.07571</v>
      </c>
      <c r="G177" s="120">
        <v>0</v>
      </c>
      <c r="H177" s="120">
        <v>0</v>
      </c>
      <c r="I177" s="120">
        <v>0</v>
      </c>
      <c r="J177" s="120">
        <v>0</v>
      </c>
      <c r="K177" s="120">
        <v>0</v>
      </c>
      <c r="L177" s="120">
        <v>0</v>
      </c>
      <c r="M177" s="120">
        <v>0</v>
      </c>
      <c r="N177" s="120">
        <v>0</v>
      </c>
      <c r="O177" s="120">
        <v>0</v>
      </c>
      <c r="P177" s="120">
        <v>0</v>
      </c>
      <c r="Q177" s="120">
        <v>0</v>
      </c>
      <c r="R177" s="169">
        <v>0</v>
      </c>
    </row>
    <row r="178" spans="1:18" ht="13.2">
      <c r="A178" s="166"/>
      <c r="B178" s="162" t="s">
        <v>267</v>
      </c>
      <c r="C178" s="162" t="s">
        <v>267</v>
      </c>
      <c r="D178" s="163">
        <v>3625.3005300000004</v>
      </c>
      <c r="E178" s="164">
        <v>0</v>
      </c>
      <c r="F178" s="164">
        <v>3625.3005300000004</v>
      </c>
      <c r="G178" s="164">
        <v>0</v>
      </c>
      <c r="H178" s="164">
        <v>0</v>
      </c>
      <c r="I178" s="164">
        <v>0</v>
      </c>
      <c r="J178" s="164">
        <v>0</v>
      </c>
      <c r="K178" s="164">
        <v>0</v>
      </c>
      <c r="L178" s="164">
        <v>0</v>
      </c>
      <c r="M178" s="164">
        <v>0</v>
      </c>
      <c r="N178" s="164">
        <v>0</v>
      </c>
      <c r="O178" s="164">
        <v>0</v>
      </c>
      <c r="P178" s="164">
        <v>0</v>
      </c>
      <c r="Q178" s="164">
        <v>0</v>
      </c>
      <c r="R178" s="165">
        <v>0</v>
      </c>
    </row>
    <row r="179" spans="1:18" ht="13.2">
      <c r="A179" s="166"/>
      <c r="B179" s="162" t="s">
        <v>301</v>
      </c>
      <c r="C179" s="162" t="s">
        <v>302</v>
      </c>
      <c r="D179" s="163">
        <v>3717.48754</v>
      </c>
      <c r="E179" s="164">
        <v>0</v>
      </c>
      <c r="F179" s="164">
        <v>3717.48754</v>
      </c>
      <c r="G179" s="164">
        <v>0</v>
      </c>
      <c r="H179" s="164">
        <v>0</v>
      </c>
      <c r="I179" s="164">
        <v>0</v>
      </c>
      <c r="J179" s="164">
        <v>38.3233</v>
      </c>
      <c r="K179" s="164">
        <v>0</v>
      </c>
      <c r="L179" s="164">
        <v>38.3233</v>
      </c>
      <c r="M179" s="164">
        <v>372.61026</v>
      </c>
      <c r="N179" s="164">
        <v>0</v>
      </c>
      <c r="O179" s="164">
        <v>372.61026</v>
      </c>
      <c r="P179" s="164">
        <v>410.93356</v>
      </c>
      <c r="Q179" s="164">
        <v>0</v>
      </c>
      <c r="R179" s="165">
        <v>410.93356</v>
      </c>
    </row>
    <row r="180" spans="1:18" ht="13.2">
      <c r="A180" s="166"/>
      <c r="B180" s="162" t="s">
        <v>211</v>
      </c>
      <c r="C180" s="162" t="s">
        <v>212</v>
      </c>
      <c r="D180" s="163">
        <v>29616.236109999998</v>
      </c>
      <c r="E180" s="164">
        <v>0</v>
      </c>
      <c r="F180" s="164">
        <v>29616.236109999998</v>
      </c>
      <c r="G180" s="164">
        <v>0</v>
      </c>
      <c r="H180" s="164">
        <v>0</v>
      </c>
      <c r="I180" s="164">
        <v>0</v>
      </c>
      <c r="J180" s="164">
        <v>2136.27981</v>
      </c>
      <c r="K180" s="164">
        <v>2.0575300000000003</v>
      </c>
      <c r="L180" s="164">
        <v>2138.33734</v>
      </c>
      <c r="M180" s="164">
        <v>595.68434</v>
      </c>
      <c r="N180" s="164">
        <v>0</v>
      </c>
      <c r="O180" s="164">
        <v>595.68434</v>
      </c>
      <c r="P180" s="164">
        <v>2731.96415</v>
      </c>
      <c r="Q180" s="164">
        <v>2.0575300000000003</v>
      </c>
      <c r="R180" s="165">
        <v>2734.0216800000003</v>
      </c>
    </row>
    <row r="181" spans="1:18" ht="13.2">
      <c r="A181" s="162" t="s">
        <v>835</v>
      </c>
      <c r="B181" s="823"/>
      <c r="C181" s="823"/>
      <c r="D181" s="163">
        <v>5937189.5312399985</v>
      </c>
      <c r="E181" s="164">
        <v>280155.30142999993</v>
      </c>
      <c r="F181" s="164">
        <v>6217344.8326699985</v>
      </c>
      <c r="G181" s="164">
        <v>480.38897</v>
      </c>
      <c r="H181" s="164">
        <v>50.35076</v>
      </c>
      <c r="I181" s="164">
        <v>530.73973</v>
      </c>
      <c r="J181" s="164">
        <v>706814.0211099997</v>
      </c>
      <c r="K181" s="164">
        <v>21390.17631</v>
      </c>
      <c r="L181" s="164">
        <v>728204.19742</v>
      </c>
      <c r="M181" s="164">
        <v>5181531.523050001</v>
      </c>
      <c r="N181" s="164">
        <v>117251.93499</v>
      </c>
      <c r="O181" s="164">
        <v>5298783.45804</v>
      </c>
      <c r="P181" s="164">
        <v>5888825.933130001</v>
      </c>
      <c r="Q181" s="164">
        <v>138692.46206</v>
      </c>
      <c r="R181" s="165">
        <v>6027518.395190002</v>
      </c>
    </row>
    <row r="182" spans="1:18" ht="13.2">
      <c r="A182" s="162" t="s">
        <v>17</v>
      </c>
      <c r="B182" s="162" t="s">
        <v>168</v>
      </c>
      <c r="C182" s="162" t="s">
        <v>169</v>
      </c>
      <c r="D182" s="163">
        <v>28307.31439</v>
      </c>
      <c r="E182" s="164">
        <v>0</v>
      </c>
      <c r="F182" s="164">
        <v>28307.31439</v>
      </c>
      <c r="G182" s="164">
        <v>0.45956</v>
      </c>
      <c r="H182" s="164">
        <v>0</v>
      </c>
      <c r="I182" s="164">
        <v>0.45956</v>
      </c>
      <c r="J182" s="164">
        <v>45.68314</v>
      </c>
      <c r="K182" s="164">
        <v>0</v>
      </c>
      <c r="L182" s="164">
        <v>45.68314</v>
      </c>
      <c r="M182" s="164">
        <v>0</v>
      </c>
      <c r="N182" s="164">
        <v>0</v>
      </c>
      <c r="O182" s="164">
        <v>0</v>
      </c>
      <c r="P182" s="164">
        <v>46.1427</v>
      </c>
      <c r="Q182" s="164">
        <v>0</v>
      </c>
      <c r="R182" s="165">
        <v>46.1427</v>
      </c>
    </row>
    <row r="183" spans="1:18" ht="13.2">
      <c r="A183" s="166"/>
      <c r="B183" s="162" t="s">
        <v>170</v>
      </c>
      <c r="C183" s="162" t="s">
        <v>171</v>
      </c>
      <c r="D183" s="163">
        <v>141407.48604999998</v>
      </c>
      <c r="E183" s="164">
        <v>0</v>
      </c>
      <c r="F183" s="164">
        <v>141407.48604999998</v>
      </c>
      <c r="G183" s="164">
        <v>0.09855000000000001</v>
      </c>
      <c r="H183" s="164">
        <v>0</v>
      </c>
      <c r="I183" s="164">
        <v>0.09855000000000001</v>
      </c>
      <c r="J183" s="164">
        <v>5573.000099999999</v>
      </c>
      <c r="K183" s="164">
        <v>35.28722</v>
      </c>
      <c r="L183" s="164">
        <v>5608.287319999999</v>
      </c>
      <c r="M183" s="164">
        <v>4284.11854</v>
      </c>
      <c r="N183" s="164">
        <v>116.46214</v>
      </c>
      <c r="O183" s="164">
        <v>4400.58068</v>
      </c>
      <c r="P183" s="164">
        <v>9857.21719</v>
      </c>
      <c r="Q183" s="164">
        <v>151.74936000000002</v>
      </c>
      <c r="R183" s="165">
        <v>10008.966550000001</v>
      </c>
    </row>
    <row r="184" spans="1:18" ht="13.2">
      <c r="A184" s="166"/>
      <c r="B184" s="166"/>
      <c r="C184" s="167" t="s">
        <v>213</v>
      </c>
      <c r="D184" s="168">
        <v>18186.28938</v>
      </c>
      <c r="E184" s="120">
        <v>0</v>
      </c>
      <c r="F184" s="120">
        <v>18186.28938</v>
      </c>
      <c r="G184" s="120">
        <v>0</v>
      </c>
      <c r="H184" s="120">
        <v>0</v>
      </c>
      <c r="I184" s="120">
        <v>0</v>
      </c>
      <c r="J184" s="120">
        <v>376.07953999999995</v>
      </c>
      <c r="K184" s="120">
        <v>0</v>
      </c>
      <c r="L184" s="120">
        <v>376.07953999999995</v>
      </c>
      <c r="M184" s="120">
        <v>0</v>
      </c>
      <c r="N184" s="120">
        <v>0</v>
      </c>
      <c r="O184" s="120">
        <v>0</v>
      </c>
      <c r="P184" s="120">
        <v>376.07953999999995</v>
      </c>
      <c r="Q184" s="120">
        <v>0</v>
      </c>
      <c r="R184" s="169">
        <v>376.07953999999995</v>
      </c>
    </row>
    <row r="185" spans="1:18" ht="13.2">
      <c r="A185" s="162" t="s">
        <v>836</v>
      </c>
      <c r="B185" s="823"/>
      <c r="C185" s="823"/>
      <c r="D185" s="163">
        <v>187901.08982</v>
      </c>
      <c r="E185" s="164">
        <v>0</v>
      </c>
      <c r="F185" s="164">
        <v>187901.08982</v>
      </c>
      <c r="G185" s="164">
        <v>0.55811</v>
      </c>
      <c r="H185" s="164">
        <v>0</v>
      </c>
      <c r="I185" s="164">
        <v>0.55811</v>
      </c>
      <c r="J185" s="164">
        <v>5994.762779999999</v>
      </c>
      <c r="K185" s="164">
        <v>35.28722</v>
      </c>
      <c r="L185" s="164">
        <v>6030.049999999999</v>
      </c>
      <c r="M185" s="164">
        <v>4284.11854</v>
      </c>
      <c r="N185" s="164">
        <v>116.46214</v>
      </c>
      <c r="O185" s="164">
        <v>4400.58068</v>
      </c>
      <c r="P185" s="164">
        <v>10279.439429999999</v>
      </c>
      <c r="Q185" s="164">
        <v>151.74936000000002</v>
      </c>
      <c r="R185" s="165">
        <v>10431.188789999998</v>
      </c>
    </row>
    <row r="186" spans="1:18" ht="13.2">
      <c r="A186" s="162" t="s">
        <v>18</v>
      </c>
      <c r="B186" s="162" t="s">
        <v>172</v>
      </c>
      <c r="C186" s="162" t="s">
        <v>172</v>
      </c>
      <c r="D186" s="163">
        <v>64664.34925</v>
      </c>
      <c r="E186" s="164">
        <v>0</v>
      </c>
      <c r="F186" s="164">
        <v>64664.34925</v>
      </c>
      <c r="G186" s="164">
        <v>0.10353</v>
      </c>
      <c r="H186" s="164">
        <v>0</v>
      </c>
      <c r="I186" s="164">
        <v>0.10353</v>
      </c>
      <c r="J186" s="164">
        <v>2817.43252</v>
      </c>
      <c r="K186" s="164">
        <v>369.79128000000003</v>
      </c>
      <c r="L186" s="164">
        <v>3187.2237999999998</v>
      </c>
      <c r="M186" s="164">
        <v>1499.53179</v>
      </c>
      <c r="N186" s="164">
        <v>0</v>
      </c>
      <c r="O186" s="164">
        <v>1499.53179</v>
      </c>
      <c r="P186" s="164">
        <v>4317.06784</v>
      </c>
      <c r="Q186" s="164">
        <v>369.79128000000003</v>
      </c>
      <c r="R186" s="165">
        <v>4686.85912</v>
      </c>
    </row>
    <row r="187" spans="1:18" ht="13.2">
      <c r="A187" s="162" t="s">
        <v>837</v>
      </c>
      <c r="B187" s="823"/>
      <c r="C187" s="823"/>
      <c r="D187" s="163">
        <v>64664.34925</v>
      </c>
      <c r="E187" s="164">
        <v>0</v>
      </c>
      <c r="F187" s="164">
        <v>64664.34925</v>
      </c>
      <c r="G187" s="164">
        <v>0.10353</v>
      </c>
      <c r="H187" s="164">
        <v>0</v>
      </c>
      <c r="I187" s="164">
        <v>0.10353</v>
      </c>
      <c r="J187" s="164">
        <v>2817.43252</v>
      </c>
      <c r="K187" s="164">
        <v>369.79128000000003</v>
      </c>
      <c r="L187" s="164">
        <v>3187.2237999999998</v>
      </c>
      <c r="M187" s="164">
        <v>1499.53179</v>
      </c>
      <c r="N187" s="164">
        <v>0</v>
      </c>
      <c r="O187" s="164">
        <v>1499.53179</v>
      </c>
      <c r="P187" s="164">
        <v>4317.06784</v>
      </c>
      <c r="Q187" s="164">
        <v>369.79128000000003</v>
      </c>
      <c r="R187" s="165">
        <v>4686.85912</v>
      </c>
    </row>
    <row r="188" spans="1:18" ht="13.2">
      <c r="A188" s="162" t="s">
        <v>19</v>
      </c>
      <c r="B188" s="162" t="s">
        <v>173</v>
      </c>
      <c r="C188" s="162" t="s">
        <v>173</v>
      </c>
      <c r="D188" s="163">
        <v>29851.870039999998</v>
      </c>
      <c r="E188" s="164">
        <v>0</v>
      </c>
      <c r="F188" s="164">
        <v>29851.870039999998</v>
      </c>
      <c r="G188" s="164">
        <v>0.01102</v>
      </c>
      <c r="H188" s="164">
        <v>0</v>
      </c>
      <c r="I188" s="164">
        <v>0.01102</v>
      </c>
      <c r="J188" s="164">
        <v>1648.97231</v>
      </c>
      <c r="K188" s="164">
        <v>44.75333</v>
      </c>
      <c r="L188" s="164">
        <v>1693.7256399999999</v>
      </c>
      <c r="M188" s="164">
        <v>7493.9890700000005</v>
      </c>
      <c r="N188" s="164">
        <v>289.50834000000003</v>
      </c>
      <c r="O188" s="164">
        <v>7783.49741</v>
      </c>
      <c r="P188" s="164">
        <v>9142.9724</v>
      </c>
      <c r="Q188" s="164">
        <v>334.26167</v>
      </c>
      <c r="R188" s="165">
        <v>9477.23407</v>
      </c>
    </row>
    <row r="189" spans="1:18" ht="13.2">
      <c r="A189" s="166"/>
      <c r="B189" s="162" t="s">
        <v>174</v>
      </c>
      <c r="C189" s="162" t="s">
        <v>19</v>
      </c>
      <c r="D189" s="163">
        <v>78329.1548</v>
      </c>
      <c r="E189" s="164">
        <v>0</v>
      </c>
      <c r="F189" s="164">
        <v>78329.1548</v>
      </c>
      <c r="G189" s="164">
        <v>0.00126</v>
      </c>
      <c r="H189" s="164">
        <v>0</v>
      </c>
      <c r="I189" s="164">
        <v>0.00126</v>
      </c>
      <c r="J189" s="164">
        <v>2727.3775</v>
      </c>
      <c r="K189" s="164">
        <v>46.1981</v>
      </c>
      <c r="L189" s="164">
        <v>2773.5756</v>
      </c>
      <c r="M189" s="164">
        <v>6462.5390099999995</v>
      </c>
      <c r="N189" s="164">
        <v>14.55905</v>
      </c>
      <c r="O189" s="164">
        <v>6477.098059999999</v>
      </c>
      <c r="P189" s="164">
        <v>9189.91777</v>
      </c>
      <c r="Q189" s="164">
        <v>60.757149999999996</v>
      </c>
      <c r="R189" s="165">
        <v>9250.67492</v>
      </c>
    </row>
    <row r="190" spans="1:18" ht="13.2">
      <c r="A190" s="162" t="s">
        <v>838</v>
      </c>
      <c r="B190" s="823"/>
      <c r="C190" s="823"/>
      <c r="D190" s="163">
        <v>108181.02484</v>
      </c>
      <c r="E190" s="164">
        <v>0</v>
      </c>
      <c r="F190" s="164">
        <v>108181.02484</v>
      </c>
      <c r="G190" s="164">
        <v>0.01228</v>
      </c>
      <c r="H190" s="164">
        <v>0</v>
      </c>
      <c r="I190" s="164">
        <v>0.01228</v>
      </c>
      <c r="J190" s="164">
        <v>4376.349810000001</v>
      </c>
      <c r="K190" s="164">
        <v>90.95142999999999</v>
      </c>
      <c r="L190" s="164">
        <v>4467.30124</v>
      </c>
      <c r="M190" s="164">
        <v>13956.52808</v>
      </c>
      <c r="N190" s="164">
        <v>304.06739</v>
      </c>
      <c r="O190" s="164">
        <v>14260.595469999998</v>
      </c>
      <c r="P190" s="164">
        <v>18332.890170000002</v>
      </c>
      <c r="Q190" s="164">
        <v>395.01881999999995</v>
      </c>
      <c r="R190" s="165">
        <v>18727.908990000004</v>
      </c>
    </row>
    <row r="191" spans="1:18" ht="13.2">
      <c r="A191" s="162" t="s">
        <v>20</v>
      </c>
      <c r="B191" s="162" t="s">
        <v>268</v>
      </c>
      <c r="C191" s="162" t="s">
        <v>268</v>
      </c>
      <c r="D191" s="163">
        <v>12448.544039999999</v>
      </c>
      <c r="E191" s="164">
        <v>0</v>
      </c>
      <c r="F191" s="164">
        <v>12448.544039999999</v>
      </c>
      <c r="G191" s="164">
        <v>0</v>
      </c>
      <c r="H191" s="164">
        <v>0</v>
      </c>
      <c r="I191" s="164">
        <v>0</v>
      </c>
      <c r="J191" s="164">
        <v>1734.43372</v>
      </c>
      <c r="K191" s="164">
        <v>0.19913999999999998</v>
      </c>
      <c r="L191" s="164">
        <v>1734.6328600000002</v>
      </c>
      <c r="M191" s="164">
        <v>1028.93104</v>
      </c>
      <c r="N191" s="164">
        <v>0</v>
      </c>
      <c r="O191" s="164">
        <v>1028.93104</v>
      </c>
      <c r="P191" s="164">
        <v>2763.36476</v>
      </c>
      <c r="Q191" s="164">
        <v>0.19913999999999998</v>
      </c>
      <c r="R191" s="165">
        <v>2763.5639</v>
      </c>
    </row>
    <row r="192" spans="1:18" ht="13.2">
      <c r="A192" s="166"/>
      <c r="B192" s="166"/>
      <c r="C192" s="167" t="s">
        <v>269</v>
      </c>
      <c r="D192" s="168">
        <v>29768.98185</v>
      </c>
      <c r="E192" s="120">
        <v>0</v>
      </c>
      <c r="F192" s="120">
        <v>29768.98185</v>
      </c>
      <c r="G192" s="120">
        <v>0</v>
      </c>
      <c r="H192" s="120">
        <v>0</v>
      </c>
      <c r="I192" s="120">
        <v>0</v>
      </c>
      <c r="J192" s="120">
        <v>2163.13558</v>
      </c>
      <c r="K192" s="120">
        <v>0.01479</v>
      </c>
      <c r="L192" s="120">
        <v>2163.1503700000003</v>
      </c>
      <c r="M192" s="120">
        <v>530.21219</v>
      </c>
      <c r="N192" s="120">
        <v>0</v>
      </c>
      <c r="O192" s="120">
        <v>530.21219</v>
      </c>
      <c r="P192" s="120">
        <v>2693.34777</v>
      </c>
      <c r="Q192" s="120">
        <v>0.01479</v>
      </c>
      <c r="R192" s="169">
        <v>2693.36256</v>
      </c>
    </row>
    <row r="193" spans="1:18" ht="13.2">
      <c r="A193" s="166"/>
      <c r="B193" s="166"/>
      <c r="C193" s="167" t="s">
        <v>270</v>
      </c>
      <c r="D193" s="168">
        <v>17921.29497</v>
      </c>
      <c r="E193" s="120">
        <v>0</v>
      </c>
      <c r="F193" s="120">
        <v>17921.29497</v>
      </c>
      <c r="G193" s="120">
        <v>0</v>
      </c>
      <c r="H193" s="120">
        <v>0</v>
      </c>
      <c r="I193" s="120">
        <v>0</v>
      </c>
      <c r="J193" s="120">
        <v>2264.01031</v>
      </c>
      <c r="K193" s="120">
        <v>0.87148</v>
      </c>
      <c r="L193" s="120">
        <v>2264.88179</v>
      </c>
      <c r="M193" s="120">
        <v>2890.1744000000003</v>
      </c>
      <c r="N193" s="120">
        <v>4.530729999999999</v>
      </c>
      <c r="O193" s="120">
        <v>2894.70513</v>
      </c>
      <c r="P193" s="120">
        <v>5154.1847099999995</v>
      </c>
      <c r="Q193" s="120">
        <v>5.402209999999999</v>
      </c>
      <c r="R193" s="169">
        <v>5159.58692</v>
      </c>
    </row>
    <row r="194" spans="1:18" ht="13.2">
      <c r="A194" s="166"/>
      <c r="B194" s="166"/>
      <c r="C194" s="167" t="s">
        <v>271</v>
      </c>
      <c r="D194" s="168">
        <v>19.49955</v>
      </c>
      <c r="E194" s="120">
        <v>0</v>
      </c>
      <c r="F194" s="120">
        <v>19.49955</v>
      </c>
      <c r="G194" s="120">
        <v>0</v>
      </c>
      <c r="H194" s="120">
        <v>0</v>
      </c>
      <c r="I194" s="120">
        <v>0</v>
      </c>
      <c r="J194" s="120">
        <v>0</v>
      </c>
      <c r="K194" s="120">
        <v>0</v>
      </c>
      <c r="L194" s="120">
        <v>0</v>
      </c>
      <c r="M194" s="120">
        <v>0</v>
      </c>
      <c r="N194" s="120">
        <v>0</v>
      </c>
      <c r="O194" s="120">
        <v>0</v>
      </c>
      <c r="P194" s="120">
        <v>0</v>
      </c>
      <c r="Q194" s="120">
        <v>0</v>
      </c>
      <c r="R194" s="169">
        <v>0</v>
      </c>
    </row>
    <row r="195" spans="1:18" ht="13.2">
      <c r="A195" s="166"/>
      <c r="B195" s="162" t="s">
        <v>20</v>
      </c>
      <c r="C195" s="162" t="s">
        <v>272</v>
      </c>
      <c r="D195" s="163">
        <v>31409.07642</v>
      </c>
      <c r="E195" s="164">
        <v>0</v>
      </c>
      <c r="F195" s="164">
        <v>31409.07642</v>
      </c>
      <c r="G195" s="164">
        <v>0</v>
      </c>
      <c r="H195" s="164">
        <v>0</v>
      </c>
      <c r="I195" s="164">
        <v>0</v>
      </c>
      <c r="J195" s="164">
        <v>2494.71825</v>
      </c>
      <c r="K195" s="164">
        <v>13.4052</v>
      </c>
      <c r="L195" s="164">
        <v>2508.12345</v>
      </c>
      <c r="M195" s="164">
        <v>7481.95853</v>
      </c>
      <c r="N195" s="164">
        <v>0</v>
      </c>
      <c r="O195" s="164">
        <v>7481.95853</v>
      </c>
      <c r="P195" s="164">
        <v>9976.676780000002</v>
      </c>
      <c r="Q195" s="164">
        <v>13.4052</v>
      </c>
      <c r="R195" s="165">
        <v>9990.08198</v>
      </c>
    </row>
    <row r="196" spans="1:18" ht="13.2">
      <c r="A196" s="166"/>
      <c r="B196" s="166"/>
      <c r="C196" s="167" t="s">
        <v>175</v>
      </c>
      <c r="D196" s="168">
        <v>10893.06982</v>
      </c>
      <c r="E196" s="120">
        <v>0</v>
      </c>
      <c r="F196" s="120">
        <v>10893.06982</v>
      </c>
      <c r="G196" s="120">
        <v>7.000000000000001E-05</v>
      </c>
      <c r="H196" s="120">
        <v>0</v>
      </c>
      <c r="I196" s="120">
        <v>7.000000000000001E-05</v>
      </c>
      <c r="J196" s="120">
        <v>599.16053</v>
      </c>
      <c r="K196" s="120">
        <v>5.40868</v>
      </c>
      <c r="L196" s="120">
        <v>604.56921</v>
      </c>
      <c r="M196" s="120">
        <v>2061.83878</v>
      </c>
      <c r="N196" s="120">
        <v>296.5501</v>
      </c>
      <c r="O196" s="120">
        <v>2358.38888</v>
      </c>
      <c r="P196" s="120">
        <v>2660.9993799999997</v>
      </c>
      <c r="Q196" s="120">
        <v>301.95878</v>
      </c>
      <c r="R196" s="169">
        <v>2962.95816</v>
      </c>
    </row>
    <row r="197" spans="1:18" ht="13.2">
      <c r="A197" s="162" t="s">
        <v>839</v>
      </c>
      <c r="B197" s="823"/>
      <c r="C197" s="823"/>
      <c r="D197" s="163">
        <v>102460.46665</v>
      </c>
      <c r="E197" s="164">
        <v>0</v>
      </c>
      <c r="F197" s="164">
        <v>102460.46665</v>
      </c>
      <c r="G197" s="164">
        <v>7.000000000000001E-05</v>
      </c>
      <c r="H197" s="164">
        <v>0</v>
      </c>
      <c r="I197" s="164">
        <v>7.000000000000001E-05</v>
      </c>
      <c r="J197" s="164">
        <v>9255.458389999998</v>
      </c>
      <c r="K197" s="164">
        <v>19.89929</v>
      </c>
      <c r="L197" s="164">
        <v>9275.35768</v>
      </c>
      <c r="M197" s="164">
        <v>13993.11494</v>
      </c>
      <c r="N197" s="164">
        <v>301.08082999999993</v>
      </c>
      <c r="O197" s="164">
        <v>14294.19577</v>
      </c>
      <c r="P197" s="164">
        <v>23248.573399999997</v>
      </c>
      <c r="Q197" s="164">
        <v>320.98012</v>
      </c>
      <c r="R197" s="165">
        <v>23569.55352</v>
      </c>
    </row>
    <row r="198" spans="1:18" ht="13.2">
      <c r="A198" s="162" t="s">
        <v>21</v>
      </c>
      <c r="B198" s="162" t="s">
        <v>273</v>
      </c>
      <c r="C198" s="162" t="s">
        <v>274</v>
      </c>
      <c r="D198" s="163">
        <v>342.01831</v>
      </c>
      <c r="E198" s="164">
        <v>0</v>
      </c>
      <c r="F198" s="164">
        <v>342.01831</v>
      </c>
      <c r="G198" s="164">
        <v>0</v>
      </c>
      <c r="H198" s="164">
        <v>0</v>
      </c>
      <c r="I198" s="164">
        <v>0</v>
      </c>
      <c r="J198" s="164">
        <v>0</v>
      </c>
      <c r="K198" s="164">
        <v>0</v>
      </c>
      <c r="L198" s="164">
        <v>0</v>
      </c>
      <c r="M198" s="164">
        <v>0</v>
      </c>
      <c r="N198" s="164">
        <v>0</v>
      </c>
      <c r="O198" s="164">
        <v>0</v>
      </c>
      <c r="P198" s="164">
        <v>0</v>
      </c>
      <c r="Q198" s="164">
        <v>0</v>
      </c>
      <c r="R198" s="165">
        <v>0</v>
      </c>
    </row>
    <row r="199" spans="1:18" ht="13.2">
      <c r="A199" s="166"/>
      <c r="B199" s="162" t="s">
        <v>275</v>
      </c>
      <c r="C199" s="162" t="s">
        <v>276</v>
      </c>
      <c r="D199" s="163">
        <v>13682.33375</v>
      </c>
      <c r="E199" s="164">
        <v>0</v>
      </c>
      <c r="F199" s="164">
        <v>13682.33375</v>
      </c>
      <c r="G199" s="164">
        <v>0</v>
      </c>
      <c r="H199" s="164">
        <v>0</v>
      </c>
      <c r="I199" s="164">
        <v>0</v>
      </c>
      <c r="J199" s="164">
        <v>387.94887</v>
      </c>
      <c r="K199" s="164">
        <v>0.0184</v>
      </c>
      <c r="L199" s="164">
        <v>387.96727000000004</v>
      </c>
      <c r="M199" s="164">
        <v>1184.23276</v>
      </c>
      <c r="N199" s="164">
        <v>0</v>
      </c>
      <c r="O199" s="164">
        <v>1184.23276</v>
      </c>
      <c r="P199" s="164">
        <v>1572.1816299999998</v>
      </c>
      <c r="Q199" s="164">
        <v>0.0184</v>
      </c>
      <c r="R199" s="165">
        <v>1572.20003</v>
      </c>
    </row>
    <row r="200" spans="1:18" ht="13.2">
      <c r="A200" s="166"/>
      <c r="B200" s="166"/>
      <c r="C200" s="167" t="s">
        <v>275</v>
      </c>
      <c r="D200" s="168">
        <v>14992.49183</v>
      </c>
      <c r="E200" s="120">
        <v>0</v>
      </c>
      <c r="F200" s="120">
        <v>14992.49183</v>
      </c>
      <c r="G200" s="120">
        <v>0</v>
      </c>
      <c r="H200" s="120">
        <v>0</v>
      </c>
      <c r="I200" s="120">
        <v>0</v>
      </c>
      <c r="J200" s="120">
        <v>507.02797999999996</v>
      </c>
      <c r="K200" s="120">
        <v>0</v>
      </c>
      <c r="L200" s="120">
        <v>507.02797999999996</v>
      </c>
      <c r="M200" s="120">
        <v>439.98812</v>
      </c>
      <c r="N200" s="120">
        <v>0</v>
      </c>
      <c r="O200" s="120">
        <v>439.98812</v>
      </c>
      <c r="P200" s="120">
        <v>947.0160999999999</v>
      </c>
      <c r="Q200" s="120">
        <v>0</v>
      </c>
      <c r="R200" s="169">
        <v>947.0160999999999</v>
      </c>
    </row>
    <row r="201" spans="1:18" ht="13.2">
      <c r="A201" s="166"/>
      <c r="B201" s="162" t="s">
        <v>176</v>
      </c>
      <c r="C201" s="162" t="s">
        <v>177</v>
      </c>
      <c r="D201" s="163">
        <v>37539.46808</v>
      </c>
      <c r="E201" s="164">
        <v>0</v>
      </c>
      <c r="F201" s="164">
        <v>37539.46808</v>
      </c>
      <c r="G201" s="164">
        <v>0.10789</v>
      </c>
      <c r="H201" s="164">
        <v>0</v>
      </c>
      <c r="I201" s="164">
        <v>0.10789</v>
      </c>
      <c r="J201" s="164">
        <v>1653.53615</v>
      </c>
      <c r="K201" s="164">
        <v>0.00044</v>
      </c>
      <c r="L201" s="164">
        <v>1653.53659</v>
      </c>
      <c r="M201" s="164">
        <v>1705.04946</v>
      </c>
      <c r="N201" s="164">
        <v>0</v>
      </c>
      <c r="O201" s="164">
        <v>1705.04946</v>
      </c>
      <c r="P201" s="164">
        <v>3358.6935</v>
      </c>
      <c r="Q201" s="164">
        <v>0.00044</v>
      </c>
      <c r="R201" s="165">
        <v>3358.69394</v>
      </c>
    </row>
    <row r="202" spans="1:18" ht="13.2">
      <c r="A202" s="166"/>
      <c r="B202" s="162" t="s">
        <v>178</v>
      </c>
      <c r="C202" s="162" t="s">
        <v>178</v>
      </c>
      <c r="D202" s="163">
        <v>52112.74793</v>
      </c>
      <c r="E202" s="164">
        <v>0</v>
      </c>
      <c r="F202" s="164">
        <v>52112.74793</v>
      </c>
      <c r="G202" s="164">
        <v>0.02017</v>
      </c>
      <c r="H202" s="164">
        <v>0</v>
      </c>
      <c r="I202" s="164">
        <v>0.02017</v>
      </c>
      <c r="J202" s="164">
        <v>989.0405400000001</v>
      </c>
      <c r="K202" s="164">
        <v>2.2244699999999997</v>
      </c>
      <c r="L202" s="164">
        <v>991.26501</v>
      </c>
      <c r="M202" s="164">
        <v>1808.0241099999998</v>
      </c>
      <c r="N202" s="164">
        <v>29.721610000000002</v>
      </c>
      <c r="O202" s="164">
        <v>1837.74572</v>
      </c>
      <c r="P202" s="164">
        <v>2797.08482</v>
      </c>
      <c r="Q202" s="164">
        <v>31.946080000000002</v>
      </c>
      <c r="R202" s="165">
        <v>2829.0309</v>
      </c>
    </row>
    <row r="203" spans="1:18" ht="13.2">
      <c r="A203" s="166"/>
      <c r="B203" s="162" t="s">
        <v>21</v>
      </c>
      <c r="C203" s="162" t="s">
        <v>179</v>
      </c>
      <c r="D203" s="163">
        <v>56588.23288</v>
      </c>
      <c r="E203" s="164">
        <v>0</v>
      </c>
      <c r="F203" s="164">
        <v>56588.23288</v>
      </c>
      <c r="G203" s="164">
        <v>0.00957</v>
      </c>
      <c r="H203" s="164">
        <v>0</v>
      </c>
      <c r="I203" s="164">
        <v>0.00957</v>
      </c>
      <c r="J203" s="164">
        <v>3184.4980699999996</v>
      </c>
      <c r="K203" s="164">
        <v>0.00037</v>
      </c>
      <c r="L203" s="164">
        <v>3184.49844</v>
      </c>
      <c r="M203" s="164">
        <v>744.72063</v>
      </c>
      <c r="N203" s="164">
        <v>0</v>
      </c>
      <c r="O203" s="164">
        <v>744.72063</v>
      </c>
      <c r="P203" s="164">
        <v>3929.2282699999996</v>
      </c>
      <c r="Q203" s="164">
        <v>0.00037</v>
      </c>
      <c r="R203" s="165">
        <v>3929.22864</v>
      </c>
    </row>
    <row r="204" spans="1:18" ht="13.2">
      <c r="A204" s="166"/>
      <c r="B204" s="166"/>
      <c r="C204" s="167" t="s">
        <v>214</v>
      </c>
      <c r="D204" s="168">
        <v>39634.63332</v>
      </c>
      <c r="E204" s="120">
        <v>0</v>
      </c>
      <c r="F204" s="120">
        <v>39634.63332</v>
      </c>
      <c r="G204" s="120">
        <v>0</v>
      </c>
      <c r="H204" s="120">
        <v>0</v>
      </c>
      <c r="I204" s="120">
        <v>0</v>
      </c>
      <c r="J204" s="120">
        <v>2476.27827</v>
      </c>
      <c r="K204" s="120">
        <v>0</v>
      </c>
      <c r="L204" s="120">
        <v>2476.27827</v>
      </c>
      <c r="M204" s="120">
        <v>254.21178</v>
      </c>
      <c r="N204" s="120">
        <v>0</v>
      </c>
      <c r="O204" s="120">
        <v>254.21178</v>
      </c>
      <c r="P204" s="120">
        <v>2730.49005</v>
      </c>
      <c r="Q204" s="120">
        <v>0</v>
      </c>
      <c r="R204" s="169">
        <v>2730.49005</v>
      </c>
    </row>
    <row r="205" spans="1:18" ht="13.2">
      <c r="A205" s="166"/>
      <c r="B205" s="166"/>
      <c r="C205" s="167" t="s">
        <v>21</v>
      </c>
      <c r="D205" s="168">
        <v>254396.66268</v>
      </c>
      <c r="E205" s="120">
        <v>0</v>
      </c>
      <c r="F205" s="120">
        <v>254396.66268</v>
      </c>
      <c r="G205" s="120">
        <v>12.071369999999998</v>
      </c>
      <c r="H205" s="120">
        <v>0</v>
      </c>
      <c r="I205" s="120">
        <v>12.071369999999998</v>
      </c>
      <c r="J205" s="120">
        <v>7388.5551399999995</v>
      </c>
      <c r="K205" s="120">
        <v>58.86007</v>
      </c>
      <c r="L205" s="120">
        <v>7447.41521</v>
      </c>
      <c r="M205" s="120">
        <v>14828.64207</v>
      </c>
      <c r="N205" s="120">
        <v>242.14215</v>
      </c>
      <c r="O205" s="120">
        <v>15070.78422</v>
      </c>
      <c r="P205" s="120">
        <v>22229.26858</v>
      </c>
      <c r="Q205" s="120">
        <v>301.00222</v>
      </c>
      <c r="R205" s="169">
        <v>22530.270800000002</v>
      </c>
    </row>
    <row r="206" spans="1:18" ht="13.2">
      <c r="A206" s="166"/>
      <c r="B206" s="166"/>
      <c r="C206" s="167" t="s">
        <v>180</v>
      </c>
      <c r="D206" s="168">
        <v>57375.99555</v>
      </c>
      <c r="E206" s="120">
        <v>0</v>
      </c>
      <c r="F206" s="120">
        <v>57375.99555</v>
      </c>
      <c r="G206" s="120">
        <v>0.05203</v>
      </c>
      <c r="H206" s="120">
        <v>0</v>
      </c>
      <c r="I206" s="120">
        <v>0.05203</v>
      </c>
      <c r="J206" s="120">
        <v>1885.41155</v>
      </c>
      <c r="K206" s="120">
        <v>4.642390000000001</v>
      </c>
      <c r="L206" s="120">
        <v>1890.0539400000002</v>
      </c>
      <c r="M206" s="120">
        <v>1581.73345</v>
      </c>
      <c r="N206" s="120">
        <v>0</v>
      </c>
      <c r="O206" s="120">
        <v>1581.73345</v>
      </c>
      <c r="P206" s="120">
        <v>3467.1970300000003</v>
      </c>
      <c r="Q206" s="120">
        <v>4.642390000000001</v>
      </c>
      <c r="R206" s="169">
        <v>3471.83942</v>
      </c>
    </row>
    <row r="207" spans="1:18" ht="13.2">
      <c r="A207" s="166"/>
      <c r="B207" s="166"/>
      <c r="C207" s="167" t="s">
        <v>351</v>
      </c>
      <c r="D207" s="168">
        <v>3227.58108</v>
      </c>
      <c r="E207" s="120">
        <v>0</v>
      </c>
      <c r="F207" s="120">
        <v>3227.58108</v>
      </c>
      <c r="G207" s="120">
        <v>0</v>
      </c>
      <c r="H207" s="120">
        <v>0</v>
      </c>
      <c r="I207" s="120">
        <v>0</v>
      </c>
      <c r="J207" s="120">
        <v>0</v>
      </c>
      <c r="K207" s="120">
        <v>0</v>
      </c>
      <c r="L207" s="120">
        <v>0</v>
      </c>
      <c r="M207" s="120">
        <v>0</v>
      </c>
      <c r="N207" s="120">
        <v>0</v>
      </c>
      <c r="O207" s="120">
        <v>0</v>
      </c>
      <c r="P207" s="120">
        <v>0</v>
      </c>
      <c r="Q207" s="120">
        <v>0</v>
      </c>
      <c r="R207" s="169">
        <v>0</v>
      </c>
    </row>
    <row r="208" spans="1:18" ht="13.2">
      <c r="A208" s="166"/>
      <c r="B208" s="162" t="s">
        <v>277</v>
      </c>
      <c r="C208" s="162" t="s">
        <v>277</v>
      </c>
      <c r="D208" s="163">
        <v>21293.46289</v>
      </c>
      <c r="E208" s="164">
        <v>0</v>
      </c>
      <c r="F208" s="164">
        <v>21293.46289</v>
      </c>
      <c r="G208" s="164">
        <v>0</v>
      </c>
      <c r="H208" s="164">
        <v>0</v>
      </c>
      <c r="I208" s="164">
        <v>0</v>
      </c>
      <c r="J208" s="164">
        <v>802.8776899999999</v>
      </c>
      <c r="K208" s="164">
        <v>2.06013</v>
      </c>
      <c r="L208" s="164">
        <v>804.93782</v>
      </c>
      <c r="M208" s="164">
        <v>547.91685</v>
      </c>
      <c r="N208" s="164">
        <v>10.83783</v>
      </c>
      <c r="O208" s="164">
        <v>558.75468</v>
      </c>
      <c r="P208" s="164">
        <v>1350.79454</v>
      </c>
      <c r="Q208" s="164">
        <v>12.89796</v>
      </c>
      <c r="R208" s="165">
        <v>1363.6925</v>
      </c>
    </row>
    <row r="209" spans="1:18" ht="13.2">
      <c r="A209" s="166"/>
      <c r="B209" s="162" t="s">
        <v>181</v>
      </c>
      <c r="C209" s="162" t="s">
        <v>181</v>
      </c>
      <c r="D209" s="163">
        <v>171754.12839</v>
      </c>
      <c r="E209" s="164">
        <v>0</v>
      </c>
      <c r="F209" s="164">
        <v>171754.12839</v>
      </c>
      <c r="G209" s="164">
        <v>0.4708</v>
      </c>
      <c r="H209" s="164">
        <v>0</v>
      </c>
      <c r="I209" s="164">
        <v>0.4708</v>
      </c>
      <c r="J209" s="164">
        <v>7884.69015</v>
      </c>
      <c r="K209" s="164">
        <v>291.52051</v>
      </c>
      <c r="L209" s="164">
        <v>8176.21066</v>
      </c>
      <c r="M209" s="164">
        <v>8773.975139999999</v>
      </c>
      <c r="N209" s="164">
        <v>33.103089999999995</v>
      </c>
      <c r="O209" s="164">
        <v>8807.078230000001</v>
      </c>
      <c r="P209" s="164">
        <v>16659.13609</v>
      </c>
      <c r="Q209" s="164">
        <v>324.6236</v>
      </c>
      <c r="R209" s="165">
        <v>16983.759690000003</v>
      </c>
    </row>
    <row r="210" spans="1:18" ht="13.2">
      <c r="A210" s="166"/>
      <c r="B210" s="166"/>
      <c r="C210" s="167" t="s">
        <v>215</v>
      </c>
      <c r="D210" s="168">
        <v>8772.86083</v>
      </c>
      <c r="E210" s="120">
        <v>0</v>
      </c>
      <c r="F210" s="120">
        <v>8772.86083</v>
      </c>
      <c r="G210" s="120">
        <v>0</v>
      </c>
      <c r="H210" s="120">
        <v>0</v>
      </c>
      <c r="I210" s="120">
        <v>0</v>
      </c>
      <c r="J210" s="120">
        <v>967.56362</v>
      </c>
      <c r="K210" s="120">
        <v>0.03683</v>
      </c>
      <c r="L210" s="120">
        <v>967.6004499999999</v>
      </c>
      <c r="M210" s="120">
        <v>6.19524</v>
      </c>
      <c r="N210" s="120">
        <v>0.00017999999999999998</v>
      </c>
      <c r="O210" s="120">
        <v>6.19542</v>
      </c>
      <c r="P210" s="120">
        <v>973.75886</v>
      </c>
      <c r="Q210" s="120">
        <v>0.03701</v>
      </c>
      <c r="R210" s="169">
        <v>973.79587</v>
      </c>
    </row>
    <row r="211" spans="1:18" ht="13.2">
      <c r="A211" s="166"/>
      <c r="B211" s="162" t="s">
        <v>182</v>
      </c>
      <c r="C211" s="162" t="s">
        <v>216</v>
      </c>
      <c r="D211" s="163">
        <v>8912.181359999999</v>
      </c>
      <c r="E211" s="164">
        <v>0</v>
      </c>
      <c r="F211" s="164">
        <v>8912.181359999999</v>
      </c>
      <c r="G211" s="164">
        <v>0</v>
      </c>
      <c r="H211" s="164">
        <v>0</v>
      </c>
      <c r="I211" s="164">
        <v>0</v>
      </c>
      <c r="J211" s="164">
        <v>874.9974100000001</v>
      </c>
      <c r="K211" s="164">
        <v>0</v>
      </c>
      <c r="L211" s="164">
        <v>874.9974100000001</v>
      </c>
      <c r="M211" s="164">
        <v>84.48778</v>
      </c>
      <c r="N211" s="164">
        <v>0</v>
      </c>
      <c r="O211" s="164">
        <v>84.48778</v>
      </c>
      <c r="P211" s="164">
        <v>959.4851900000001</v>
      </c>
      <c r="Q211" s="164">
        <v>0</v>
      </c>
      <c r="R211" s="165">
        <v>959.48519</v>
      </c>
    </row>
    <row r="212" spans="1:18" ht="13.2">
      <c r="A212" s="166"/>
      <c r="B212" s="166"/>
      <c r="C212" s="167" t="s">
        <v>183</v>
      </c>
      <c r="D212" s="168">
        <v>54880.29391</v>
      </c>
      <c r="E212" s="120">
        <v>0</v>
      </c>
      <c r="F212" s="120">
        <v>54880.29391</v>
      </c>
      <c r="G212" s="120">
        <v>0.00086</v>
      </c>
      <c r="H212" s="120">
        <v>0</v>
      </c>
      <c r="I212" s="120">
        <v>0.00086</v>
      </c>
      <c r="J212" s="120">
        <v>2280.09479</v>
      </c>
      <c r="K212" s="120">
        <v>17.523439999999997</v>
      </c>
      <c r="L212" s="120">
        <v>2297.61823</v>
      </c>
      <c r="M212" s="120">
        <v>1416.90707</v>
      </c>
      <c r="N212" s="120">
        <v>98.96963000000001</v>
      </c>
      <c r="O212" s="120">
        <v>1515.8767</v>
      </c>
      <c r="P212" s="120">
        <v>3697.00272</v>
      </c>
      <c r="Q212" s="120">
        <v>116.49307</v>
      </c>
      <c r="R212" s="169">
        <v>3813.49579</v>
      </c>
    </row>
    <row r="213" spans="1:18" ht="13.2">
      <c r="A213" s="162" t="s">
        <v>840</v>
      </c>
      <c r="B213" s="823"/>
      <c r="C213" s="823"/>
      <c r="D213" s="163">
        <v>795505.0927899999</v>
      </c>
      <c r="E213" s="164">
        <v>0</v>
      </c>
      <c r="F213" s="164">
        <v>795505.0927899999</v>
      </c>
      <c r="G213" s="164">
        <v>12.732689999999998</v>
      </c>
      <c r="H213" s="164">
        <v>0</v>
      </c>
      <c r="I213" s="164">
        <v>12.732689999999998</v>
      </c>
      <c r="J213" s="164">
        <v>31282.520230000006</v>
      </c>
      <c r="K213" s="164">
        <v>376.88705000000004</v>
      </c>
      <c r="L213" s="164">
        <v>31659.40728</v>
      </c>
      <c r="M213" s="164">
        <v>33376.08446</v>
      </c>
      <c r="N213" s="164">
        <v>414.77449000000007</v>
      </c>
      <c r="O213" s="164">
        <v>33790.85895</v>
      </c>
      <c r="P213" s="164">
        <v>64671.33738</v>
      </c>
      <c r="Q213" s="164">
        <v>791.6615400000001</v>
      </c>
      <c r="R213" s="165">
        <v>65462.99892</v>
      </c>
    </row>
    <row r="214" spans="1:18" ht="13.2">
      <c r="A214" s="162" t="s">
        <v>22</v>
      </c>
      <c r="B214" s="162" t="s">
        <v>335</v>
      </c>
      <c r="C214" s="162" t="s">
        <v>336</v>
      </c>
      <c r="D214" s="163">
        <v>4413.72218</v>
      </c>
      <c r="E214" s="164">
        <v>0</v>
      </c>
      <c r="F214" s="164">
        <v>4413.72218</v>
      </c>
      <c r="G214" s="164">
        <v>0</v>
      </c>
      <c r="H214" s="164">
        <v>0</v>
      </c>
      <c r="I214" s="164">
        <v>0</v>
      </c>
      <c r="J214" s="164">
        <v>64.84594</v>
      </c>
      <c r="K214" s="164">
        <v>0.34670999999999996</v>
      </c>
      <c r="L214" s="164">
        <v>65.19265</v>
      </c>
      <c r="M214" s="164">
        <v>63.19341</v>
      </c>
      <c r="N214" s="164">
        <v>0.07998000000000001</v>
      </c>
      <c r="O214" s="164">
        <v>63.27339</v>
      </c>
      <c r="P214" s="164">
        <v>128.03935</v>
      </c>
      <c r="Q214" s="164">
        <v>0.42669</v>
      </c>
      <c r="R214" s="165">
        <v>128.46604</v>
      </c>
    </row>
    <row r="215" spans="1:18" ht="13.2">
      <c r="A215" s="166"/>
      <c r="B215" s="166"/>
      <c r="C215" s="167" t="s">
        <v>337</v>
      </c>
      <c r="D215" s="168">
        <v>3030.82552</v>
      </c>
      <c r="E215" s="120">
        <v>0</v>
      </c>
      <c r="F215" s="120">
        <v>3030.82552</v>
      </c>
      <c r="G215" s="120">
        <v>0</v>
      </c>
      <c r="H215" s="120">
        <v>0</v>
      </c>
      <c r="I215" s="120">
        <v>0</v>
      </c>
      <c r="J215" s="120">
        <v>92.62048</v>
      </c>
      <c r="K215" s="120">
        <v>0</v>
      </c>
      <c r="L215" s="120">
        <v>92.62048</v>
      </c>
      <c r="M215" s="120">
        <v>89.44647</v>
      </c>
      <c r="N215" s="120">
        <v>0.17608000000000001</v>
      </c>
      <c r="O215" s="120">
        <v>89.62255</v>
      </c>
      <c r="P215" s="120">
        <v>182.06695000000002</v>
      </c>
      <c r="Q215" s="120">
        <v>0.17608000000000001</v>
      </c>
      <c r="R215" s="169">
        <v>182.24303</v>
      </c>
    </row>
    <row r="216" spans="1:18" ht="13.2">
      <c r="A216" s="166"/>
      <c r="B216" s="162" t="s">
        <v>338</v>
      </c>
      <c r="C216" s="162" t="s">
        <v>339</v>
      </c>
      <c r="D216" s="163">
        <v>6767.47643</v>
      </c>
      <c r="E216" s="164">
        <v>0</v>
      </c>
      <c r="F216" s="164">
        <v>6767.47643</v>
      </c>
      <c r="G216" s="164">
        <v>0</v>
      </c>
      <c r="H216" s="164">
        <v>0</v>
      </c>
      <c r="I216" s="164">
        <v>0</v>
      </c>
      <c r="J216" s="164">
        <v>134.96538</v>
      </c>
      <c r="K216" s="164">
        <v>0</v>
      </c>
      <c r="L216" s="164">
        <v>134.96538</v>
      </c>
      <c r="M216" s="164">
        <v>58.54636</v>
      </c>
      <c r="N216" s="164">
        <v>0.027960000000000002</v>
      </c>
      <c r="O216" s="164">
        <v>58.57432</v>
      </c>
      <c r="P216" s="164">
        <v>193.51174</v>
      </c>
      <c r="Q216" s="164">
        <v>0.027960000000000002</v>
      </c>
      <c r="R216" s="165">
        <v>193.5397</v>
      </c>
    </row>
    <row r="217" spans="1:18" ht="13.2">
      <c r="A217" s="166"/>
      <c r="B217" s="162" t="s">
        <v>340</v>
      </c>
      <c r="C217" s="162" t="s">
        <v>341</v>
      </c>
      <c r="D217" s="163">
        <v>10382.43281</v>
      </c>
      <c r="E217" s="164">
        <v>0</v>
      </c>
      <c r="F217" s="164">
        <v>10382.43281</v>
      </c>
      <c r="G217" s="164">
        <v>0</v>
      </c>
      <c r="H217" s="164">
        <v>0</v>
      </c>
      <c r="I217" s="164">
        <v>0</v>
      </c>
      <c r="J217" s="164">
        <v>339.51813</v>
      </c>
      <c r="K217" s="164">
        <v>0</v>
      </c>
      <c r="L217" s="164">
        <v>339.51813</v>
      </c>
      <c r="M217" s="164">
        <v>326.75595</v>
      </c>
      <c r="N217" s="164">
        <v>0.41608999999999996</v>
      </c>
      <c r="O217" s="164">
        <v>327.17204</v>
      </c>
      <c r="P217" s="164">
        <v>666.27408</v>
      </c>
      <c r="Q217" s="164">
        <v>0.41608999999999996</v>
      </c>
      <c r="R217" s="165">
        <v>666.6901700000001</v>
      </c>
    </row>
    <row r="218" spans="1:18" ht="13.2">
      <c r="A218" s="166"/>
      <c r="B218" s="162" t="s">
        <v>22</v>
      </c>
      <c r="C218" s="162" t="s">
        <v>22</v>
      </c>
      <c r="D218" s="163">
        <v>76412.62825</v>
      </c>
      <c r="E218" s="164">
        <v>0</v>
      </c>
      <c r="F218" s="164">
        <v>76412.62825</v>
      </c>
      <c r="G218" s="164">
        <v>0.31636000000000003</v>
      </c>
      <c r="H218" s="164">
        <v>0</v>
      </c>
      <c r="I218" s="164">
        <v>0.31636000000000003</v>
      </c>
      <c r="J218" s="164">
        <v>3635.32725</v>
      </c>
      <c r="K218" s="164">
        <v>23.69811</v>
      </c>
      <c r="L218" s="164">
        <v>3659.02536</v>
      </c>
      <c r="M218" s="164">
        <v>5284.5774599999995</v>
      </c>
      <c r="N218" s="164">
        <v>279.57415999999995</v>
      </c>
      <c r="O218" s="164">
        <v>5564.151620000001</v>
      </c>
      <c r="P218" s="164">
        <v>8920.22107</v>
      </c>
      <c r="Q218" s="164">
        <v>303.27227</v>
      </c>
      <c r="R218" s="165">
        <v>9223.493339999999</v>
      </c>
    </row>
    <row r="219" spans="1:18" ht="13.2">
      <c r="A219" s="166"/>
      <c r="B219" s="162" t="s">
        <v>184</v>
      </c>
      <c r="C219" s="162" t="s">
        <v>185</v>
      </c>
      <c r="D219" s="163">
        <v>145513.74921</v>
      </c>
      <c r="E219" s="164">
        <v>0</v>
      </c>
      <c r="F219" s="164">
        <v>145513.74921</v>
      </c>
      <c r="G219" s="164">
        <v>0.35949000000000003</v>
      </c>
      <c r="H219" s="164">
        <v>0</v>
      </c>
      <c r="I219" s="164">
        <v>0.35949000000000003</v>
      </c>
      <c r="J219" s="164">
        <v>3947.4349300000003</v>
      </c>
      <c r="K219" s="164">
        <v>302.58759999999995</v>
      </c>
      <c r="L219" s="164">
        <v>4250.022529999999</v>
      </c>
      <c r="M219" s="164">
        <v>5286.416429999999</v>
      </c>
      <c r="N219" s="164">
        <v>11.819460000000001</v>
      </c>
      <c r="O219" s="164">
        <v>5298.23589</v>
      </c>
      <c r="P219" s="164">
        <v>9234.210850000001</v>
      </c>
      <c r="Q219" s="164">
        <v>314.40706</v>
      </c>
      <c r="R219" s="165">
        <v>9548.617909999999</v>
      </c>
    </row>
    <row r="220" spans="1:18" ht="13.2">
      <c r="A220" s="166"/>
      <c r="B220" s="162" t="s">
        <v>342</v>
      </c>
      <c r="C220" s="162" t="s">
        <v>342</v>
      </c>
      <c r="D220" s="163">
        <v>6219.63969</v>
      </c>
      <c r="E220" s="164">
        <v>0</v>
      </c>
      <c r="F220" s="164">
        <v>6219.63969</v>
      </c>
      <c r="G220" s="164">
        <v>0</v>
      </c>
      <c r="H220" s="164">
        <v>0</v>
      </c>
      <c r="I220" s="164">
        <v>0</v>
      </c>
      <c r="J220" s="164">
        <v>156.31110999999999</v>
      </c>
      <c r="K220" s="164">
        <v>0</v>
      </c>
      <c r="L220" s="164">
        <v>156.31110999999999</v>
      </c>
      <c r="M220" s="164">
        <v>73.07718</v>
      </c>
      <c r="N220" s="164">
        <v>0.00401</v>
      </c>
      <c r="O220" s="164">
        <v>73.08119</v>
      </c>
      <c r="P220" s="164">
        <v>229.38828999999998</v>
      </c>
      <c r="Q220" s="164">
        <v>0.00401</v>
      </c>
      <c r="R220" s="165">
        <v>229.39229999999998</v>
      </c>
    </row>
    <row r="221" spans="1:18" ht="13.2">
      <c r="A221" s="166"/>
      <c r="B221" s="162" t="s">
        <v>343</v>
      </c>
      <c r="C221" s="162" t="s">
        <v>344</v>
      </c>
      <c r="D221" s="163">
        <v>4539.49245</v>
      </c>
      <c r="E221" s="164">
        <v>0</v>
      </c>
      <c r="F221" s="164">
        <v>4539.49245</v>
      </c>
      <c r="G221" s="164">
        <v>0</v>
      </c>
      <c r="H221" s="164">
        <v>0</v>
      </c>
      <c r="I221" s="164">
        <v>0</v>
      </c>
      <c r="J221" s="164">
        <v>228.66661</v>
      </c>
      <c r="K221" s="164">
        <v>0</v>
      </c>
      <c r="L221" s="164">
        <v>228.66661</v>
      </c>
      <c r="M221" s="164">
        <v>51.2149</v>
      </c>
      <c r="N221" s="164">
        <v>0</v>
      </c>
      <c r="O221" s="164">
        <v>51.2149</v>
      </c>
      <c r="P221" s="164">
        <v>279.88151</v>
      </c>
      <c r="Q221" s="164">
        <v>0</v>
      </c>
      <c r="R221" s="165">
        <v>279.88151</v>
      </c>
    </row>
    <row r="222" spans="1:18" ht="13.2">
      <c r="A222" s="166"/>
      <c r="B222" s="162" t="s">
        <v>345</v>
      </c>
      <c r="C222" s="162" t="s">
        <v>345</v>
      </c>
      <c r="D222" s="163">
        <v>5051.545190000001</v>
      </c>
      <c r="E222" s="164">
        <v>0</v>
      </c>
      <c r="F222" s="164">
        <v>5051.545190000001</v>
      </c>
      <c r="G222" s="164">
        <v>0</v>
      </c>
      <c r="H222" s="164">
        <v>0</v>
      </c>
      <c r="I222" s="164">
        <v>0</v>
      </c>
      <c r="J222" s="164">
        <v>53.49179</v>
      </c>
      <c r="K222" s="164">
        <v>0</v>
      </c>
      <c r="L222" s="164">
        <v>53.49179</v>
      </c>
      <c r="M222" s="164">
        <v>32.70061</v>
      </c>
      <c r="N222" s="164">
        <v>0</v>
      </c>
      <c r="O222" s="164">
        <v>32.70061</v>
      </c>
      <c r="P222" s="164">
        <v>86.19239999999999</v>
      </c>
      <c r="Q222" s="164">
        <v>0</v>
      </c>
      <c r="R222" s="165">
        <v>86.19239999999999</v>
      </c>
    </row>
    <row r="223" spans="1:18" ht="13.2">
      <c r="A223" s="162" t="s">
        <v>841</v>
      </c>
      <c r="B223" s="823"/>
      <c r="C223" s="823"/>
      <c r="D223" s="163">
        <v>262331.51172999997</v>
      </c>
      <c r="E223" s="164">
        <v>0</v>
      </c>
      <c r="F223" s="164">
        <v>262331.51172999997</v>
      </c>
      <c r="G223" s="164">
        <v>0.6758500000000001</v>
      </c>
      <c r="H223" s="164">
        <v>0</v>
      </c>
      <c r="I223" s="164">
        <v>0.6758500000000001</v>
      </c>
      <c r="J223" s="164">
        <v>8653.18162</v>
      </c>
      <c r="K223" s="164">
        <v>326.63241999999997</v>
      </c>
      <c r="L223" s="164">
        <v>8979.814039999997</v>
      </c>
      <c r="M223" s="164">
        <v>11265.92877</v>
      </c>
      <c r="N223" s="164">
        <v>292.09774</v>
      </c>
      <c r="O223" s="164">
        <v>11558.026509999998</v>
      </c>
      <c r="P223" s="164">
        <v>19919.78624</v>
      </c>
      <c r="Q223" s="164">
        <v>618.7301600000001</v>
      </c>
      <c r="R223" s="165">
        <v>20538.516399999997</v>
      </c>
    </row>
    <row r="224" spans="1:18" ht="13.2">
      <c r="A224" s="162" t="s">
        <v>186</v>
      </c>
      <c r="B224" s="162" t="s">
        <v>292</v>
      </c>
      <c r="C224" s="162" t="s">
        <v>293</v>
      </c>
      <c r="D224" s="163">
        <v>5808.86782</v>
      </c>
      <c r="E224" s="164">
        <v>0</v>
      </c>
      <c r="F224" s="164">
        <v>5808.86782</v>
      </c>
      <c r="G224" s="164">
        <v>0</v>
      </c>
      <c r="H224" s="164">
        <v>0</v>
      </c>
      <c r="I224" s="164">
        <v>0</v>
      </c>
      <c r="J224" s="164">
        <v>0</v>
      </c>
      <c r="K224" s="164">
        <v>0</v>
      </c>
      <c r="L224" s="164">
        <v>0</v>
      </c>
      <c r="M224" s="164">
        <v>0</v>
      </c>
      <c r="N224" s="164">
        <v>0</v>
      </c>
      <c r="O224" s="164">
        <v>0</v>
      </c>
      <c r="P224" s="164">
        <v>0</v>
      </c>
      <c r="Q224" s="164">
        <v>0</v>
      </c>
      <c r="R224" s="165">
        <v>0</v>
      </c>
    </row>
    <row r="225" spans="1:18" ht="13.2">
      <c r="A225" s="166"/>
      <c r="B225" s="162" t="s">
        <v>187</v>
      </c>
      <c r="C225" s="162" t="s">
        <v>187</v>
      </c>
      <c r="D225" s="163">
        <v>84898.61175999999</v>
      </c>
      <c r="E225" s="164">
        <v>0</v>
      </c>
      <c r="F225" s="164">
        <v>84898.61175999999</v>
      </c>
      <c r="G225" s="164">
        <v>1.4363800000000002</v>
      </c>
      <c r="H225" s="164">
        <v>0</v>
      </c>
      <c r="I225" s="164">
        <v>1.4363800000000002</v>
      </c>
      <c r="J225" s="164">
        <v>3040.5245499999996</v>
      </c>
      <c r="K225" s="164">
        <v>5.257</v>
      </c>
      <c r="L225" s="164">
        <v>3045.7815499999997</v>
      </c>
      <c r="M225" s="164">
        <v>1410.22895</v>
      </c>
      <c r="N225" s="164">
        <v>0</v>
      </c>
      <c r="O225" s="164">
        <v>1410.22895</v>
      </c>
      <c r="P225" s="164">
        <v>4452.18988</v>
      </c>
      <c r="Q225" s="164">
        <v>5.257</v>
      </c>
      <c r="R225" s="165">
        <v>4457.4468799999995</v>
      </c>
    </row>
    <row r="226" spans="1:18" ht="13.2">
      <c r="A226" s="166"/>
      <c r="B226" s="162" t="s">
        <v>186</v>
      </c>
      <c r="C226" s="162" t="s">
        <v>188</v>
      </c>
      <c r="D226" s="163">
        <v>165491.4339</v>
      </c>
      <c r="E226" s="164">
        <v>0</v>
      </c>
      <c r="F226" s="164">
        <v>165491.4339</v>
      </c>
      <c r="G226" s="164">
        <v>0.24663</v>
      </c>
      <c r="H226" s="164">
        <v>0</v>
      </c>
      <c r="I226" s="164">
        <v>0.24663</v>
      </c>
      <c r="J226" s="164">
        <v>5329.11281</v>
      </c>
      <c r="K226" s="164">
        <v>3.09743</v>
      </c>
      <c r="L226" s="164">
        <v>5332.21024</v>
      </c>
      <c r="M226" s="164">
        <v>5406.331990000001</v>
      </c>
      <c r="N226" s="164">
        <v>61.55014</v>
      </c>
      <c r="O226" s="164">
        <v>5467.88213</v>
      </c>
      <c r="P226" s="164">
        <v>10735.691429999999</v>
      </c>
      <c r="Q226" s="164">
        <v>64.64757</v>
      </c>
      <c r="R226" s="165">
        <v>10800.339</v>
      </c>
    </row>
    <row r="227" spans="1:18" ht="13.2">
      <c r="A227" s="166"/>
      <c r="B227" s="166"/>
      <c r="C227" s="167" t="s">
        <v>352</v>
      </c>
      <c r="D227" s="168">
        <v>7390.40048</v>
      </c>
      <c r="E227" s="120">
        <v>0</v>
      </c>
      <c r="F227" s="120">
        <v>7390.40048</v>
      </c>
      <c r="G227" s="120">
        <v>0</v>
      </c>
      <c r="H227" s="120">
        <v>0</v>
      </c>
      <c r="I227" s="120">
        <v>0</v>
      </c>
      <c r="J227" s="120">
        <v>0</v>
      </c>
      <c r="K227" s="120">
        <v>0</v>
      </c>
      <c r="L227" s="120">
        <v>0</v>
      </c>
      <c r="M227" s="120">
        <v>0</v>
      </c>
      <c r="N227" s="120">
        <v>0</v>
      </c>
      <c r="O227" s="120">
        <v>0</v>
      </c>
      <c r="P227" s="120">
        <v>0</v>
      </c>
      <c r="Q227" s="120">
        <v>0</v>
      </c>
      <c r="R227" s="169">
        <v>0</v>
      </c>
    </row>
    <row r="228" spans="1:18" ht="13.2">
      <c r="A228" s="166"/>
      <c r="B228" s="162" t="s">
        <v>294</v>
      </c>
      <c r="C228" s="162" t="s">
        <v>294</v>
      </c>
      <c r="D228" s="163">
        <v>3837.54213</v>
      </c>
      <c r="E228" s="164">
        <v>0</v>
      </c>
      <c r="F228" s="164">
        <v>3837.54213</v>
      </c>
      <c r="G228" s="164">
        <v>0</v>
      </c>
      <c r="H228" s="164">
        <v>0</v>
      </c>
      <c r="I228" s="164">
        <v>0</v>
      </c>
      <c r="J228" s="164">
        <v>0</v>
      </c>
      <c r="K228" s="164">
        <v>0</v>
      </c>
      <c r="L228" s="164">
        <v>0</v>
      </c>
      <c r="M228" s="164">
        <v>0</v>
      </c>
      <c r="N228" s="164">
        <v>0</v>
      </c>
      <c r="O228" s="164">
        <v>0</v>
      </c>
      <c r="P228" s="164">
        <v>0</v>
      </c>
      <c r="Q228" s="164">
        <v>0</v>
      </c>
      <c r="R228" s="165">
        <v>0</v>
      </c>
    </row>
    <row r="229" spans="1:18" ht="13.2">
      <c r="A229" s="162" t="s">
        <v>842</v>
      </c>
      <c r="B229" s="823"/>
      <c r="C229" s="823"/>
      <c r="D229" s="163">
        <v>267426.85608999996</v>
      </c>
      <c r="E229" s="164">
        <v>0</v>
      </c>
      <c r="F229" s="164">
        <v>267426.85608999996</v>
      </c>
      <c r="G229" s="164">
        <v>1.6830100000000001</v>
      </c>
      <c r="H229" s="164">
        <v>0</v>
      </c>
      <c r="I229" s="164">
        <v>1.6830100000000001</v>
      </c>
      <c r="J229" s="164">
        <v>8369.637359999999</v>
      </c>
      <c r="K229" s="164">
        <v>8.35443</v>
      </c>
      <c r="L229" s="164">
        <v>8377.99179</v>
      </c>
      <c r="M229" s="164">
        <v>6816.56094</v>
      </c>
      <c r="N229" s="164">
        <v>61.55014</v>
      </c>
      <c r="O229" s="164">
        <v>6878.11108</v>
      </c>
      <c r="P229" s="164">
        <v>15187.881309999999</v>
      </c>
      <c r="Q229" s="164">
        <v>69.90457</v>
      </c>
      <c r="R229" s="165">
        <v>15257.78588</v>
      </c>
    </row>
    <row r="230" spans="1:18" ht="13.2">
      <c r="A230" s="162" t="s">
        <v>24</v>
      </c>
      <c r="B230" s="162" t="s">
        <v>24</v>
      </c>
      <c r="C230" s="162" t="s">
        <v>217</v>
      </c>
      <c r="D230" s="163">
        <v>41993.01022</v>
      </c>
      <c r="E230" s="164">
        <v>0</v>
      </c>
      <c r="F230" s="164">
        <v>41993.01022</v>
      </c>
      <c r="G230" s="164">
        <v>0</v>
      </c>
      <c r="H230" s="164">
        <v>0</v>
      </c>
      <c r="I230" s="164">
        <v>0</v>
      </c>
      <c r="J230" s="164">
        <v>2562.44346</v>
      </c>
      <c r="K230" s="164">
        <v>9.765360000000001</v>
      </c>
      <c r="L230" s="164">
        <v>2572.20882</v>
      </c>
      <c r="M230" s="164">
        <v>2977.97242</v>
      </c>
      <c r="N230" s="164">
        <v>2.21192</v>
      </c>
      <c r="O230" s="164">
        <v>2980.18434</v>
      </c>
      <c r="P230" s="164">
        <v>5540.41588</v>
      </c>
      <c r="Q230" s="164">
        <v>11.977279999999999</v>
      </c>
      <c r="R230" s="165">
        <v>5552.3931600000005</v>
      </c>
    </row>
    <row r="231" spans="1:18" ht="13.2">
      <c r="A231" s="166"/>
      <c r="B231" s="166"/>
      <c r="C231" s="167" t="s">
        <v>24</v>
      </c>
      <c r="D231" s="168">
        <v>134722.95210000002</v>
      </c>
      <c r="E231" s="120">
        <v>1.3492</v>
      </c>
      <c r="F231" s="120">
        <v>134724.30130000002</v>
      </c>
      <c r="G231" s="120">
        <v>0.69439</v>
      </c>
      <c r="H231" s="120">
        <v>0</v>
      </c>
      <c r="I231" s="120">
        <v>0.69439</v>
      </c>
      <c r="J231" s="120">
        <v>6009.332259999999</v>
      </c>
      <c r="K231" s="120">
        <v>490.09620000000007</v>
      </c>
      <c r="L231" s="120">
        <v>6499.42846</v>
      </c>
      <c r="M231" s="120">
        <v>32477.519170000003</v>
      </c>
      <c r="N231" s="120">
        <v>410.92871</v>
      </c>
      <c r="O231" s="120">
        <v>32888.44788</v>
      </c>
      <c r="P231" s="120">
        <v>38487.54582</v>
      </c>
      <c r="Q231" s="120">
        <v>901.0249100000002</v>
      </c>
      <c r="R231" s="169">
        <v>39388.57073000001</v>
      </c>
    </row>
    <row r="232" spans="1:18" ht="13.2">
      <c r="A232" s="166"/>
      <c r="B232" s="162" t="s">
        <v>278</v>
      </c>
      <c r="C232" s="162" t="s">
        <v>278</v>
      </c>
      <c r="D232" s="163">
        <v>2374.79846</v>
      </c>
      <c r="E232" s="164">
        <v>0</v>
      </c>
      <c r="F232" s="164">
        <v>2374.79846</v>
      </c>
      <c r="G232" s="164">
        <v>0</v>
      </c>
      <c r="H232" s="164">
        <v>0</v>
      </c>
      <c r="I232" s="164">
        <v>0</v>
      </c>
      <c r="J232" s="164">
        <v>0</v>
      </c>
      <c r="K232" s="164">
        <v>0</v>
      </c>
      <c r="L232" s="164">
        <v>0</v>
      </c>
      <c r="M232" s="164">
        <v>0</v>
      </c>
      <c r="N232" s="164">
        <v>0</v>
      </c>
      <c r="O232" s="164">
        <v>0</v>
      </c>
      <c r="P232" s="164">
        <v>0</v>
      </c>
      <c r="Q232" s="164">
        <v>0</v>
      </c>
      <c r="R232" s="165">
        <v>0</v>
      </c>
    </row>
    <row r="233" spans="1:18" ht="13.2">
      <c r="A233" s="166"/>
      <c r="B233" s="162" t="s">
        <v>279</v>
      </c>
      <c r="C233" s="162" t="s">
        <v>279</v>
      </c>
      <c r="D233" s="163">
        <v>2411.09186</v>
      </c>
      <c r="E233" s="164">
        <v>0</v>
      </c>
      <c r="F233" s="164">
        <v>2411.09186</v>
      </c>
      <c r="G233" s="164">
        <v>0</v>
      </c>
      <c r="H233" s="164">
        <v>0</v>
      </c>
      <c r="I233" s="164">
        <v>0</v>
      </c>
      <c r="J233" s="164">
        <v>0</v>
      </c>
      <c r="K233" s="164">
        <v>0</v>
      </c>
      <c r="L233" s="164">
        <v>0</v>
      </c>
      <c r="M233" s="164">
        <v>0</v>
      </c>
      <c r="N233" s="164">
        <v>0</v>
      </c>
      <c r="O233" s="164">
        <v>0</v>
      </c>
      <c r="P233" s="164">
        <v>0</v>
      </c>
      <c r="Q233" s="164">
        <v>0</v>
      </c>
      <c r="R233" s="165">
        <v>0</v>
      </c>
    </row>
    <row r="234" spans="1:18" ht="13.2">
      <c r="A234" s="166"/>
      <c r="B234" s="162" t="s">
        <v>280</v>
      </c>
      <c r="C234" s="162" t="s">
        <v>281</v>
      </c>
      <c r="D234" s="163">
        <v>1023.7125699999999</v>
      </c>
      <c r="E234" s="164">
        <v>0</v>
      </c>
      <c r="F234" s="164">
        <v>1023.7125699999999</v>
      </c>
      <c r="G234" s="164">
        <v>0</v>
      </c>
      <c r="H234" s="164">
        <v>0</v>
      </c>
      <c r="I234" s="164">
        <v>0</v>
      </c>
      <c r="J234" s="164">
        <v>0</v>
      </c>
      <c r="K234" s="164">
        <v>0</v>
      </c>
      <c r="L234" s="164">
        <v>0</v>
      </c>
      <c r="M234" s="164">
        <v>0</v>
      </c>
      <c r="N234" s="164">
        <v>0</v>
      </c>
      <c r="O234" s="164">
        <v>0</v>
      </c>
      <c r="P234" s="164">
        <v>0</v>
      </c>
      <c r="Q234" s="164">
        <v>0</v>
      </c>
      <c r="R234" s="165">
        <v>0</v>
      </c>
    </row>
    <row r="235" spans="1:18" ht="13.2">
      <c r="A235" s="162" t="s">
        <v>843</v>
      </c>
      <c r="B235" s="823"/>
      <c r="C235" s="823"/>
      <c r="D235" s="163">
        <v>182525.56521000003</v>
      </c>
      <c r="E235" s="164">
        <v>1.3492</v>
      </c>
      <c r="F235" s="164">
        <v>182526.91441000003</v>
      </c>
      <c r="G235" s="164">
        <v>0.69439</v>
      </c>
      <c r="H235" s="164">
        <v>0</v>
      </c>
      <c r="I235" s="164">
        <v>0.69439</v>
      </c>
      <c r="J235" s="164">
        <v>8571.77572</v>
      </c>
      <c r="K235" s="164">
        <v>499.86156000000005</v>
      </c>
      <c r="L235" s="164">
        <v>9071.637279999999</v>
      </c>
      <c r="M235" s="164">
        <v>35455.491590000005</v>
      </c>
      <c r="N235" s="164">
        <v>413.14063</v>
      </c>
      <c r="O235" s="164">
        <v>35868.63222</v>
      </c>
      <c r="P235" s="164">
        <v>44027.9617</v>
      </c>
      <c r="Q235" s="164">
        <v>913.0021900000002</v>
      </c>
      <c r="R235" s="165">
        <v>44940.96389</v>
      </c>
    </row>
    <row r="236" spans="1:18" ht="13.2">
      <c r="A236" s="162" t="s">
        <v>25</v>
      </c>
      <c r="B236" s="162" t="s">
        <v>25</v>
      </c>
      <c r="C236" s="162" t="s">
        <v>25</v>
      </c>
      <c r="D236" s="163">
        <v>90397.32237</v>
      </c>
      <c r="E236" s="164">
        <v>0</v>
      </c>
      <c r="F236" s="164">
        <v>90397.32237</v>
      </c>
      <c r="G236" s="164">
        <v>0.00996</v>
      </c>
      <c r="H236" s="164">
        <v>0</v>
      </c>
      <c r="I236" s="164">
        <v>0.00996</v>
      </c>
      <c r="J236" s="164">
        <v>4994.92467</v>
      </c>
      <c r="K236" s="164">
        <v>69.36527</v>
      </c>
      <c r="L236" s="164">
        <v>5064.28994</v>
      </c>
      <c r="M236" s="164">
        <v>4738.12376</v>
      </c>
      <c r="N236" s="164">
        <v>21.325950000000002</v>
      </c>
      <c r="O236" s="164">
        <v>4759.44971</v>
      </c>
      <c r="P236" s="164">
        <v>9733.05839</v>
      </c>
      <c r="Q236" s="164">
        <v>90.69122</v>
      </c>
      <c r="R236" s="165">
        <v>9823.74961</v>
      </c>
    </row>
    <row r="237" spans="1:18" ht="13.2">
      <c r="A237" s="166"/>
      <c r="B237" s="162" t="s">
        <v>295</v>
      </c>
      <c r="C237" s="162" t="s">
        <v>296</v>
      </c>
      <c r="D237" s="163">
        <v>2754.45089</v>
      </c>
      <c r="E237" s="164">
        <v>0</v>
      </c>
      <c r="F237" s="164">
        <v>2754.45089</v>
      </c>
      <c r="G237" s="164">
        <v>0</v>
      </c>
      <c r="H237" s="164">
        <v>0</v>
      </c>
      <c r="I237" s="164">
        <v>0</v>
      </c>
      <c r="J237" s="164">
        <v>0</v>
      </c>
      <c r="K237" s="164">
        <v>0</v>
      </c>
      <c r="L237" s="164">
        <v>0</v>
      </c>
      <c r="M237" s="164">
        <v>0</v>
      </c>
      <c r="N237" s="164">
        <v>0</v>
      </c>
      <c r="O237" s="164">
        <v>0</v>
      </c>
      <c r="P237" s="164">
        <v>0</v>
      </c>
      <c r="Q237" s="164">
        <v>0</v>
      </c>
      <c r="R237" s="165">
        <v>0</v>
      </c>
    </row>
    <row r="238" spans="1:18" ht="13.2">
      <c r="A238" s="162" t="s">
        <v>844</v>
      </c>
      <c r="B238" s="823"/>
      <c r="C238" s="823"/>
      <c r="D238" s="163">
        <v>93151.77325999999</v>
      </c>
      <c r="E238" s="164">
        <v>0</v>
      </c>
      <c r="F238" s="164">
        <v>93151.77325999999</v>
      </c>
      <c r="G238" s="164">
        <v>0.00996</v>
      </c>
      <c r="H238" s="164">
        <v>0</v>
      </c>
      <c r="I238" s="164">
        <v>0.00996</v>
      </c>
      <c r="J238" s="164">
        <v>4994.92467</v>
      </c>
      <c r="K238" s="164">
        <v>69.36527</v>
      </c>
      <c r="L238" s="164">
        <v>5064.28994</v>
      </c>
      <c r="M238" s="164">
        <v>4738.12376</v>
      </c>
      <c r="N238" s="164">
        <v>21.325950000000002</v>
      </c>
      <c r="O238" s="164">
        <v>4759.44971</v>
      </c>
      <c r="P238" s="164">
        <v>9733.05839</v>
      </c>
      <c r="Q238" s="164">
        <v>90.69122</v>
      </c>
      <c r="R238" s="165">
        <v>9823.74961</v>
      </c>
    </row>
    <row r="239" spans="1:18" ht="13.2">
      <c r="A239" s="162" t="s">
        <v>26</v>
      </c>
      <c r="B239" s="162" t="s">
        <v>189</v>
      </c>
      <c r="C239" s="162" t="s">
        <v>282</v>
      </c>
      <c r="D239" s="163">
        <v>16920.76299</v>
      </c>
      <c r="E239" s="164">
        <v>0</v>
      </c>
      <c r="F239" s="164">
        <v>16920.76299</v>
      </c>
      <c r="G239" s="164">
        <v>0</v>
      </c>
      <c r="H239" s="164">
        <v>0</v>
      </c>
      <c r="I239" s="164">
        <v>0</v>
      </c>
      <c r="J239" s="164">
        <v>655.13249</v>
      </c>
      <c r="K239" s="164">
        <v>0.036789999999999996</v>
      </c>
      <c r="L239" s="164">
        <v>655.1692800000001</v>
      </c>
      <c r="M239" s="164">
        <v>96.64453</v>
      </c>
      <c r="N239" s="164">
        <v>0</v>
      </c>
      <c r="O239" s="164">
        <v>96.64453</v>
      </c>
      <c r="P239" s="164">
        <v>751.77702</v>
      </c>
      <c r="Q239" s="164">
        <v>0.036789999999999996</v>
      </c>
      <c r="R239" s="165">
        <v>751.8138100000001</v>
      </c>
    </row>
    <row r="240" spans="1:18" ht="13.2">
      <c r="A240" s="166"/>
      <c r="B240" s="166"/>
      <c r="C240" s="167" t="s">
        <v>353</v>
      </c>
      <c r="D240" s="168">
        <v>19454.74322</v>
      </c>
      <c r="E240" s="120">
        <v>0</v>
      </c>
      <c r="F240" s="120">
        <v>19454.74322</v>
      </c>
      <c r="G240" s="120">
        <v>0</v>
      </c>
      <c r="H240" s="120">
        <v>0</v>
      </c>
      <c r="I240" s="120">
        <v>0</v>
      </c>
      <c r="J240" s="120">
        <v>0</v>
      </c>
      <c r="K240" s="120">
        <v>0</v>
      </c>
      <c r="L240" s="120">
        <v>0</v>
      </c>
      <c r="M240" s="120">
        <v>0</v>
      </c>
      <c r="N240" s="120">
        <v>0</v>
      </c>
      <c r="O240" s="120">
        <v>0</v>
      </c>
      <c r="P240" s="120">
        <v>0</v>
      </c>
      <c r="Q240" s="120">
        <v>0</v>
      </c>
      <c r="R240" s="169">
        <v>0</v>
      </c>
    </row>
    <row r="241" spans="1:18" ht="13.2">
      <c r="A241" s="166"/>
      <c r="B241" s="166"/>
      <c r="C241" s="167" t="s">
        <v>190</v>
      </c>
      <c r="D241" s="168">
        <v>148557.40788</v>
      </c>
      <c r="E241" s="120">
        <v>0</v>
      </c>
      <c r="F241" s="120">
        <v>148557.40788</v>
      </c>
      <c r="G241" s="120">
        <v>0.29433</v>
      </c>
      <c r="H241" s="120">
        <v>0</v>
      </c>
      <c r="I241" s="120">
        <v>0.29433</v>
      </c>
      <c r="J241" s="120">
        <v>9663.79152</v>
      </c>
      <c r="K241" s="120">
        <v>11.517850000000001</v>
      </c>
      <c r="L241" s="120">
        <v>9675.30937</v>
      </c>
      <c r="M241" s="120">
        <v>6022.986619999999</v>
      </c>
      <c r="N241" s="120">
        <v>32.11896</v>
      </c>
      <c r="O241" s="120">
        <v>6055.10558</v>
      </c>
      <c r="P241" s="120">
        <v>15687.07247</v>
      </c>
      <c r="Q241" s="120">
        <v>43.63681</v>
      </c>
      <c r="R241" s="169">
        <v>15730.70928</v>
      </c>
    </row>
    <row r="242" spans="1:18" ht="13.2">
      <c r="A242" s="166"/>
      <c r="B242" s="162" t="s">
        <v>191</v>
      </c>
      <c r="C242" s="162" t="s">
        <v>191</v>
      </c>
      <c r="D242" s="163">
        <v>24546.66412</v>
      </c>
      <c r="E242" s="164">
        <v>0</v>
      </c>
      <c r="F242" s="164">
        <v>24546.66412</v>
      </c>
      <c r="G242" s="164">
        <v>0.07511</v>
      </c>
      <c r="H242" s="164">
        <v>0</v>
      </c>
      <c r="I242" s="164">
        <v>0.07511</v>
      </c>
      <c r="J242" s="164">
        <v>1675.80026</v>
      </c>
      <c r="K242" s="164">
        <v>94.95701000000001</v>
      </c>
      <c r="L242" s="164">
        <v>1770.75727</v>
      </c>
      <c r="M242" s="164">
        <v>600.78205</v>
      </c>
      <c r="N242" s="164">
        <v>0</v>
      </c>
      <c r="O242" s="164">
        <v>600.78205</v>
      </c>
      <c r="P242" s="164">
        <v>2276.65742</v>
      </c>
      <c r="Q242" s="164">
        <v>94.95701000000001</v>
      </c>
      <c r="R242" s="165">
        <v>2371.61443</v>
      </c>
    </row>
    <row r="243" spans="1:18" ht="13.2">
      <c r="A243" s="162" t="s">
        <v>845</v>
      </c>
      <c r="B243" s="823"/>
      <c r="C243" s="823"/>
      <c r="D243" s="163">
        <v>209479.57821000004</v>
      </c>
      <c r="E243" s="164">
        <v>0</v>
      </c>
      <c r="F243" s="164">
        <v>209479.57821000004</v>
      </c>
      <c r="G243" s="164">
        <v>0.36944</v>
      </c>
      <c r="H243" s="164">
        <v>0</v>
      </c>
      <c r="I243" s="164">
        <v>0.36944</v>
      </c>
      <c r="J243" s="164">
        <v>11994.72427</v>
      </c>
      <c r="K243" s="164">
        <v>106.51165</v>
      </c>
      <c r="L243" s="164">
        <v>12101.23592</v>
      </c>
      <c r="M243" s="164">
        <v>6720.413199999999</v>
      </c>
      <c r="N243" s="164">
        <v>32.11896</v>
      </c>
      <c r="O243" s="164">
        <v>6752.53216</v>
      </c>
      <c r="P243" s="164">
        <v>18715.506909999996</v>
      </c>
      <c r="Q243" s="164">
        <v>138.63061000000002</v>
      </c>
      <c r="R243" s="165">
        <v>18854.13752</v>
      </c>
    </row>
    <row r="244" spans="1:18" ht="13.2">
      <c r="A244" s="170" t="s">
        <v>354</v>
      </c>
      <c r="B244" s="171"/>
      <c r="C244" s="171"/>
      <c r="D244" s="172">
        <v>13963423.358819997</v>
      </c>
      <c r="E244" s="173">
        <v>280727.13365</v>
      </c>
      <c r="F244" s="173">
        <v>14244150.492469998</v>
      </c>
      <c r="G244" s="173">
        <v>583.8992500000002</v>
      </c>
      <c r="H244" s="173">
        <v>50.35076</v>
      </c>
      <c r="I244" s="173">
        <v>634.2500100000001</v>
      </c>
      <c r="J244" s="173">
        <v>1217111.90743</v>
      </c>
      <c r="K244" s="173">
        <v>42314.73042</v>
      </c>
      <c r="L244" s="173">
        <v>1259426.6378500003</v>
      </c>
      <c r="M244" s="173">
        <v>6668930.502279997</v>
      </c>
      <c r="N244" s="173">
        <v>146539.18565000003</v>
      </c>
      <c r="O244" s="173">
        <v>6815469.687929999</v>
      </c>
      <c r="P244" s="173">
        <v>7886626.308960002</v>
      </c>
      <c r="Q244" s="173">
        <v>188904.26682999998</v>
      </c>
      <c r="R244" s="174">
        <v>8075530.575789999</v>
      </c>
    </row>
    <row r="245" spans="1:18" ht="13.2">
      <c r="A245" s="7"/>
      <c r="B245" s="7"/>
      <c r="C245" s="7"/>
      <c r="D245" s="7"/>
      <c r="E245" s="7"/>
      <c r="F245" s="7"/>
      <c r="G245" s="7"/>
      <c r="H245" s="7"/>
      <c r="I245" s="7"/>
      <c r="J245" s="7"/>
      <c r="K245" s="7"/>
      <c r="L245" s="7"/>
      <c r="M245" s="7"/>
      <c r="N245" s="7"/>
      <c r="O245" s="7"/>
      <c r="P245" s="7"/>
      <c r="Q245" s="7"/>
      <c r="R245" s="7"/>
    </row>
    <row r="246" spans="1:18" ht="13.2">
      <c r="A246" s="7"/>
      <c r="B246" s="7"/>
      <c r="C246" s="7"/>
      <c r="D246" s="7"/>
      <c r="E246" s="7"/>
      <c r="F246" s="7"/>
      <c r="G246" s="7"/>
      <c r="H246" s="7"/>
      <c r="I246" s="7"/>
      <c r="J246" s="7"/>
      <c r="K246" s="7"/>
      <c r="L246" s="7"/>
      <c r="M246" s="7"/>
      <c r="N246" s="7"/>
      <c r="O246" s="7"/>
      <c r="P246" s="7"/>
      <c r="Q246" s="7"/>
      <c r="R246" s="7"/>
    </row>
    <row r="247" spans="1:18" ht="13.2">
      <c r="A247" s="7"/>
      <c r="B247" s="7"/>
      <c r="C247" s="7"/>
      <c r="D247" s="7"/>
      <c r="E247" s="7"/>
      <c r="F247" s="7"/>
      <c r="G247" s="7"/>
      <c r="H247" s="7"/>
      <c r="I247" s="7"/>
      <c r="J247" s="7"/>
      <c r="K247" s="7"/>
      <c r="L247" s="7"/>
      <c r="M247" s="7"/>
      <c r="N247" s="7"/>
      <c r="O247" s="7"/>
      <c r="P247" s="7"/>
      <c r="Q247" s="7"/>
      <c r="R247" s="7"/>
    </row>
    <row r="248" spans="1:18" ht="13.2">
      <c r="A248" s="7"/>
      <c r="B248" s="7"/>
      <c r="C248" s="7"/>
      <c r="D248" s="7"/>
      <c r="E248" s="7"/>
      <c r="F248" s="7"/>
      <c r="G248" s="7"/>
      <c r="H248" s="7"/>
      <c r="I248" s="7"/>
      <c r="J248" s="7"/>
      <c r="K248" s="7"/>
      <c r="L248" s="7"/>
      <c r="M248" s="7"/>
      <c r="N248" s="7"/>
      <c r="O248" s="7"/>
      <c r="P248" s="7"/>
      <c r="Q248" s="7"/>
      <c r="R248" s="7"/>
    </row>
    <row r="249" spans="1:18" ht="13.2">
      <c r="A249" s="7"/>
      <c r="B249" s="7"/>
      <c r="C249" s="7"/>
      <c r="D249" s="7"/>
      <c r="E249" s="7"/>
      <c r="F249" s="7"/>
      <c r="G249" s="7"/>
      <c r="H249" s="7"/>
      <c r="I249" s="7"/>
      <c r="J249" s="7"/>
      <c r="K249" s="7"/>
      <c r="L249" s="7"/>
      <c r="M249" s="7"/>
      <c r="N249" s="7"/>
      <c r="O249" s="7"/>
      <c r="P249" s="7"/>
      <c r="Q249" s="7"/>
      <c r="R249" s="7"/>
    </row>
    <row r="250" spans="1:18" ht="13.2">
      <c r="A250" s="7"/>
      <c r="B250" s="7"/>
      <c r="C250" s="7"/>
      <c r="D250" s="7"/>
      <c r="E250" s="7"/>
      <c r="F250" s="7"/>
      <c r="G250" s="7"/>
      <c r="H250" s="7"/>
      <c r="I250" s="7"/>
      <c r="J250" s="7"/>
      <c r="K250" s="7"/>
      <c r="L250" s="7"/>
      <c r="M250" s="7"/>
      <c r="N250" s="7"/>
      <c r="O250" s="7"/>
      <c r="P250" s="7"/>
      <c r="Q250" s="7"/>
      <c r="R250" s="7"/>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8BCDA-FFD7-4F70-8216-B1BE4E7702BB}">
  <sheetPr>
    <pageSetUpPr fitToPage="1"/>
  </sheetPr>
  <dimension ref="A1:AC107"/>
  <sheetViews>
    <sheetView showGridLines="0" workbookViewId="0" topLeftCell="A1"/>
  </sheetViews>
  <sheetFormatPr defaultColWidth="11.421875" defaultRowHeight="15"/>
  <cols>
    <col min="1" max="1" width="3.57421875" style="7" customWidth="1"/>
    <col min="2" max="2" width="9.421875" style="7" bestFit="1" customWidth="1"/>
    <col min="3" max="3" width="3.57421875" style="7" customWidth="1"/>
    <col min="4" max="4" width="9.421875" style="7" customWidth="1"/>
    <col min="5" max="5" width="1.57421875" style="7" customWidth="1"/>
    <col min="6" max="6" width="11.140625" style="7" customWidth="1"/>
    <col min="7" max="7" width="2.00390625" style="7" customWidth="1"/>
    <col min="8" max="8" width="11.00390625" style="7" customWidth="1"/>
    <col min="9" max="9" width="1.8515625" style="7" customWidth="1"/>
    <col min="10" max="10" width="10.421875" style="7" bestFit="1" customWidth="1"/>
    <col min="11" max="11" width="1.57421875" style="7" customWidth="1"/>
    <col min="12" max="12" width="8.57421875" style="7" customWidth="1"/>
    <col min="13" max="13" width="1.57421875" style="7" customWidth="1"/>
    <col min="14" max="14" width="8.57421875" style="7" customWidth="1"/>
    <col min="15" max="15" width="1.57421875" style="7" customWidth="1"/>
    <col min="16" max="16" width="10.57421875" style="7" bestFit="1" customWidth="1"/>
    <col min="17" max="17" width="1.421875" style="7" customWidth="1"/>
    <col min="18" max="18" width="10.421875" style="7" customWidth="1"/>
    <col min="19" max="19" width="1.421875" style="7" customWidth="1"/>
    <col min="20" max="20" width="10.57421875" style="7" bestFit="1" customWidth="1"/>
    <col min="21" max="256" width="11.421875" style="7" customWidth="1"/>
    <col min="257" max="257" width="3.57421875" style="7" customWidth="1"/>
    <col min="258" max="258" width="9.421875" style="7" bestFit="1" customWidth="1"/>
    <col min="259" max="259" width="3.57421875" style="7" customWidth="1"/>
    <col min="260" max="260" width="9.421875" style="7" customWidth="1"/>
    <col min="261" max="261" width="1.57421875" style="7" customWidth="1"/>
    <col min="262" max="262" width="11.140625" style="7" customWidth="1"/>
    <col min="263" max="263" width="2.00390625" style="7" customWidth="1"/>
    <col min="264" max="264" width="11.00390625" style="7" customWidth="1"/>
    <col min="265" max="265" width="1.8515625" style="7" customWidth="1"/>
    <col min="266" max="266" width="10.421875" style="7" bestFit="1" customWidth="1"/>
    <col min="267" max="267" width="1.57421875" style="7" customWidth="1"/>
    <col min="268" max="268" width="8.57421875" style="7" customWidth="1"/>
    <col min="269" max="269" width="1.57421875" style="7" customWidth="1"/>
    <col min="270" max="270" width="8.57421875" style="7" customWidth="1"/>
    <col min="271" max="271" width="1.57421875" style="7" customWidth="1"/>
    <col min="272" max="272" width="10.57421875" style="7" bestFit="1" customWidth="1"/>
    <col min="273" max="273" width="1.421875" style="7" customWidth="1"/>
    <col min="274" max="274" width="10.421875" style="7" customWidth="1"/>
    <col min="275" max="275" width="1.421875" style="7" customWidth="1"/>
    <col min="276" max="276" width="10.57421875" style="7" bestFit="1" customWidth="1"/>
    <col min="277" max="512" width="11.421875" style="7" customWidth="1"/>
    <col min="513" max="513" width="3.57421875" style="7" customWidth="1"/>
    <col min="514" max="514" width="9.421875" style="7" bestFit="1" customWidth="1"/>
    <col min="515" max="515" width="3.57421875" style="7" customWidth="1"/>
    <col min="516" max="516" width="9.421875" style="7" customWidth="1"/>
    <col min="517" max="517" width="1.57421875" style="7" customWidth="1"/>
    <col min="518" max="518" width="11.140625" style="7" customWidth="1"/>
    <col min="519" max="519" width="2.00390625" style="7" customWidth="1"/>
    <col min="520" max="520" width="11.00390625" style="7" customWidth="1"/>
    <col min="521" max="521" width="1.8515625" style="7" customWidth="1"/>
    <col min="522" max="522" width="10.421875" style="7" bestFit="1" customWidth="1"/>
    <col min="523" max="523" width="1.57421875" style="7" customWidth="1"/>
    <col min="524" max="524" width="8.57421875" style="7" customWidth="1"/>
    <col min="525" max="525" width="1.57421875" style="7" customWidth="1"/>
    <col min="526" max="526" width="8.57421875" style="7" customWidth="1"/>
    <col min="527" max="527" width="1.57421875" style="7" customWidth="1"/>
    <col min="528" max="528" width="10.57421875" style="7" bestFit="1" customWidth="1"/>
    <col min="529" max="529" width="1.421875" style="7" customWidth="1"/>
    <col min="530" max="530" width="10.421875" style="7" customWidth="1"/>
    <col min="531" max="531" width="1.421875" style="7" customWidth="1"/>
    <col min="532" max="532" width="10.57421875" style="7" bestFit="1" customWidth="1"/>
    <col min="533" max="768" width="11.421875" style="7" customWidth="1"/>
    <col min="769" max="769" width="3.57421875" style="7" customWidth="1"/>
    <col min="770" max="770" width="9.421875" style="7" bestFit="1" customWidth="1"/>
    <col min="771" max="771" width="3.57421875" style="7" customWidth="1"/>
    <col min="772" max="772" width="9.421875" style="7" customWidth="1"/>
    <col min="773" max="773" width="1.57421875" style="7" customWidth="1"/>
    <col min="774" max="774" width="11.140625" style="7" customWidth="1"/>
    <col min="775" max="775" width="2.00390625" style="7" customWidth="1"/>
    <col min="776" max="776" width="11.00390625" style="7" customWidth="1"/>
    <col min="777" max="777" width="1.8515625" style="7" customWidth="1"/>
    <col min="778" max="778" width="10.421875" style="7" bestFit="1" customWidth="1"/>
    <col min="779" max="779" width="1.57421875" style="7" customWidth="1"/>
    <col min="780" max="780" width="8.57421875" style="7" customWidth="1"/>
    <col min="781" max="781" width="1.57421875" style="7" customWidth="1"/>
    <col min="782" max="782" width="8.57421875" style="7" customWidth="1"/>
    <col min="783" max="783" width="1.57421875" style="7" customWidth="1"/>
    <col min="784" max="784" width="10.57421875" style="7" bestFit="1" customWidth="1"/>
    <col min="785" max="785" width="1.421875" style="7" customWidth="1"/>
    <col min="786" max="786" width="10.421875" style="7" customWidth="1"/>
    <col min="787" max="787" width="1.421875" style="7" customWidth="1"/>
    <col min="788" max="788" width="10.57421875" style="7" bestFit="1" customWidth="1"/>
    <col min="789" max="1024" width="11.421875" style="7" customWidth="1"/>
    <col min="1025" max="1025" width="3.57421875" style="7" customWidth="1"/>
    <col min="1026" max="1026" width="9.421875" style="7" bestFit="1" customWidth="1"/>
    <col min="1027" max="1027" width="3.57421875" style="7" customWidth="1"/>
    <col min="1028" max="1028" width="9.421875" style="7" customWidth="1"/>
    <col min="1029" max="1029" width="1.57421875" style="7" customWidth="1"/>
    <col min="1030" max="1030" width="11.140625" style="7" customWidth="1"/>
    <col min="1031" max="1031" width="2.00390625" style="7" customWidth="1"/>
    <col min="1032" max="1032" width="11.00390625" style="7" customWidth="1"/>
    <col min="1033" max="1033" width="1.8515625" style="7" customWidth="1"/>
    <col min="1034" max="1034" width="10.421875" style="7" bestFit="1" customWidth="1"/>
    <col min="1035" max="1035" width="1.57421875" style="7" customWidth="1"/>
    <col min="1036" max="1036" width="8.57421875" style="7" customWidth="1"/>
    <col min="1037" max="1037" width="1.57421875" style="7" customWidth="1"/>
    <col min="1038" max="1038" width="8.57421875" style="7" customWidth="1"/>
    <col min="1039" max="1039" width="1.57421875" style="7" customWidth="1"/>
    <col min="1040" max="1040" width="10.57421875" style="7" bestFit="1" customWidth="1"/>
    <col min="1041" max="1041" width="1.421875" style="7" customWidth="1"/>
    <col min="1042" max="1042" width="10.421875" style="7" customWidth="1"/>
    <col min="1043" max="1043" width="1.421875" style="7" customWidth="1"/>
    <col min="1044" max="1044" width="10.57421875" style="7" bestFit="1" customWidth="1"/>
    <col min="1045" max="1280" width="11.421875" style="7" customWidth="1"/>
    <col min="1281" max="1281" width="3.57421875" style="7" customWidth="1"/>
    <col min="1282" max="1282" width="9.421875" style="7" bestFit="1" customWidth="1"/>
    <col min="1283" max="1283" width="3.57421875" style="7" customWidth="1"/>
    <col min="1284" max="1284" width="9.421875" style="7" customWidth="1"/>
    <col min="1285" max="1285" width="1.57421875" style="7" customWidth="1"/>
    <col min="1286" max="1286" width="11.140625" style="7" customWidth="1"/>
    <col min="1287" max="1287" width="2.00390625" style="7" customWidth="1"/>
    <col min="1288" max="1288" width="11.00390625" style="7" customWidth="1"/>
    <col min="1289" max="1289" width="1.8515625" style="7" customWidth="1"/>
    <col min="1290" max="1290" width="10.421875" style="7" bestFit="1" customWidth="1"/>
    <col min="1291" max="1291" width="1.57421875" style="7" customWidth="1"/>
    <col min="1292" max="1292" width="8.57421875" style="7" customWidth="1"/>
    <col min="1293" max="1293" width="1.57421875" style="7" customWidth="1"/>
    <col min="1294" max="1294" width="8.57421875" style="7" customWidth="1"/>
    <col min="1295" max="1295" width="1.57421875" style="7" customWidth="1"/>
    <col min="1296" max="1296" width="10.57421875" style="7" bestFit="1" customWidth="1"/>
    <col min="1297" max="1297" width="1.421875" style="7" customWidth="1"/>
    <col min="1298" max="1298" width="10.421875" style="7" customWidth="1"/>
    <col min="1299" max="1299" width="1.421875" style="7" customWidth="1"/>
    <col min="1300" max="1300" width="10.57421875" style="7" bestFit="1" customWidth="1"/>
    <col min="1301" max="1536" width="11.421875" style="7" customWidth="1"/>
    <col min="1537" max="1537" width="3.57421875" style="7" customWidth="1"/>
    <col min="1538" max="1538" width="9.421875" style="7" bestFit="1" customWidth="1"/>
    <col min="1539" max="1539" width="3.57421875" style="7" customWidth="1"/>
    <col min="1540" max="1540" width="9.421875" style="7" customWidth="1"/>
    <col min="1541" max="1541" width="1.57421875" style="7" customWidth="1"/>
    <col min="1542" max="1542" width="11.140625" style="7" customWidth="1"/>
    <col min="1543" max="1543" width="2.00390625" style="7" customWidth="1"/>
    <col min="1544" max="1544" width="11.00390625" style="7" customWidth="1"/>
    <col min="1545" max="1545" width="1.8515625" style="7" customWidth="1"/>
    <col min="1546" max="1546" width="10.421875" style="7" bestFit="1" customWidth="1"/>
    <col min="1547" max="1547" width="1.57421875" style="7" customWidth="1"/>
    <col min="1548" max="1548" width="8.57421875" style="7" customWidth="1"/>
    <col min="1549" max="1549" width="1.57421875" style="7" customWidth="1"/>
    <col min="1550" max="1550" width="8.57421875" style="7" customWidth="1"/>
    <col min="1551" max="1551" width="1.57421875" style="7" customWidth="1"/>
    <col min="1552" max="1552" width="10.57421875" style="7" bestFit="1" customWidth="1"/>
    <col min="1553" max="1553" width="1.421875" style="7" customWidth="1"/>
    <col min="1554" max="1554" width="10.421875" style="7" customWidth="1"/>
    <col min="1555" max="1555" width="1.421875" style="7" customWidth="1"/>
    <col min="1556" max="1556" width="10.57421875" style="7" bestFit="1" customWidth="1"/>
    <col min="1557" max="1792" width="11.421875" style="7" customWidth="1"/>
    <col min="1793" max="1793" width="3.57421875" style="7" customWidth="1"/>
    <col min="1794" max="1794" width="9.421875" style="7" bestFit="1" customWidth="1"/>
    <col min="1795" max="1795" width="3.57421875" style="7" customWidth="1"/>
    <col min="1796" max="1796" width="9.421875" style="7" customWidth="1"/>
    <col min="1797" max="1797" width="1.57421875" style="7" customWidth="1"/>
    <col min="1798" max="1798" width="11.140625" style="7" customWidth="1"/>
    <col min="1799" max="1799" width="2.00390625" style="7" customWidth="1"/>
    <col min="1800" max="1800" width="11.00390625" style="7" customWidth="1"/>
    <col min="1801" max="1801" width="1.8515625" style="7" customWidth="1"/>
    <col min="1802" max="1802" width="10.421875" style="7" bestFit="1" customWidth="1"/>
    <col min="1803" max="1803" width="1.57421875" style="7" customWidth="1"/>
    <col min="1804" max="1804" width="8.57421875" style="7" customWidth="1"/>
    <col min="1805" max="1805" width="1.57421875" style="7" customWidth="1"/>
    <col min="1806" max="1806" width="8.57421875" style="7" customWidth="1"/>
    <col min="1807" max="1807" width="1.57421875" style="7" customWidth="1"/>
    <col min="1808" max="1808" width="10.57421875" style="7" bestFit="1" customWidth="1"/>
    <col min="1809" max="1809" width="1.421875" style="7" customWidth="1"/>
    <col min="1810" max="1810" width="10.421875" style="7" customWidth="1"/>
    <col min="1811" max="1811" width="1.421875" style="7" customWidth="1"/>
    <col min="1812" max="1812" width="10.57421875" style="7" bestFit="1" customWidth="1"/>
    <col min="1813" max="2048" width="11.421875" style="7" customWidth="1"/>
    <col min="2049" max="2049" width="3.57421875" style="7" customWidth="1"/>
    <col min="2050" max="2050" width="9.421875" style="7" bestFit="1" customWidth="1"/>
    <col min="2051" max="2051" width="3.57421875" style="7" customWidth="1"/>
    <col min="2052" max="2052" width="9.421875" style="7" customWidth="1"/>
    <col min="2053" max="2053" width="1.57421875" style="7" customWidth="1"/>
    <col min="2054" max="2054" width="11.140625" style="7" customWidth="1"/>
    <col min="2055" max="2055" width="2.00390625" style="7" customWidth="1"/>
    <col min="2056" max="2056" width="11.00390625" style="7" customWidth="1"/>
    <col min="2057" max="2057" width="1.8515625" style="7" customWidth="1"/>
    <col min="2058" max="2058" width="10.421875" style="7" bestFit="1" customWidth="1"/>
    <col min="2059" max="2059" width="1.57421875" style="7" customWidth="1"/>
    <col min="2060" max="2060" width="8.57421875" style="7" customWidth="1"/>
    <col min="2061" max="2061" width="1.57421875" style="7" customWidth="1"/>
    <col min="2062" max="2062" width="8.57421875" style="7" customWidth="1"/>
    <col min="2063" max="2063" width="1.57421875" style="7" customWidth="1"/>
    <col min="2064" max="2064" width="10.57421875" style="7" bestFit="1" customWidth="1"/>
    <col min="2065" max="2065" width="1.421875" style="7" customWidth="1"/>
    <col min="2066" max="2066" width="10.421875" style="7" customWidth="1"/>
    <col min="2067" max="2067" width="1.421875" style="7" customWidth="1"/>
    <col min="2068" max="2068" width="10.57421875" style="7" bestFit="1" customWidth="1"/>
    <col min="2069" max="2304" width="11.421875" style="7" customWidth="1"/>
    <col min="2305" max="2305" width="3.57421875" style="7" customWidth="1"/>
    <col min="2306" max="2306" width="9.421875" style="7" bestFit="1" customWidth="1"/>
    <col min="2307" max="2307" width="3.57421875" style="7" customWidth="1"/>
    <col min="2308" max="2308" width="9.421875" style="7" customWidth="1"/>
    <col min="2309" max="2309" width="1.57421875" style="7" customWidth="1"/>
    <col min="2310" max="2310" width="11.140625" style="7" customWidth="1"/>
    <col min="2311" max="2311" width="2.00390625" style="7" customWidth="1"/>
    <col min="2312" max="2312" width="11.00390625" style="7" customWidth="1"/>
    <col min="2313" max="2313" width="1.8515625" style="7" customWidth="1"/>
    <col min="2314" max="2314" width="10.421875" style="7" bestFit="1" customWidth="1"/>
    <col min="2315" max="2315" width="1.57421875" style="7" customWidth="1"/>
    <col min="2316" max="2316" width="8.57421875" style="7" customWidth="1"/>
    <col min="2317" max="2317" width="1.57421875" style="7" customWidth="1"/>
    <col min="2318" max="2318" width="8.57421875" style="7" customWidth="1"/>
    <col min="2319" max="2319" width="1.57421875" style="7" customWidth="1"/>
    <col min="2320" max="2320" width="10.57421875" style="7" bestFit="1" customWidth="1"/>
    <col min="2321" max="2321" width="1.421875" style="7" customWidth="1"/>
    <col min="2322" max="2322" width="10.421875" style="7" customWidth="1"/>
    <col min="2323" max="2323" width="1.421875" style="7" customWidth="1"/>
    <col min="2324" max="2324" width="10.57421875" style="7" bestFit="1" customWidth="1"/>
    <col min="2325" max="2560" width="11.421875" style="7" customWidth="1"/>
    <col min="2561" max="2561" width="3.57421875" style="7" customWidth="1"/>
    <col min="2562" max="2562" width="9.421875" style="7" bestFit="1" customWidth="1"/>
    <col min="2563" max="2563" width="3.57421875" style="7" customWidth="1"/>
    <col min="2564" max="2564" width="9.421875" style="7" customWidth="1"/>
    <col min="2565" max="2565" width="1.57421875" style="7" customWidth="1"/>
    <col min="2566" max="2566" width="11.140625" style="7" customWidth="1"/>
    <col min="2567" max="2567" width="2.00390625" style="7" customWidth="1"/>
    <col min="2568" max="2568" width="11.00390625" style="7" customWidth="1"/>
    <col min="2569" max="2569" width="1.8515625" style="7" customWidth="1"/>
    <col min="2570" max="2570" width="10.421875" style="7" bestFit="1" customWidth="1"/>
    <col min="2571" max="2571" width="1.57421875" style="7" customWidth="1"/>
    <col min="2572" max="2572" width="8.57421875" style="7" customWidth="1"/>
    <col min="2573" max="2573" width="1.57421875" style="7" customWidth="1"/>
    <col min="2574" max="2574" width="8.57421875" style="7" customWidth="1"/>
    <col min="2575" max="2575" width="1.57421875" style="7" customWidth="1"/>
    <col min="2576" max="2576" width="10.57421875" style="7" bestFit="1" customWidth="1"/>
    <col min="2577" max="2577" width="1.421875" style="7" customWidth="1"/>
    <col min="2578" max="2578" width="10.421875" style="7" customWidth="1"/>
    <col min="2579" max="2579" width="1.421875" style="7" customWidth="1"/>
    <col min="2580" max="2580" width="10.57421875" style="7" bestFit="1" customWidth="1"/>
    <col min="2581" max="2816" width="11.421875" style="7" customWidth="1"/>
    <col min="2817" max="2817" width="3.57421875" style="7" customWidth="1"/>
    <col min="2818" max="2818" width="9.421875" style="7" bestFit="1" customWidth="1"/>
    <col min="2819" max="2819" width="3.57421875" style="7" customWidth="1"/>
    <col min="2820" max="2820" width="9.421875" style="7" customWidth="1"/>
    <col min="2821" max="2821" width="1.57421875" style="7" customWidth="1"/>
    <col min="2822" max="2822" width="11.140625" style="7" customWidth="1"/>
    <col min="2823" max="2823" width="2.00390625" style="7" customWidth="1"/>
    <col min="2824" max="2824" width="11.00390625" style="7" customWidth="1"/>
    <col min="2825" max="2825" width="1.8515625" style="7" customWidth="1"/>
    <col min="2826" max="2826" width="10.421875" style="7" bestFit="1" customWidth="1"/>
    <col min="2827" max="2827" width="1.57421875" style="7" customWidth="1"/>
    <col min="2828" max="2828" width="8.57421875" style="7" customWidth="1"/>
    <col min="2829" max="2829" width="1.57421875" style="7" customWidth="1"/>
    <col min="2830" max="2830" width="8.57421875" style="7" customWidth="1"/>
    <col min="2831" max="2831" width="1.57421875" style="7" customWidth="1"/>
    <col min="2832" max="2832" width="10.57421875" style="7" bestFit="1" customWidth="1"/>
    <col min="2833" max="2833" width="1.421875" style="7" customWidth="1"/>
    <col min="2834" max="2834" width="10.421875" style="7" customWidth="1"/>
    <col min="2835" max="2835" width="1.421875" style="7" customWidth="1"/>
    <col min="2836" max="2836" width="10.57421875" style="7" bestFit="1" customWidth="1"/>
    <col min="2837" max="3072" width="11.421875" style="7" customWidth="1"/>
    <col min="3073" max="3073" width="3.57421875" style="7" customWidth="1"/>
    <col min="3074" max="3074" width="9.421875" style="7" bestFit="1" customWidth="1"/>
    <col min="3075" max="3075" width="3.57421875" style="7" customWidth="1"/>
    <col min="3076" max="3076" width="9.421875" style="7" customWidth="1"/>
    <col min="3077" max="3077" width="1.57421875" style="7" customWidth="1"/>
    <col min="3078" max="3078" width="11.140625" style="7" customWidth="1"/>
    <col min="3079" max="3079" width="2.00390625" style="7" customWidth="1"/>
    <col min="3080" max="3080" width="11.00390625" style="7" customWidth="1"/>
    <col min="3081" max="3081" width="1.8515625" style="7" customWidth="1"/>
    <col min="3082" max="3082" width="10.421875" style="7" bestFit="1" customWidth="1"/>
    <col min="3083" max="3083" width="1.57421875" style="7" customWidth="1"/>
    <col min="3084" max="3084" width="8.57421875" style="7" customWidth="1"/>
    <col min="3085" max="3085" width="1.57421875" style="7" customWidth="1"/>
    <col min="3086" max="3086" width="8.57421875" style="7" customWidth="1"/>
    <col min="3087" max="3087" width="1.57421875" style="7" customWidth="1"/>
    <col min="3088" max="3088" width="10.57421875" style="7" bestFit="1" customWidth="1"/>
    <col min="3089" max="3089" width="1.421875" style="7" customWidth="1"/>
    <col min="3090" max="3090" width="10.421875" style="7" customWidth="1"/>
    <col min="3091" max="3091" width="1.421875" style="7" customWidth="1"/>
    <col min="3092" max="3092" width="10.57421875" style="7" bestFit="1" customWidth="1"/>
    <col min="3093" max="3328" width="11.421875" style="7" customWidth="1"/>
    <col min="3329" max="3329" width="3.57421875" style="7" customWidth="1"/>
    <col min="3330" max="3330" width="9.421875" style="7" bestFit="1" customWidth="1"/>
    <col min="3331" max="3331" width="3.57421875" style="7" customWidth="1"/>
    <col min="3332" max="3332" width="9.421875" style="7" customWidth="1"/>
    <col min="3333" max="3333" width="1.57421875" style="7" customWidth="1"/>
    <col min="3334" max="3334" width="11.140625" style="7" customWidth="1"/>
    <col min="3335" max="3335" width="2.00390625" style="7" customWidth="1"/>
    <col min="3336" max="3336" width="11.00390625" style="7" customWidth="1"/>
    <col min="3337" max="3337" width="1.8515625" style="7" customWidth="1"/>
    <col min="3338" max="3338" width="10.421875" style="7" bestFit="1" customWidth="1"/>
    <col min="3339" max="3339" width="1.57421875" style="7" customWidth="1"/>
    <col min="3340" max="3340" width="8.57421875" style="7" customWidth="1"/>
    <col min="3341" max="3341" width="1.57421875" style="7" customWidth="1"/>
    <col min="3342" max="3342" width="8.57421875" style="7" customWidth="1"/>
    <col min="3343" max="3343" width="1.57421875" style="7" customWidth="1"/>
    <col min="3344" max="3344" width="10.57421875" style="7" bestFit="1" customWidth="1"/>
    <col min="3345" max="3345" width="1.421875" style="7" customWidth="1"/>
    <col min="3346" max="3346" width="10.421875" style="7" customWidth="1"/>
    <col min="3347" max="3347" width="1.421875" style="7" customWidth="1"/>
    <col min="3348" max="3348" width="10.57421875" style="7" bestFit="1" customWidth="1"/>
    <col min="3349" max="3584" width="11.421875" style="7" customWidth="1"/>
    <col min="3585" max="3585" width="3.57421875" style="7" customWidth="1"/>
    <col min="3586" max="3586" width="9.421875" style="7" bestFit="1" customWidth="1"/>
    <col min="3587" max="3587" width="3.57421875" style="7" customWidth="1"/>
    <col min="3588" max="3588" width="9.421875" style="7" customWidth="1"/>
    <col min="3589" max="3589" width="1.57421875" style="7" customWidth="1"/>
    <col min="3590" max="3590" width="11.140625" style="7" customWidth="1"/>
    <col min="3591" max="3591" width="2.00390625" style="7" customWidth="1"/>
    <col min="3592" max="3592" width="11.00390625" style="7" customWidth="1"/>
    <col min="3593" max="3593" width="1.8515625" style="7" customWidth="1"/>
    <col min="3594" max="3594" width="10.421875" style="7" bestFit="1" customWidth="1"/>
    <col min="3595" max="3595" width="1.57421875" style="7" customWidth="1"/>
    <col min="3596" max="3596" width="8.57421875" style="7" customWidth="1"/>
    <col min="3597" max="3597" width="1.57421875" style="7" customWidth="1"/>
    <col min="3598" max="3598" width="8.57421875" style="7" customWidth="1"/>
    <col min="3599" max="3599" width="1.57421875" style="7" customWidth="1"/>
    <col min="3600" max="3600" width="10.57421875" style="7" bestFit="1" customWidth="1"/>
    <col min="3601" max="3601" width="1.421875" style="7" customWidth="1"/>
    <col min="3602" max="3602" width="10.421875" style="7" customWidth="1"/>
    <col min="3603" max="3603" width="1.421875" style="7" customWidth="1"/>
    <col min="3604" max="3604" width="10.57421875" style="7" bestFit="1" customWidth="1"/>
    <col min="3605" max="3840" width="11.421875" style="7" customWidth="1"/>
    <col min="3841" max="3841" width="3.57421875" style="7" customWidth="1"/>
    <col min="3842" max="3842" width="9.421875" style="7" bestFit="1" customWidth="1"/>
    <col min="3843" max="3843" width="3.57421875" style="7" customWidth="1"/>
    <col min="3844" max="3844" width="9.421875" style="7" customWidth="1"/>
    <col min="3845" max="3845" width="1.57421875" style="7" customWidth="1"/>
    <col min="3846" max="3846" width="11.140625" style="7" customWidth="1"/>
    <col min="3847" max="3847" width="2.00390625" style="7" customWidth="1"/>
    <col min="3848" max="3848" width="11.00390625" style="7" customWidth="1"/>
    <col min="3849" max="3849" width="1.8515625" style="7" customWidth="1"/>
    <col min="3850" max="3850" width="10.421875" style="7" bestFit="1" customWidth="1"/>
    <col min="3851" max="3851" width="1.57421875" style="7" customWidth="1"/>
    <col min="3852" max="3852" width="8.57421875" style="7" customWidth="1"/>
    <col min="3853" max="3853" width="1.57421875" style="7" customWidth="1"/>
    <col min="3854" max="3854" width="8.57421875" style="7" customWidth="1"/>
    <col min="3855" max="3855" width="1.57421875" style="7" customWidth="1"/>
    <col min="3856" max="3856" width="10.57421875" style="7" bestFit="1" customWidth="1"/>
    <col min="3857" max="3857" width="1.421875" style="7" customWidth="1"/>
    <col min="3858" max="3858" width="10.421875" style="7" customWidth="1"/>
    <col min="3859" max="3859" width="1.421875" style="7" customWidth="1"/>
    <col min="3860" max="3860" width="10.57421875" style="7" bestFit="1" customWidth="1"/>
    <col min="3861" max="4096" width="11.421875" style="7" customWidth="1"/>
    <col min="4097" max="4097" width="3.57421875" style="7" customWidth="1"/>
    <col min="4098" max="4098" width="9.421875" style="7" bestFit="1" customWidth="1"/>
    <col min="4099" max="4099" width="3.57421875" style="7" customWidth="1"/>
    <col min="4100" max="4100" width="9.421875" style="7" customWidth="1"/>
    <col min="4101" max="4101" width="1.57421875" style="7" customWidth="1"/>
    <col min="4102" max="4102" width="11.140625" style="7" customWidth="1"/>
    <col min="4103" max="4103" width="2.00390625" style="7" customWidth="1"/>
    <col min="4104" max="4104" width="11.00390625" style="7" customWidth="1"/>
    <col min="4105" max="4105" width="1.8515625" style="7" customWidth="1"/>
    <col min="4106" max="4106" width="10.421875" style="7" bestFit="1" customWidth="1"/>
    <col min="4107" max="4107" width="1.57421875" style="7" customWidth="1"/>
    <col min="4108" max="4108" width="8.57421875" style="7" customWidth="1"/>
    <col min="4109" max="4109" width="1.57421875" style="7" customWidth="1"/>
    <col min="4110" max="4110" width="8.57421875" style="7" customWidth="1"/>
    <col min="4111" max="4111" width="1.57421875" style="7" customWidth="1"/>
    <col min="4112" max="4112" width="10.57421875" style="7" bestFit="1" customWidth="1"/>
    <col min="4113" max="4113" width="1.421875" style="7" customWidth="1"/>
    <col min="4114" max="4114" width="10.421875" style="7" customWidth="1"/>
    <col min="4115" max="4115" width="1.421875" style="7" customWidth="1"/>
    <col min="4116" max="4116" width="10.57421875" style="7" bestFit="1" customWidth="1"/>
    <col min="4117" max="4352" width="11.421875" style="7" customWidth="1"/>
    <col min="4353" max="4353" width="3.57421875" style="7" customWidth="1"/>
    <col min="4354" max="4354" width="9.421875" style="7" bestFit="1" customWidth="1"/>
    <col min="4355" max="4355" width="3.57421875" style="7" customWidth="1"/>
    <col min="4356" max="4356" width="9.421875" style="7" customWidth="1"/>
    <col min="4357" max="4357" width="1.57421875" style="7" customWidth="1"/>
    <col min="4358" max="4358" width="11.140625" style="7" customWidth="1"/>
    <col min="4359" max="4359" width="2.00390625" style="7" customWidth="1"/>
    <col min="4360" max="4360" width="11.00390625" style="7" customWidth="1"/>
    <col min="4361" max="4361" width="1.8515625" style="7" customWidth="1"/>
    <col min="4362" max="4362" width="10.421875" style="7" bestFit="1" customWidth="1"/>
    <col min="4363" max="4363" width="1.57421875" style="7" customWidth="1"/>
    <col min="4364" max="4364" width="8.57421875" style="7" customWidth="1"/>
    <col min="4365" max="4365" width="1.57421875" style="7" customWidth="1"/>
    <col min="4366" max="4366" width="8.57421875" style="7" customWidth="1"/>
    <col min="4367" max="4367" width="1.57421875" style="7" customWidth="1"/>
    <col min="4368" max="4368" width="10.57421875" style="7" bestFit="1" customWidth="1"/>
    <col min="4369" max="4369" width="1.421875" style="7" customWidth="1"/>
    <col min="4370" max="4370" width="10.421875" style="7" customWidth="1"/>
    <col min="4371" max="4371" width="1.421875" style="7" customWidth="1"/>
    <col min="4372" max="4372" width="10.57421875" style="7" bestFit="1" customWidth="1"/>
    <col min="4373" max="4608" width="11.421875" style="7" customWidth="1"/>
    <col min="4609" max="4609" width="3.57421875" style="7" customWidth="1"/>
    <col min="4610" max="4610" width="9.421875" style="7" bestFit="1" customWidth="1"/>
    <col min="4611" max="4611" width="3.57421875" style="7" customWidth="1"/>
    <col min="4612" max="4612" width="9.421875" style="7" customWidth="1"/>
    <col min="4613" max="4613" width="1.57421875" style="7" customWidth="1"/>
    <col min="4614" max="4614" width="11.140625" style="7" customWidth="1"/>
    <col min="4615" max="4615" width="2.00390625" style="7" customWidth="1"/>
    <col min="4616" max="4616" width="11.00390625" style="7" customWidth="1"/>
    <col min="4617" max="4617" width="1.8515625" style="7" customWidth="1"/>
    <col min="4618" max="4618" width="10.421875" style="7" bestFit="1" customWidth="1"/>
    <col min="4619" max="4619" width="1.57421875" style="7" customWidth="1"/>
    <col min="4620" max="4620" width="8.57421875" style="7" customWidth="1"/>
    <col min="4621" max="4621" width="1.57421875" style="7" customWidth="1"/>
    <col min="4622" max="4622" width="8.57421875" style="7" customWidth="1"/>
    <col min="4623" max="4623" width="1.57421875" style="7" customWidth="1"/>
    <col min="4624" max="4624" width="10.57421875" style="7" bestFit="1" customWidth="1"/>
    <col min="4625" max="4625" width="1.421875" style="7" customWidth="1"/>
    <col min="4626" max="4626" width="10.421875" style="7" customWidth="1"/>
    <col min="4627" max="4627" width="1.421875" style="7" customWidth="1"/>
    <col min="4628" max="4628" width="10.57421875" style="7" bestFit="1" customWidth="1"/>
    <col min="4629" max="4864" width="11.421875" style="7" customWidth="1"/>
    <col min="4865" max="4865" width="3.57421875" style="7" customWidth="1"/>
    <col min="4866" max="4866" width="9.421875" style="7" bestFit="1" customWidth="1"/>
    <col min="4867" max="4867" width="3.57421875" style="7" customWidth="1"/>
    <col min="4868" max="4868" width="9.421875" style="7" customWidth="1"/>
    <col min="4869" max="4869" width="1.57421875" style="7" customWidth="1"/>
    <col min="4870" max="4870" width="11.140625" style="7" customWidth="1"/>
    <col min="4871" max="4871" width="2.00390625" style="7" customWidth="1"/>
    <col min="4872" max="4872" width="11.00390625" style="7" customWidth="1"/>
    <col min="4873" max="4873" width="1.8515625" style="7" customWidth="1"/>
    <col min="4874" max="4874" width="10.421875" style="7" bestFit="1" customWidth="1"/>
    <col min="4875" max="4875" width="1.57421875" style="7" customWidth="1"/>
    <col min="4876" max="4876" width="8.57421875" style="7" customWidth="1"/>
    <col min="4877" max="4877" width="1.57421875" style="7" customWidth="1"/>
    <col min="4878" max="4878" width="8.57421875" style="7" customWidth="1"/>
    <col min="4879" max="4879" width="1.57421875" style="7" customWidth="1"/>
    <col min="4880" max="4880" width="10.57421875" style="7" bestFit="1" customWidth="1"/>
    <col min="4881" max="4881" width="1.421875" style="7" customWidth="1"/>
    <col min="4882" max="4882" width="10.421875" style="7" customWidth="1"/>
    <col min="4883" max="4883" width="1.421875" style="7" customWidth="1"/>
    <col min="4884" max="4884" width="10.57421875" style="7" bestFit="1" customWidth="1"/>
    <col min="4885" max="5120" width="11.421875" style="7" customWidth="1"/>
    <col min="5121" max="5121" width="3.57421875" style="7" customWidth="1"/>
    <col min="5122" max="5122" width="9.421875" style="7" bestFit="1" customWidth="1"/>
    <col min="5123" max="5123" width="3.57421875" style="7" customWidth="1"/>
    <col min="5124" max="5124" width="9.421875" style="7" customWidth="1"/>
    <col min="5125" max="5125" width="1.57421875" style="7" customWidth="1"/>
    <col min="5126" max="5126" width="11.140625" style="7" customWidth="1"/>
    <col min="5127" max="5127" width="2.00390625" style="7" customWidth="1"/>
    <col min="5128" max="5128" width="11.00390625" style="7" customWidth="1"/>
    <col min="5129" max="5129" width="1.8515625" style="7" customWidth="1"/>
    <col min="5130" max="5130" width="10.421875" style="7" bestFit="1" customWidth="1"/>
    <col min="5131" max="5131" width="1.57421875" style="7" customWidth="1"/>
    <col min="5132" max="5132" width="8.57421875" style="7" customWidth="1"/>
    <col min="5133" max="5133" width="1.57421875" style="7" customWidth="1"/>
    <col min="5134" max="5134" width="8.57421875" style="7" customWidth="1"/>
    <col min="5135" max="5135" width="1.57421875" style="7" customWidth="1"/>
    <col min="5136" max="5136" width="10.57421875" style="7" bestFit="1" customWidth="1"/>
    <col min="5137" max="5137" width="1.421875" style="7" customWidth="1"/>
    <col min="5138" max="5138" width="10.421875" style="7" customWidth="1"/>
    <col min="5139" max="5139" width="1.421875" style="7" customWidth="1"/>
    <col min="5140" max="5140" width="10.57421875" style="7" bestFit="1" customWidth="1"/>
    <col min="5141" max="5376" width="11.421875" style="7" customWidth="1"/>
    <col min="5377" max="5377" width="3.57421875" style="7" customWidth="1"/>
    <col min="5378" max="5378" width="9.421875" style="7" bestFit="1" customWidth="1"/>
    <col min="5379" max="5379" width="3.57421875" style="7" customWidth="1"/>
    <col min="5380" max="5380" width="9.421875" style="7" customWidth="1"/>
    <col min="5381" max="5381" width="1.57421875" style="7" customWidth="1"/>
    <col min="5382" max="5382" width="11.140625" style="7" customWidth="1"/>
    <col min="5383" max="5383" width="2.00390625" style="7" customWidth="1"/>
    <col min="5384" max="5384" width="11.00390625" style="7" customWidth="1"/>
    <col min="5385" max="5385" width="1.8515625" style="7" customWidth="1"/>
    <col min="5386" max="5386" width="10.421875" style="7" bestFit="1" customWidth="1"/>
    <col min="5387" max="5387" width="1.57421875" style="7" customWidth="1"/>
    <col min="5388" max="5388" width="8.57421875" style="7" customWidth="1"/>
    <col min="5389" max="5389" width="1.57421875" style="7" customWidth="1"/>
    <col min="5390" max="5390" width="8.57421875" style="7" customWidth="1"/>
    <col min="5391" max="5391" width="1.57421875" style="7" customWidth="1"/>
    <col min="5392" max="5392" width="10.57421875" style="7" bestFit="1" customWidth="1"/>
    <col min="5393" max="5393" width="1.421875" style="7" customWidth="1"/>
    <col min="5394" max="5394" width="10.421875" style="7" customWidth="1"/>
    <col min="5395" max="5395" width="1.421875" style="7" customWidth="1"/>
    <col min="5396" max="5396" width="10.57421875" style="7" bestFit="1" customWidth="1"/>
    <col min="5397" max="5632" width="11.421875" style="7" customWidth="1"/>
    <col min="5633" max="5633" width="3.57421875" style="7" customWidth="1"/>
    <col min="5634" max="5634" width="9.421875" style="7" bestFit="1" customWidth="1"/>
    <col min="5635" max="5635" width="3.57421875" style="7" customWidth="1"/>
    <col min="5636" max="5636" width="9.421875" style="7" customWidth="1"/>
    <col min="5637" max="5637" width="1.57421875" style="7" customWidth="1"/>
    <col min="5638" max="5638" width="11.140625" style="7" customWidth="1"/>
    <col min="5639" max="5639" width="2.00390625" style="7" customWidth="1"/>
    <col min="5640" max="5640" width="11.00390625" style="7" customWidth="1"/>
    <col min="5641" max="5641" width="1.8515625" style="7" customWidth="1"/>
    <col min="5642" max="5642" width="10.421875" style="7" bestFit="1" customWidth="1"/>
    <col min="5643" max="5643" width="1.57421875" style="7" customWidth="1"/>
    <col min="5644" max="5644" width="8.57421875" style="7" customWidth="1"/>
    <col min="5645" max="5645" width="1.57421875" style="7" customWidth="1"/>
    <col min="5646" max="5646" width="8.57421875" style="7" customWidth="1"/>
    <col min="5647" max="5647" width="1.57421875" style="7" customWidth="1"/>
    <col min="5648" max="5648" width="10.57421875" style="7" bestFit="1" customWidth="1"/>
    <col min="5649" max="5649" width="1.421875" style="7" customWidth="1"/>
    <col min="5650" max="5650" width="10.421875" style="7" customWidth="1"/>
    <col min="5651" max="5651" width="1.421875" style="7" customWidth="1"/>
    <col min="5652" max="5652" width="10.57421875" style="7" bestFit="1" customWidth="1"/>
    <col min="5653" max="5888" width="11.421875" style="7" customWidth="1"/>
    <col min="5889" max="5889" width="3.57421875" style="7" customWidth="1"/>
    <col min="5890" max="5890" width="9.421875" style="7" bestFit="1" customWidth="1"/>
    <col min="5891" max="5891" width="3.57421875" style="7" customWidth="1"/>
    <col min="5892" max="5892" width="9.421875" style="7" customWidth="1"/>
    <col min="5893" max="5893" width="1.57421875" style="7" customWidth="1"/>
    <col min="5894" max="5894" width="11.140625" style="7" customWidth="1"/>
    <col min="5895" max="5895" width="2.00390625" style="7" customWidth="1"/>
    <col min="5896" max="5896" width="11.00390625" style="7" customWidth="1"/>
    <col min="5897" max="5897" width="1.8515625" style="7" customWidth="1"/>
    <col min="5898" max="5898" width="10.421875" style="7" bestFit="1" customWidth="1"/>
    <col min="5899" max="5899" width="1.57421875" style="7" customWidth="1"/>
    <col min="5900" max="5900" width="8.57421875" style="7" customWidth="1"/>
    <col min="5901" max="5901" width="1.57421875" style="7" customWidth="1"/>
    <col min="5902" max="5902" width="8.57421875" style="7" customWidth="1"/>
    <col min="5903" max="5903" width="1.57421875" style="7" customWidth="1"/>
    <col min="5904" max="5904" width="10.57421875" style="7" bestFit="1" customWidth="1"/>
    <col min="5905" max="5905" width="1.421875" style="7" customWidth="1"/>
    <col min="5906" max="5906" width="10.421875" style="7" customWidth="1"/>
    <col min="5907" max="5907" width="1.421875" style="7" customWidth="1"/>
    <col min="5908" max="5908" width="10.57421875" style="7" bestFit="1" customWidth="1"/>
    <col min="5909" max="6144" width="11.421875" style="7" customWidth="1"/>
    <col min="6145" max="6145" width="3.57421875" style="7" customWidth="1"/>
    <col min="6146" max="6146" width="9.421875" style="7" bestFit="1" customWidth="1"/>
    <col min="6147" max="6147" width="3.57421875" style="7" customWidth="1"/>
    <col min="6148" max="6148" width="9.421875" style="7" customWidth="1"/>
    <col min="6149" max="6149" width="1.57421875" style="7" customWidth="1"/>
    <col min="6150" max="6150" width="11.140625" style="7" customWidth="1"/>
    <col min="6151" max="6151" width="2.00390625" style="7" customWidth="1"/>
    <col min="6152" max="6152" width="11.00390625" style="7" customWidth="1"/>
    <col min="6153" max="6153" width="1.8515625" style="7" customWidth="1"/>
    <col min="6154" max="6154" width="10.421875" style="7" bestFit="1" customWidth="1"/>
    <col min="6155" max="6155" width="1.57421875" style="7" customWidth="1"/>
    <col min="6156" max="6156" width="8.57421875" style="7" customWidth="1"/>
    <col min="6157" max="6157" width="1.57421875" style="7" customWidth="1"/>
    <col min="6158" max="6158" width="8.57421875" style="7" customWidth="1"/>
    <col min="6159" max="6159" width="1.57421875" style="7" customWidth="1"/>
    <col min="6160" max="6160" width="10.57421875" style="7" bestFit="1" customWidth="1"/>
    <col min="6161" max="6161" width="1.421875" style="7" customWidth="1"/>
    <col min="6162" max="6162" width="10.421875" style="7" customWidth="1"/>
    <col min="6163" max="6163" width="1.421875" style="7" customWidth="1"/>
    <col min="6164" max="6164" width="10.57421875" style="7" bestFit="1" customWidth="1"/>
    <col min="6165" max="6400" width="11.421875" style="7" customWidth="1"/>
    <col min="6401" max="6401" width="3.57421875" style="7" customWidth="1"/>
    <col min="6402" max="6402" width="9.421875" style="7" bestFit="1" customWidth="1"/>
    <col min="6403" max="6403" width="3.57421875" style="7" customWidth="1"/>
    <col min="6404" max="6404" width="9.421875" style="7" customWidth="1"/>
    <col min="6405" max="6405" width="1.57421875" style="7" customWidth="1"/>
    <col min="6406" max="6406" width="11.140625" style="7" customWidth="1"/>
    <col min="6407" max="6407" width="2.00390625" style="7" customWidth="1"/>
    <col min="6408" max="6408" width="11.00390625" style="7" customWidth="1"/>
    <col min="6409" max="6409" width="1.8515625" style="7" customWidth="1"/>
    <col min="6410" max="6410" width="10.421875" style="7" bestFit="1" customWidth="1"/>
    <col min="6411" max="6411" width="1.57421875" style="7" customWidth="1"/>
    <col min="6412" max="6412" width="8.57421875" style="7" customWidth="1"/>
    <col min="6413" max="6413" width="1.57421875" style="7" customWidth="1"/>
    <col min="6414" max="6414" width="8.57421875" style="7" customWidth="1"/>
    <col min="6415" max="6415" width="1.57421875" style="7" customWidth="1"/>
    <col min="6416" max="6416" width="10.57421875" style="7" bestFit="1" customWidth="1"/>
    <col min="6417" max="6417" width="1.421875" style="7" customWidth="1"/>
    <col min="6418" max="6418" width="10.421875" style="7" customWidth="1"/>
    <col min="6419" max="6419" width="1.421875" style="7" customWidth="1"/>
    <col min="6420" max="6420" width="10.57421875" style="7" bestFit="1" customWidth="1"/>
    <col min="6421" max="6656" width="11.421875" style="7" customWidth="1"/>
    <col min="6657" max="6657" width="3.57421875" style="7" customWidth="1"/>
    <col min="6658" max="6658" width="9.421875" style="7" bestFit="1" customWidth="1"/>
    <col min="6659" max="6659" width="3.57421875" style="7" customWidth="1"/>
    <col min="6660" max="6660" width="9.421875" style="7" customWidth="1"/>
    <col min="6661" max="6661" width="1.57421875" style="7" customWidth="1"/>
    <col min="6662" max="6662" width="11.140625" style="7" customWidth="1"/>
    <col min="6663" max="6663" width="2.00390625" style="7" customWidth="1"/>
    <col min="6664" max="6664" width="11.00390625" style="7" customWidth="1"/>
    <col min="6665" max="6665" width="1.8515625" style="7" customWidth="1"/>
    <col min="6666" max="6666" width="10.421875" style="7" bestFit="1" customWidth="1"/>
    <col min="6667" max="6667" width="1.57421875" style="7" customWidth="1"/>
    <col min="6668" max="6668" width="8.57421875" style="7" customWidth="1"/>
    <col min="6669" max="6669" width="1.57421875" style="7" customWidth="1"/>
    <col min="6670" max="6670" width="8.57421875" style="7" customWidth="1"/>
    <col min="6671" max="6671" width="1.57421875" style="7" customWidth="1"/>
    <col min="6672" max="6672" width="10.57421875" style="7" bestFit="1" customWidth="1"/>
    <col min="6673" max="6673" width="1.421875" style="7" customWidth="1"/>
    <col min="6674" max="6674" width="10.421875" style="7" customWidth="1"/>
    <col min="6675" max="6675" width="1.421875" style="7" customWidth="1"/>
    <col min="6676" max="6676" width="10.57421875" style="7" bestFit="1" customWidth="1"/>
    <col min="6677" max="6912" width="11.421875" style="7" customWidth="1"/>
    <col min="6913" max="6913" width="3.57421875" style="7" customWidth="1"/>
    <col min="6914" max="6914" width="9.421875" style="7" bestFit="1" customWidth="1"/>
    <col min="6915" max="6915" width="3.57421875" style="7" customWidth="1"/>
    <col min="6916" max="6916" width="9.421875" style="7" customWidth="1"/>
    <col min="6917" max="6917" width="1.57421875" style="7" customWidth="1"/>
    <col min="6918" max="6918" width="11.140625" style="7" customWidth="1"/>
    <col min="6919" max="6919" width="2.00390625" style="7" customWidth="1"/>
    <col min="6920" max="6920" width="11.00390625" style="7" customWidth="1"/>
    <col min="6921" max="6921" width="1.8515625" style="7" customWidth="1"/>
    <col min="6922" max="6922" width="10.421875" style="7" bestFit="1" customWidth="1"/>
    <col min="6923" max="6923" width="1.57421875" style="7" customWidth="1"/>
    <col min="6924" max="6924" width="8.57421875" style="7" customWidth="1"/>
    <col min="6925" max="6925" width="1.57421875" style="7" customWidth="1"/>
    <col min="6926" max="6926" width="8.57421875" style="7" customWidth="1"/>
    <col min="6927" max="6927" width="1.57421875" style="7" customWidth="1"/>
    <col min="6928" max="6928" width="10.57421875" style="7" bestFit="1" customWidth="1"/>
    <col min="6929" max="6929" width="1.421875" style="7" customWidth="1"/>
    <col min="6930" max="6930" width="10.421875" style="7" customWidth="1"/>
    <col min="6931" max="6931" width="1.421875" style="7" customWidth="1"/>
    <col min="6932" max="6932" width="10.57421875" style="7" bestFit="1" customWidth="1"/>
    <col min="6933" max="7168" width="11.421875" style="7" customWidth="1"/>
    <col min="7169" max="7169" width="3.57421875" style="7" customWidth="1"/>
    <col min="7170" max="7170" width="9.421875" style="7" bestFit="1" customWidth="1"/>
    <col min="7171" max="7171" width="3.57421875" style="7" customWidth="1"/>
    <col min="7172" max="7172" width="9.421875" style="7" customWidth="1"/>
    <col min="7173" max="7173" width="1.57421875" style="7" customWidth="1"/>
    <col min="7174" max="7174" width="11.140625" style="7" customWidth="1"/>
    <col min="7175" max="7175" width="2.00390625" style="7" customWidth="1"/>
    <col min="7176" max="7176" width="11.00390625" style="7" customWidth="1"/>
    <col min="7177" max="7177" width="1.8515625" style="7" customWidth="1"/>
    <col min="7178" max="7178" width="10.421875" style="7" bestFit="1" customWidth="1"/>
    <col min="7179" max="7179" width="1.57421875" style="7" customWidth="1"/>
    <col min="7180" max="7180" width="8.57421875" style="7" customWidth="1"/>
    <col min="7181" max="7181" width="1.57421875" style="7" customWidth="1"/>
    <col min="7182" max="7182" width="8.57421875" style="7" customWidth="1"/>
    <col min="7183" max="7183" width="1.57421875" style="7" customWidth="1"/>
    <col min="7184" max="7184" width="10.57421875" style="7" bestFit="1" customWidth="1"/>
    <col min="7185" max="7185" width="1.421875" style="7" customWidth="1"/>
    <col min="7186" max="7186" width="10.421875" style="7" customWidth="1"/>
    <col min="7187" max="7187" width="1.421875" style="7" customWidth="1"/>
    <col min="7188" max="7188" width="10.57421875" style="7" bestFit="1" customWidth="1"/>
    <col min="7189" max="7424" width="11.421875" style="7" customWidth="1"/>
    <col min="7425" max="7425" width="3.57421875" style="7" customWidth="1"/>
    <col min="7426" max="7426" width="9.421875" style="7" bestFit="1" customWidth="1"/>
    <col min="7427" max="7427" width="3.57421875" style="7" customWidth="1"/>
    <col min="7428" max="7428" width="9.421875" style="7" customWidth="1"/>
    <col min="7429" max="7429" width="1.57421875" style="7" customWidth="1"/>
    <col min="7430" max="7430" width="11.140625" style="7" customWidth="1"/>
    <col min="7431" max="7431" width="2.00390625" style="7" customWidth="1"/>
    <col min="7432" max="7432" width="11.00390625" style="7" customWidth="1"/>
    <col min="7433" max="7433" width="1.8515625" style="7" customWidth="1"/>
    <col min="7434" max="7434" width="10.421875" style="7" bestFit="1" customWidth="1"/>
    <col min="7435" max="7435" width="1.57421875" style="7" customWidth="1"/>
    <col min="7436" max="7436" width="8.57421875" style="7" customWidth="1"/>
    <col min="7437" max="7437" width="1.57421875" style="7" customWidth="1"/>
    <col min="7438" max="7438" width="8.57421875" style="7" customWidth="1"/>
    <col min="7439" max="7439" width="1.57421875" style="7" customWidth="1"/>
    <col min="7440" max="7440" width="10.57421875" style="7" bestFit="1" customWidth="1"/>
    <col min="7441" max="7441" width="1.421875" style="7" customWidth="1"/>
    <col min="7442" max="7442" width="10.421875" style="7" customWidth="1"/>
    <col min="7443" max="7443" width="1.421875" style="7" customWidth="1"/>
    <col min="7444" max="7444" width="10.57421875" style="7" bestFit="1" customWidth="1"/>
    <col min="7445" max="7680" width="11.421875" style="7" customWidth="1"/>
    <col min="7681" max="7681" width="3.57421875" style="7" customWidth="1"/>
    <col min="7682" max="7682" width="9.421875" style="7" bestFit="1" customWidth="1"/>
    <col min="7683" max="7683" width="3.57421875" style="7" customWidth="1"/>
    <col min="7684" max="7684" width="9.421875" style="7" customWidth="1"/>
    <col min="7685" max="7685" width="1.57421875" style="7" customWidth="1"/>
    <col min="7686" max="7686" width="11.140625" style="7" customWidth="1"/>
    <col min="7687" max="7687" width="2.00390625" style="7" customWidth="1"/>
    <col min="7688" max="7688" width="11.00390625" style="7" customWidth="1"/>
    <col min="7689" max="7689" width="1.8515625" style="7" customWidth="1"/>
    <col min="7690" max="7690" width="10.421875" style="7" bestFit="1" customWidth="1"/>
    <col min="7691" max="7691" width="1.57421875" style="7" customWidth="1"/>
    <col min="7692" max="7692" width="8.57421875" style="7" customWidth="1"/>
    <col min="7693" max="7693" width="1.57421875" style="7" customWidth="1"/>
    <col min="7694" max="7694" width="8.57421875" style="7" customWidth="1"/>
    <col min="7695" max="7695" width="1.57421875" style="7" customWidth="1"/>
    <col min="7696" max="7696" width="10.57421875" style="7" bestFit="1" customWidth="1"/>
    <col min="7697" max="7697" width="1.421875" style="7" customWidth="1"/>
    <col min="7698" max="7698" width="10.421875" style="7" customWidth="1"/>
    <col min="7699" max="7699" width="1.421875" style="7" customWidth="1"/>
    <col min="7700" max="7700" width="10.57421875" style="7" bestFit="1" customWidth="1"/>
    <col min="7701" max="7936" width="11.421875" style="7" customWidth="1"/>
    <col min="7937" max="7937" width="3.57421875" style="7" customWidth="1"/>
    <col min="7938" max="7938" width="9.421875" style="7" bestFit="1" customWidth="1"/>
    <col min="7939" max="7939" width="3.57421875" style="7" customWidth="1"/>
    <col min="7940" max="7940" width="9.421875" style="7" customWidth="1"/>
    <col min="7941" max="7941" width="1.57421875" style="7" customWidth="1"/>
    <col min="7942" max="7942" width="11.140625" style="7" customWidth="1"/>
    <col min="7943" max="7943" width="2.00390625" style="7" customWidth="1"/>
    <col min="7944" max="7944" width="11.00390625" style="7" customWidth="1"/>
    <col min="7945" max="7945" width="1.8515625" style="7" customWidth="1"/>
    <col min="7946" max="7946" width="10.421875" style="7" bestFit="1" customWidth="1"/>
    <col min="7947" max="7947" width="1.57421875" style="7" customWidth="1"/>
    <col min="7948" max="7948" width="8.57421875" style="7" customWidth="1"/>
    <col min="7949" max="7949" width="1.57421875" style="7" customWidth="1"/>
    <col min="7950" max="7950" width="8.57421875" style="7" customWidth="1"/>
    <col min="7951" max="7951" width="1.57421875" style="7" customWidth="1"/>
    <col min="7952" max="7952" width="10.57421875" style="7" bestFit="1" customWidth="1"/>
    <col min="7953" max="7953" width="1.421875" style="7" customWidth="1"/>
    <col min="7954" max="7954" width="10.421875" style="7" customWidth="1"/>
    <col min="7955" max="7955" width="1.421875" style="7" customWidth="1"/>
    <col min="7956" max="7956" width="10.57421875" style="7" bestFit="1" customWidth="1"/>
    <col min="7957" max="8192" width="11.421875" style="7" customWidth="1"/>
    <col min="8193" max="8193" width="3.57421875" style="7" customWidth="1"/>
    <col min="8194" max="8194" width="9.421875" style="7" bestFit="1" customWidth="1"/>
    <col min="8195" max="8195" width="3.57421875" style="7" customWidth="1"/>
    <col min="8196" max="8196" width="9.421875" style="7" customWidth="1"/>
    <col min="8197" max="8197" width="1.57421875" style="7" customWidth="1"/>
    <col min="8198" max="8198" width="11.140625" style="7" customWidth="1"/>
    <col min="8199" max="8199" width="2.00390625" style="7" customWidth="1"/>
    <col min="8200" max="8200" width="11.00390625" style="7" customWidth="1"/>
    <col min="8201" max="8201" width="1.8515625" style="7" customWidth="1"/>
    <col min="8202" max="8202" width="10.421875" style="7" bestFit="1" customWidth="1"/>
    <col min="8203" max="8203" width="1.57421875" style="7" customWidth="1"/>
    <col min="8204" max="8204" width="8.57421875" style="7" customWidth="1"/>
    <col min="8205" max="8205" width="1.57421875" style="7" customWidth="1"/>
    <col min="8206" max="8206" width="8.57421875" style="7" customWidth="1"/>
    <col min="8207" max="8207" width="1.57421875" style="7" customWidth="1"/>
    <col min="8208" max="8208" width="10.57421875" style="7" bestFit="1" customWidth="1"/>
    <col min="8209" max="8209" width="1.421875" style="7" customWidth="1"/>
    <col min="8210" max="8210" width="10.421875" style="7" customWidth="1"/>
    <col min="8211" max="8211" width="1.421875" style="7" customWidth="1"/>
    <col min="8212" max="8212" width="10.57421875" style="7" bestFit="1" customWidth="1"/>
    <col min="8213" max="8448" width="11.421875" style="7" customWidth="1"/>
    <col min="8449" max="8449" width="3.57421875" style="7" customWidth="1"/>
    <col min="8450" max="8450" width="9.421875" style="7" bestFit="1" customWidth="1"/>
    <col min="8451" max="8451" width="3.57421875" style="7" customWidth="1"/>
    <col min="8452" max="8452" width="9.421875" style="7" customWidth="1"/>
    <col min="8453" max="8453" width="1.57421875" style="7" customWidth="1"/>
    <col min="8454" max="8454" width="11.140625" style="7" customWidth="1"/>
    <col min="8455" max="8455" width="2.00390625" style="7" customWidth="1"/>
    <col min="8456" max="8456" width="11.00390625" style="7" customWidth="1"/>
    <col min="8457" max="8457" width="1.8515625" style="7" customWidth="1"/>
    <col min="8458" max="8458" width="10.421875" style="7" bestFit="1" customWidth="1"/>
    <col min="8459" max="8459" width="1.57421875" style="7" customWidth="1"/>
    <col min="8460" max="8460" width="8.57421875" style="7" customWidth="1"/>
    <col min="8461" max="8461" width="1.57421875" style="7" customWidth="1"/>
    <col min="8462" max="8462" width="8.57421875" style="7" customWidth="1"/>
    <col min="8463" max="8463" width="1.57421875" style="7" customWidth="1"/>
    <col min="8464" max="8464" width="10.57421875" style="7" bestFit="1" customWidth="1"/>
    <col min="8465" max="8465" width="1.421875" style="7" customWidth="1"/>
    <col min="8466" max="8466" width="10.421875" style="7" customWidth="1"/>
    <col min="8467" max="8467" width="1.421875" style="7" customWidth="1"/>
    <col min="8468" max="8468" width="10.57421875" style="7" bestFit="1" customWidth="1"/>
    <col min="8469" max="8704" width="11.421875" style="7" customWidth="1"/>
    <col min="8705" max="8705" width="3.57421875" style="7" customWidth="1"/>
    <col min="8706" max="8706" width="9.421875" style="7" bestFit="1" customWidth="1"/>
    <col min="8707" max="8707" width="3.57421875" style="7" customWidth="1"/>
    <col min="8708" max="8708" width="9.421875" style="7" customWidth="1"/>
    <col min="8709" max="8709" width="1.57421875" style="7" customWidth="1"/>
    <col min="8710" max="8710" width="11.140625" style="7" customWidth="1"/>
    <col min="8711" max="8711" width="2.00390625" style="7" customWidth="1"/>
    <col min="8712" max="8712" width="11.00390625" style="7" customWidth="1"/>
    <col min="8713" max="8713" width="1.8515625" style="7" customWidth="1"/>
    <col min="8714" max="8714" width="10.421875" style="7" bestFit="1" customWidth="1"/>
    <col min="8715" max="8715" width="1.57421875" style="7" customWidth="1"/>
    <col min="8716" max="8716" width="8.57421875" style="7" customWidth="1"/>
    <col min="8717" max="8717" width="1.57421875" style="7" customWidth="1"/>
    <col min="8718" max="8718" width="8.57421875" style="7" customWidth="1"/>
    <col min="8719" max="8719" width="1.57421875" style="7" customWidth="1"/>
    <col min="8720" max="8720" width="10.57421875" style="7" bestFit="1" customWidth="1"/>
    <col min="8721" max="8721" width="1.421875" style="7" customWidth="1"/>
    <col min="8722" max="8722" width="10.421875" style="7" customWidth="1"/>
    <col min="8723" max="8723" width="1.421875" style="7" customWidth="1"/>
    <col min="8724" max="8724" width="10.57421875" style="7" bestFit="1" customWidth="1"/>
    <col min="8725" max="8960" width="11.421875" style="7" customWidth="1"/>
    <col min="8961" max="8961" width="3.57421875" style="7" customWidth="1"/>
    <col min="8962" max="8962" width="9.421875" style="7" bestFit="1" customWidth="1"/>
    <col min="8963" max="8963" width="3.57421875" style="7" customWidth="1"/>
    <col min="8964" max="8964" width="9.421875" style="7" customWidth="1"/>
    <col min="8965" max="8965" width="1.57421875" style="7" customWidth="1"/>
    <col min="8966" max="8966" width="11.140625" style="7" customWidth="1"/>
    <col min="8967" max="8967" width="2.00390625" style="7" customWidth="1"/>
    <col min="8968" max="8968" width="11.00390625" style="7" customWidth="1"/>
    <col min="8969" max="8969" width="1.8515625" style="7" customWidth="1"/>
    <col min="8970" max="8970" width="10.421875" style="7" bestFit="1" customWidth="1"/>
    <col min="8971" max="8971" width="1.57421875" style="7" customWidth="1"/>
    <col min="8972" max="8972" width="8.57421875" style="7" customWidth="1"/>
    <col min="8973" max="8973" width="1.57421875" style="7" customWidth="1"/>
    <col min="8974" max="8974" width="8.57421875" style="7" customWidth="1"/>
    <col min="8975" max="8975" width="1.57421875" style="7" customWidth="1"/>
    <col min="8976" max="8976" width="10.57421875" style="7" bestFit="1" customWidth="1"/>
    <col min="8977" max="8977" width="1.421875" style="7" customWidth="1"/>
    <col min="8978" max="8978" width="10.421875" style="7" customWidth="1"/>
    <col min="8979" max="8979" width="1.421875" style="7" customWidth="1"/>
    <col min="8980" max="8980" width="10.57421875" style="7" bestFit="1" customWidth="1"/>
    <col min="8981" max="9216" width="11.421875" style="7" customWidth="1"/>
    <col min="9217" max="9217" width="3.57421875" style="7" customWidth="1"/>
    <col min="9218" max="9218" width="9.421875" style="7" bestFit="1" customWidth="1"/>
    <col min="9219" max="9219" width="3.57421875" style="7" customWidth="1"/>
    <col min="9220" max="9220" width="9.421875" style="7" customWidth="1"/>
    <col min="9221" max="9221" width="1.57421875" style="7" customWidth="1"/>
    <col min="9222" max="9222" width="11.140625" style="7" customWidth="1"/>
    <col min="9223" max="9223" width="2.00390625" style="7" customWidth="1"/>
    <col min="9224" max="9224" width="11.00390625" style="7" customWidth="1"/>
    <col min="9225" max="9225" width="1.8515625" style="7" customWidth="1"/>
    <col min="9226" max="9226" width="10.421875" style="7" bestFit="1" customWidth="1"/>
    <col min="9227" max="9227" width="1.57421875" style="7" customWidth="1"/>
    <col min="9228" max="9228" width="8.57421875" style="7" customWidth="1"/>
    <col min="9229" max="9229" width="1.57421875" style="7" customWidth="1"/>
    <col min="9230" max="9230" width="8.57421875" style="7" customWidth="1"/>
    <col min="9231" max="9231" width="1.57421875" style="7" customWidth="1"/>
    <col min="9232" max="9232" width="10.57421875" style="7" bestFit="1" customWidth="1"/>
    <col min="9233" max="9233" width="1.421875" style="7" customWidth="1"/>
    <col min="9234" max="9234" width="10.421875" style="7" customWidth="1"/>
    <col min="9235" max="9235" width="1.421875" style="7" customWidth="1"/>
    <col min="9236" max="9236" width="10.57421875" style="7" bestFit="1" customWidth="1"/>
    <col min="9237" max="9472" width="11.421875" style="7" customWidth="1"/>
    <col min="9473" max="9473" width="3.57421875" style="7" customWidth="1"/>
    <col min="9474" max="9474" width="9.421875" style="7" bestFit="1" customWidth="1"/>
    <col min="9475" max="9475" width="3.57421875" style="7" customWidth="1"/>
    <col min="9476" max="9476" width="9.421875" style="7" customWidth="1"/>
    <col min="9477" max="9477" width="1.57421875" style="7" customWidth="1"/>
    <col min="9478" max="9478" width="11.140625" style="7" customWidth="1"/>
    <col min="9479" max="9479" width="2.00390625" style="7" customWidth="1"/>
    <col min="9480" max="9480" width="11.00390625" style="7" customWidth="1"/>
    <col min="9481" max="9481" width="1.8515625" style="7" customWidth="1"/>
    <col min="9482" max="9482" width="10.421875" style="7" bestFit="1" customWidth="1"/>
    <col min="9483" max="9483" width="1.57421875" style="7" customWidth="1"/>
    <col min="9484" max="9484" width="8.57421875" style="7" customWidth="1"/>
    <col min="9485" max="9485" width="1.57421875" style="7" customWidth="1"/>
    <col min="9486" max="9486" width="8.57421875" style="7" customWidth="1"/>
    <col min="9487" max="9487" width="1.57421875" style="7" customWidth="1"/>
    <col min="9488" max="9488" width="10.57421875" style="7" bestFit="1" customWidth="1"/>
    <col min="9489" max="9489" width="1.421875" style="7" customWidth="1"/>
    <col min="9490" max="9490" width="10.421875" style="7" customWidth="1"/>
    <col min="9491" max="9491" width="1.421875" style="7" customWidth="1"/>
    <col min="9492" max="9492" width="10.57421875" style="7" bestFit="1" customWidth="1"/>
    <col min="9493" max="9728" width="11.421875" style="7" customWidth="1"/>
    <col min="9729" max="9729" width="3.57421875" style="7" customWidth="1"/>
    <col min="9730" max="9730" width="9.421875" style="7" bestFit="1" customWidth="1"/>
    <col min="9731" max="9731" width="3.57421875" style="7" customWidth="1"/>
    <col min="9732" max="9732" width="9.421875" style="7" customWidth="1"/>
    <col min="9733" max="9733" width="1.57421875" style="7" customWidth="1"/>
    <col min="9734" max="9734" width="11.140625" style="7" customWidth="1"/>
    <col min="9735" max="9735" width="2.00390625" style="7" customWidth="1"/>
    <col min="9736" max="9736" width="11.00390625" style="7" customWidth="1"/>
    <col min="9737" max="9737" width="1.8515625" style="7" customWidth="1"/>
    <col min="9738" max="9738" width="10.421875" style="7" bestFit="1" customWidth="1"/>
    <col min="9739" max="9739" width="1.57421875" style="7" customWidth="1"/>
    <col min="9740" max="9740" width="8.57421875" style="7" customWidth="1"/>
    <col min="9741" max="9741" width="1.57421875" style="7" customWidth="1"/>
    <col min="9742" max="9742" width="8.57421875" style="7" customWidth="1"/>
    <col min="9743" max="9743" width="1.57421875" style="7" customWidth="1"/>
    <col min="9744" max="9744" width="10.57421875" style="7" bestFit="1" customWidth="1"/>
    <col min="9745" max="9745" width="1.421875" style="7" customWidth="1"/>
    <col min="9746" max="9746" width="10.421875" style="7" customWidth="1"/>
    <col min="9747" max="9747" width="1.421875" style="7" customWidth="1"/>
    <col min="9748" max="9748" width="10.57421875" style="7" bestFit="1" customWidth="1"/>
    <col min="9749" max="9984" width="11.421875" style="7" customWidth="1"/>
    <col min="9985" max="9985" width="3.57421875" style="7" customWidth="1"/>
    <col min="9986" max="9986" width="9.421875" style="7" bestFit="1" customWidth="1"/>
    <col min="9987" max="9987" width="3.57421875" style="7" customWidth="1"/>
    <col min="9988" max="9988" width="9.421875" style="7" customWidth="1"/>
    <col min="9989" max="9989" width="1.57421875" style="7" customWidth="1"/>
    <col min="9990" max="9990" width="11.140625" style="7" customWidth="1"/>
    <col min="9991" max="9991" width="2.00390625" style="7" customWidth="1"/>
    <col min="9992" max="9992" width="11.00390625" style="7" customWidth="1"/>
    <col min="9993" max="9993" width="1.8515625" style="7" customWidth="1"/>
    <col min="9994" max="9994" width="10.421875" style="7" bestFit="1" customWidth="1"/>
    <col min="9995" max="9995" width="1.57421875" style="7" customWidth="1"/>
    <col min="9996" max="9996" width="8.57421875" style="7" customWidth="1"/>
    <col min="9997" max="9997" width="1.57421875" style="7" customWidth="1"/>
    <col min="9998" max="9998" width="8.57421875" style="7" customWidth="1"/>
    <col min="9999" max="9999" width="1.57421875" style="7" customWidth="1"/>
    <col min="10000" max="10000" width="10.57421875" style="7" bestFit="1" customWidth="1"/>
    <col min="10001" max="10001" width="1.421875" style="7" customWidth="1"/>
    <col min="10002" max="10002" width="10.421875" style="7" customWidth="1"/>
    <col min="10003" max="10003" width="1.421875" style="7" customWidth="1"/>
    <col min="10004" max="10004" width="10.57421875" style="7" bestFit="1" customWidth="1"/>
    <col min="10005" max="10240" width="11.421875" style="7" customWidth="1"/>
    <col min="10241" max="10241" width="3.57421875" style="7" customWidth="1"/>
    <col min="10242" max="10242" width="9.421875" style="7" bestFit="1" customWidth="1"/>
    <col min="10243" max="10243" width="3.57421875" style="7" customWidth="1"/>
    <col min="10244" max="10244" width="9.421875" style="7" customWidth="1"/>
    <col min="10245" max="10245" width="1.57421875" style="7" customWidth="1"/>
    <col min="10246" max="10246" width="11.140625" style="7" customWidth="1"/>
    <col min="10247" max="10247" width="2.00390625" style="7" customWidth="1"/>
    <col min="10248" max="10248" width="11.00390625" style="7" customWidth="1"/>
    <col min="10249" max="10249" width="1.8515625" style="7" customWidth="1"/>
    <col min="10250" max="10250" width="10.421875" style="7" bestFit="1" customWidth="1"/>
    <col min="10251" max="10251" width="1.57421875" style="7" customWidth="1"/>
    <col min="10252" max="10252" width="8.57421875" style="7" customWidth="1"/>
    <col min="10253" max="10253" width="1.57421875" style="7" customWidth="1"/>
    <col min="10254" max="10254" width="8.57421875" style="7" customWidth="1"/>
    <col min="10255" max="10255" width="1.57421875" style="7" customWidth="1"/>
    <col min="10256" max="10256" width="10.57421875" style="7" bestFit="1" customWidth="1"/>
    <col min="10257" max="10257" width="1.421875" style="7" customWidth="1"/>
    <col min="10258" max="10258" width="10.421875" style="7" customWidth="1"/>
    <col min="10259" max="10259" width="1.421875" style="7" customWidth="1"/>
    <col min="10260" max="10260" width="10.57421875" style="7" bestFit="1" customWidth="1"/>
    <col min="10261" max="10496" width="11.421875" style="7" customWidth="1"/>
    <col min="10497" max="10497" width="3.57421875" style="7" customWidth="1"/>
    <col min="10498" max="10498" width="9.421875" style="7" bestFit="1" customWidth="1"/>
    <col min="10499" max="10499" width="3.57421875" style="7" customWidth="1"/>
    <col min="10500" max="10500" width="9.421875" style="7" customWidth="1"/>
    <col min="10501" max="10501" width="1.57421875" style="7" customWidth="1"/>
    <col min="10502" max="10502" width="11.140625" style="7" customWidth="1"/>
    <col min="10503" max="10503" width="2.00390625" style="7" customWidth="1"/>
    <col min="10504" max="10504" width="11.00390625" style="7" customWidth="1"/>
    <col min="10505" max="10505" width="1.8515625" style="7" customWidth="1"/>
    <col min="10506" max="10506" width="10.421875" style="7" bestFit="1" customWidth="1"/>
    <col min="10507" max="10507" width="1.57421875" style="7" customWidth="1"/>
    <col min="10508" max="10508" width="8.57421875" style="7" customWidth="1"/>
    <col min="10509" max="10509" width="1.57421875" style="7" customWidth="1"/>
    <col min="10510" max="10510" width="8.57421875" style="7" customWidth="1"/>
    <col min="10511" max="10511" width="1.57421875" style="7" customWidth="1"/>
    <col min="10512" max="10512" width="10.57421875" style="7" bestFit="1" customWidth="1"/>
    <col min="10513" max="10513" width="1.421875" style="7" customWidth="1"/>
    <col min="10514" max="10514" width="10.421875" style="7" customWidth="1"/>
    <col min="10515" max="10515" width="1.421875" style="7" customWidth="1"/>
    <col min="10516" max="10516" width="10.57421875" style="7" bestFit="1" customWidth="1"/>
    <col min="10517" max="10752" width="11.421875" style="7" customWidth="1"/>
    <col min="10753" max="10753" width="3.57421875" style="7" customWidth="1"/>
    <col min="10754" max="10754" width="9.421875" style="7" bestFit="1" customWidth="1"/>
    <col min="10755" max="10755" width="3.57421875" style="7" customWidth="1"/>
    <col min="10756" max="10756" width="9.421875" style="7" customWidth="1"/>
    <col min="10757" max="10757" width="1.57421875" style="7" customWidth="1"/>
    <col min="10758" max="10758" width="11.140625" style="7" customWidth="1"/>
    <col min="10759" max="10759" width="2.00390625" style="7" customWidth="1"/>
    <col min="10760" max="10760" width="11.00390625" style="7" customWidth="1"/>
    <col min="10761" max="10761" width="1.8515625" style="7" customWidth="1"/>
    <col min="10762" max="10762" width="10.421875" style="7" bestFit="1" customWidth="1"/>
    <col min="10763" max="10763" width="1.57421875" style="7" customWidth="1"/>
    <col min="10764" max="10764" width="8.57421875" style="7" customWidth="1"/>
    <col min="10765" max="10765" width="1.57421875" style="7" customWidth="1"/>
    <col min="10766" max="10766" width="8.57421875" style="7" customWidth="1"/>
    <col min="10767" max="10767" width="1.57421875" style="7" customWidth="1"/>
    <col min="10768" max="10768" width="10.57421875" style="7" bestFit="1" customWidth="1"/>
    <col min="10769" max="10769" width="1.421875" style="7" customWidth="1"/>
    <col min="10770" max="10770" width="10.421875" style="7" customWidth="1"/>
    <col min="10771" max="10771" width="1.421875" style="7" customWidth="1"/>
    <col min="10772" max="10772" width="10.57421875" style="7" bestFit="1" customWidth="1"/>
    <col min="10773" max="11008" width="11.421875" style="7" customWidth="1"/>
    <col min="11009" max="11009" width="3.57421875" style="7" customWidth="1"/>
    <col min="11010" max="11010" width="9.421875" style="7" bestFit="1" customWidth="1"/>
    <col min="11011" max="11011" width="3.57421875" style="7" customWidth="1"/>
    <col min="11012" max="11012" width="9.421875" style="7" customWidth="1"/>
    <col min="11013" max="11013" width="1.57421875" style="7" customWidth="1"/>
    <col min="11014" max="11014" width="11.140625" style="7" customWidth="1"/>
    <col min="11015" max="11015" width="2.00390625" style="7" customWidth="1"/>
    <col min="11016" max="11016" width="11.00390625" style="7" customWidth="1"/>
    <col min="11017" max="11017" width="1.8515625" style="7" customWidth="1"/>
    <col min="11018" max="11018" width="10.421875" style="7" bestFit="1" customWidth="1"/>
    <col min="11019" max="11019" width="1.57421875" style="7" customWidth="1"/>
    <col min="11020" max="11020" width="8.57421875" style="7" customWidth="1"/>
    <col min="11021" max="11021" width="1.57421875" style="7" customWidth="1"/>
    <col min="11022" max="11022" width="8.57421875" style="7" customWidth="1"/>
    <col min="11023" max="11023" width="1.57421875" style="7" customWidth="1"/>
    <col min="11024" max="11024" width="10.57421875" style="7" bestFit="1" customWidth="1"/>
    <col min="11025" max="11025" width="1.421875" style="7" customWidth="1"/>
    <col min="11026" max="11026" width="10.421875" style="7" customWidth="1"/>
    <col min="11027" max="11027" width="1.421875" style="7" customWidth="1"/>
    <col min="11028" max="11028" width="10.57421875" style="7" bestFit="1" customWidth="1"/>
    <col min="11029" max="11264" width="11.421875" style="7" customWidth="1"/>
    <col min="11265" max="11265" width="3.57421875" style="7" customWidth="1"/>
    <col min="11266" max="11266" width="9.421875" style="7" bestFit="1" customWidth="1"/>
    <col min="11267" max="11267" width="3.57421875" style="7" customWidth="1"/>
    <col min="11268" max="11268" width="9.421875" style="7" customWidth="1"/>
    <col min="11269" max="11269" width="1.57421875" style="7" customWidth="1"/>
    <col min="11270" max="11270" width="11.140625" style="7" customWidth="1"/>
    <col min="11271" max="11271" width="2.00390625" style="7" customWidth="1"/>
    <col min="11272" max="11272" width="11.00390625" style="7" customWidth="1"/>
    <col min="11273" max="11273" width="1.8515625" style="7" customWidth="1"/>
    <col min="11274" max="11274" width="10.421875" style="7" bestFit="1" customWidth="1"/>
    <col min="11275" max="11275" width="1.57421875" style="7" customWidth="1"/>
    <col min="11276" max="11276" width="8.57421875" style="7" customWidth="1"/>
    <col min="11277" max="11277" width="1.57421875" style="7" customWidth="1"/>
    <col min="11278" max="11278" width="8.57421875" style="7" customWidth="1"/>
    <col min="11279" max="11279" width="1.57421875" style="7" customWidth="1"/>
    <col min="11280" max="11280" width="10.57421875" style="7" bestFit="1" customWidth="1"/>
    <col min="11281" max="11281" width="1.421875" style="7" customWidth="1"/>
    <col min="11282" max="11282" width="10.421875" style="7" customWidth="1"/>
    <col min="11283" max="11283" width="1.421875" style="7" customWidth="1"/>
    <col min="11284" max="11284" width="10.57421875" style="7" bestFit="1" customWidth="1"/>
    <col min="11285" max="11520" width="11.421875" style="7" customWidth="1"/>
    <col min="11521" max="11521" width="3.57421875" style="7" customWidth="1"/>
    <col min="11522" max="11522" width="9.421875" style="7" bestFit="1" customWidth="1"/>
    <col min="11523" max="11523" width="3.57421875" style="7" customWidth="1"/>
    <col min="11524" max="11524" width="9.421875" style="7" customWidth="1"/>
    <col min="11525" max="11525" width="1.57421875" style="7" customWidth="1"/>
    <col min="11526" max="11526" width="11.140625" style="7" customWidth="1"/>
    <col min="11527" max="11527" width="2.00390625" style="7" customWidth="1"/>
    <col min="11528" max="11528" width="11.00390625" style="7" customWidth="1"/>
    <col min="11529" max="11529" width="1.8515625" style="7" customWidth="1"/>
    <col min="11530" max="11530" width="10.421875" style="7" bestFit="1" customWidth="1"/>
    <col min="11531" max="11531" width="1.57421875" style="7" customWidth="1"/>
    <col min="11532" max="11532" width="8.57421875" style="7" customWidth="1"/>
    <col min="11533" max="11533" width="1.57421875" style="7" customWidth="1"/>
    <col min="11534" max="11534" width="8.57421875" style="7" customWidth="1"/>
    <col min="11535" max="11535" width="1.57421875" style="7" customWidth="1"/>
    <col min="11536" max="11536" width="10.57421875" style="7" bestFit="1" customWidth="1"/>
    <col min="11537" max="11537" width="1.421875" style="7" customWidth="1"/>
    <col min="11538" max="11538" width="10.421875" style="7" customWidth="1"/>
    <col min="11539" max="11539" width="1.421875" style="7" customWidth="1"/>
    <col min="11540" max="11540" width="10.57421875" style="7" bestFit="1" customWidth="1"/>
    <col min="11541" max="11776" width="11.421875" style="7" customWidth="1"/>
    <col min="11777" max="11777" width="3.57421875" style="7" customWidth="1"/>
    <col min="11778" max="11778" width="9.421875" style="7" bestFit="1" customWidth="1"/>
    <col min="11779" max="11779" width="3.57421875" style="7" customWidth="1"/>
    <col min="11780" max="11780" width="9.421875" style="7" customWidth="1"/>
    <col min="11781" max="11781" width="1.57421875" style="7" customWidth="1"/>
    <col min="11782" max="11782" width="11.140625" style="7" customWidth="1"/>
    <col min="11783" max="11783" width="2.00390625" style="7" customWidth="1"/>
    <col min="11784" max="11784" width="11.00390625" style="7" customWidth="1"/>
    <col min="11785" max="11785" width="1.8515625" style="7" customWidth="1"/>
    <col min="11786" max="11786" width="10.421875" style="7" bestFit="1" customWidth="1"/>
    <col min="11787" max="11787" width="1.57421875" style="7" customWidth="1"/>
    <col min="11788" max="11788" width="8.57421875" style="7" customWidth="1"/>
    <col min="11789" max="11789" width="1.57421875" style="7" customWidth="1"/>
    <col min="11790" max="11790" width="8.57421875" style="7" customWidth="1"/>
    <col min="11791" max="11791" width="1.57421875" style="7" customWidth="1"/>
    <col min="11792" max="11792" width="10.57421875" style="7" bestFit="1" customWidth="1"/>
    <col min="11793" max="11793" width="1.421875" style="7" customWidth="1"/>
    <col min="11794" max="11794" width="10.421875" style="7" customWidth="1"/>
    <col min="11795" max="11795" width="1.421875" style="7" customWidth="1"/>
    <col min="11796" max="11796" width="10.57421875" style="7" bestFit="1" customWidth="1"/>
    <col min="11797" max="12032" width="11.421875" style="7" customWidth="1"/>
    <col min="12033" max="12033" width="3.57421875" style="7" customWidth="1"/>
    <col min="12034" max="12034" width="9.421875" style="7" bestFit="1" customWidth="1"/>
    <col min="12035" max="12035" width="3.57421875" style="7" customWidth="1"/>
    <col min="12036" max="12036" width="9.421875" style="7" customWidth="1"/>
    <col min="12037" max="12037" width="1.57421875" style="7" customWidth="1"/>
    <col min="12038" max="12038" width="11.140625" style="7" customWidth="1"/>
    <col min="12039" max="12039" width="2.00390625" style="7" customWidth="1"/>
    <col min="12040" max="12040" width="11.00390625" style="7" customWidth="1"/>
    <col min="12041" max="12041" width="1.8515625" style="7" customWidth="1"/>
    <col min="12042" max="12042" width="10.421875" style="7" bestFit="1" customWidth="1"/>
    <col min="12043" max="12043" width="1.57421875" style="7" customWidth="1"/>
    <col min="12044" max="12044" width="8.57421875" style="7" customWidth="1"/>
    <col min="12045" max="12045" width="1.57421875" style="7" customWidth="1"/>
    <col min="12046" max="12046" width="8.57421875" style="7" customWidth="1"/>
    <col min="12047" max="12047" width="1.57421875" style="7" customWidth="1"/>
    <col min="12048" max="12048" width="10.57421875" style="7" bestFit="1" customWidth="1"/>
    <col min="12049" max="12049" width="1.421875" style="7" customWidth="1"/>
    <col min="12050" max="12050" width="10.421875" style="7" customWidth="1"/>
    <col min="12051" max="12051" width="1.421875" style="7" customWidth="1"/>
    <col min="12052" max="12052" width="10.57421875" style="7" bestFit="1" customWidth="1"/>
    <col min="12053" max="12288" width="11.421875" style="7" customWidth="1"/>
    <col min="12289" max="12289" width="3.57421875" style="7" customWidth="1"/>
    <col min="12290" max="12290" width="9.421875" style="7" bestFit="1" customWidth="1"/>
    <col min="12291" max="12291" width="3.57421875" style="7" customWidth="1"/>
    <col min="12292" max="12292" width="9.421875" style="7" customWidth="1"/>
    <col min="12293" max="12293" width="1.57421875" style="7" customWidth="1"/>
    <col min="12294" max="12294" width="11.140625" style="7" customWidth="1"/>
    <col min="12295" max="12295" width="2.00390625" style="7" customWidth="1"/>
    <col min="12296" max="12296" width="11.00390625" style="7" customWidth="1"/>
    <col min="12297" max="12297" width="1.8515625" style="7" customWidth="1"/>
    <col min="12298" max="12298" width="10.421875" style="7" bestFit="1" customWidth="1"/>
    <col min="12299" max="12299" width="1.57421875" style="7" customWidth="1"/>
    <col min="12300" max="12300" width="8.57421875" style="7" customWidth="1"/>
    <col min="12301" max="12301" width="1.57421875" style="7" customWidth="1"/>
    <col min="12302" max="12302" width="8.57421875" style="7" customWidth="1"/>
    <col min="12303" max="12303" width="1.57421875" style="7" customWidth="1"/>
    <col min="12304" max="12304" width="10.57421875" style="7" bestFit="1" customWidth="1"/>
    <col min="12305" max="12305" width="1.421875" style="7" customWidth="1"/>
    <col min="12306" max="12306" width="10.421875" style="7" customWidth="1"/>
    <col min="12307" max="12307" width="1.421875" style="7" customWidth="1"/>
    <col min="12308" max="12308" width="10.57421875" style="7" bestFit="1" customWidth="1"/>
    <col min="12309" max="12544" width="11.421875" style="7" customWidth="1"/>
    <col min="12545" max="12545" width="3.57421875" style="7" customWidth="1"/>
    <col min="12546" max="12546" width="9.421875" style="7" bestFit="1" customWidth="1"/>
    <col min="12547" max="12547" width="3.57421875" style="7" customWidth="1"/>
    <col min="12548" max="12548" width="9.421875" style="7" customWidth="1"/>
    <col min="12549" max="12549" width="1.57421875" style="7" customWidth="1"/>
    <col min="12550" max="12550" width="11.140625" style="7" customWidth="1"/>
    <col min="12551" max="12551" width="2.00390625" style="7" customWidth="1"/>
    <col min="12552" max="12552" width="11.00390625" style="7" customWidth="1"/>
    <col min="12553" max="12553" width="1.8515625" style="7" customWidth="1"/>
    <col min="12554" max="12554" width="10.421875" style="7" bestFit="1" customWidth="1"/>
    <col min="12555" max="12555" width="1.57421875" style="7" customWidth="1"/>
    <col min="12556" max="12556" width="8.57421875" style="7" customWidth="1"/>
    <col min="12557" max="12557" width="1.57421875" style="7" customWidth="1"/>
    <col min="12558" max="12558" width="8.57421875" style="7" customWidth="1"/>
    <col min="12559" max="12559" width="1.57421875" style="7" customWidth="1"/>
    <col min="12560" max="12560" width="10.57421875" style="7" bestFit="1" customWidth="1"/>
    <col min="12561" max="12561" width="1.421875" style="7" customWidth="1"/>
    <col min="12562" max="12562" width="10.421875" style="7" customWidth="1"/>
    <col min="12563" max="12563" width="1.421875" style="7" customWidth="1"/>
    <col min="12564" max="12564" width="10.57421875" style="7" bestFit="1" customWidth="1"/>
    <col min="12565" max="12800" width="11.421875" style="7" customWidth="1"/>
    <col min="12801" max="12801" width="3.57421875" style="7" customWidth="1"/>
    <col min="12802" max="12802" width="9.421875" style="7" bestFit="1" customWidth="1"/>
    <col min="12803" max="12803" width="3.57421875" style="7" customWidth="1"/>
    <col min="12804" max="12804" width="9.421875" style="7" customWidth="1"/>
    <col min="12805" max="12805" width="1.57421875" style="7" customWidth="1"/>
    <col min="12806" max="12806" width="11.140625" style="7" customWidth="1"/>
    <col min="12807" max="12807" width="2.00390625" style="7" customWidth="1"/>
    <col min="12808" max="12808" width="11.00390625" style="7" customWidth="1"/>
    <col min="12809" max="12809" width="1.8515625" style="7" customWidth="1"/>
    <col min="12810" max="12810" width="10.421875" style="7" bestFit="1" customWidth="1"/>
    <col min="12811" max="12811" width="1.57421875" style="7" customWidth="1"/>
    <col min="12812" max="12812" width="8.57421875" style="7" customWidth="1"/>
    <col min="12813" max="12813" width="1.57421875" style="7" customWidth="1"/>
    <col min="12814" max="12814" width="8.57421875" style="7" customWidth="1"/>
    <col min="12815" max="12815" width="1.57421875" style="7" customWidth="1"/>
    <col min="12816" max="12816" width="10.57421875" style="7" bestFit="1" customWidth="1"/>
    <col min="12817" max="12817" width="1.421875" style="7" customWidth="1"/>
    <col min="12818" max="12818" width="10.421875" style="7" customWidth="1"/>
    <col min="12819" max="12819" width="1.421875" style="7" customWidth="1"/>
    <col min="12820" max="12820" width="10.57421875" style="7" bestFit="1" customWidth="1"/>
    <col min="12821" max="13056" width="11.421875" style="7" customWidth="1"/>
    <col min="13057" max="13057" width="3.57421875" style="7" customWidth="1"/>
    <col min="13058" max="13058" width="9.421875" style="7" bestFit="1" customWidth="1"/>
    <col min="13059" max="13059" width="3.57421875" style="7" customWidth="1"/>
    <col min="13060" max="13060" width="9.421875" style="7" customWidth="1"/>
    <col min="13061" max="13061" width="1.57421875" style="7" customWidth="1"/>
    <col min="13062" max="13062" width="11.140625" style="7" customWidth="1"/>
    <col min="13063" max="13063" width="2.00390625" style="7" customWidth="1"/>
    <col min="13064" max="13064" width="11.00390625" style="7" customWidth="1"/>
    <col min="13065" max="13065" width="1.8515625" style="7" customWidth="1"/>
    <col min="13066" max="13066" width="10.421875" style="7" bestFit="1" customWidth="1"/>
    <col min="13067" max="13067" width="1.57421875" style="7" customWidth="1"/>
    <col min="13068" max="13068" width="8.57421875" style="7" customWidth="1"/>
    <col min="13069" max="13069" width="1.57421875" style="7" customWidth="1"/>
    <col min="13070" max="13070" width="8.57421875" style="7" customWidth="1"/>
    <col min="13071" max="13071" width="1.57421875" style="7" customWidth="1"/>
    <col min="13072" max="13072" width="10.57421875" style="7" bestFit="1" customWidth="1"/>
    <col min="13073" max="13073" width="1.421875" style="7" customWidth="1"/>
    <col min="13074" max="13074" width="10.421875" style="7" customWidth="1"/>
    <col min="13075" max="13075" width="1.421875" style="7" customWidth="1"/>
    <col min="13076" max="13076" width="10.57421875" style="7" bestFit="1" customWidth="1"/>
    <col min="13077" max="13312" width="11.421875" style="7" customWidth="1"/>
    <col min="13313" max="13313" width="3.57421875" style="7" customWidth="1"/>
    <col min="13314" max="13314" width="9.421875" style="7" bestFit="1" customWidth="1"/>
    <col min="13315" max="13315" width="3.57421875" style="7" customWidth="1"/>
    <col min="13316" max="13316" width="9.421875" style="7" customWidth="1"/>
    <col min="13317" max="13317" width="1.57421875" style="7" customWidth="1"/>
    <col min="13318" max="13318" width="11.140625" style="7" customWidth="1"/>
    <col min="13319" max="13319" width="2.00390625" style="7" customWidth="1"/>
    <col min="13320" max="13320" width="11.00390625" style="7" customWidth="1"/>
    <col min="13321" max="13321" width="1.8515625" style="7" customWidth="1"/>
    <col min="13322" max="13322" width="10.421875" style="7" bestFit="1" customWidth="1"/>
    <col min="13323" max="13323" width="1.57421875" style="7" customWidth="1"/>
    <col min="13324" max="13324" width="8.57421875" style="7" customWidth="1"/>
    <col min="13325" max="13325" width="1.57421875" style="7" customWidth="1"/>
    <col min="13326" max="13326" width="8.57421875" style="7" customWidth="1"/>
    <col min="13327" max="13327" width="1.57421875" style="7" customWidth="1"/>
    <col min="13328" max="13328" width="10.57421875" style="7" bestFit="1" customWidth="1"/>
    <col min="13329" max="13329" width="1.421875" style="7" customWidth="1"/>
    <col min="13330" max="13330" width="10.421875" style="7" customWidth="1"/>
    <col min="13331" max="13331" width="1.421875" style="7" customWidth="1"/>
    <col min="13332" max="13332" width="10.57421875" style="7" bestFit="1" customWidth="1"/>
    <col min="13333" max="13568" width="11.421875" style="7" customWidth="1"/>
    <col min="13569" max="13569" width="3.57421875" style="7" customWidth="1"/>
    <col min="13570" max="13570" width="9.421875" style="7" bestFit="1" customWidth="1"/>
    <col min="13571" max="13571" width="3.57421875" style="7" customWidth="1"/>
    <col min="13572" max="13572" width="9.421875" style="7" customWidth="1"/>
    <col min="13573" max="13573" width="1.57421875" style="7" customWidth="1"/>
    <col min="13574" max="13574" width="11.140625" style="7" customWidth="1"/>
    <col min="13575" max="13575" width="2.00390625" style="7" customWidth="1"/>
    <col min="13576" max="13576" width="11.00390625" style="7" customWidth="1"/>
    <col min="13577" max="13577" width="1.8515625" style="7" customWidth="1"/>
    <col min="13578" max="13578" width="10.421875" style="7" bestFit="1" customWidth="1"/>
    <col min="13579" max="13579" width="1.57421875" style="7" customWidth="1"/>
    <col min="13580" max="13580" width="8.57421875" style="7" customWidth="1"/>
    <col min="13581" max="13581" width="1.57421875" style="7" customWidth="1"/>
    <col min="13582" max="13582" width="8.57421875" style="7" customWidth="1"/>
    <col min="13583" max="13583" width="1.57421875" style="7" customWidth="1"/>
    <col min="13584" max="13584" width="10.57421875" style="7" bestFit="1" customWidth="1"/>
    <col min="13585" max="13585" width="1.421875" style="7" customWidth="1"/>
    <col min="13586" max="13586" width="10.421875" style="7" customWidth="1"/>
    <col min="13587" max="13587" width="1.421875" style="7" customWidth="1"/>
    <col min="13588" max="13588" width="10.57421875" style="7" bestFit="1" customWidth="1"/>
    <col min="13589" max="13824" width="11.421875" style="7" customWidth="1"/>
    <col min="13825" max="13825" width="3.57421875" style="7" customWidth="1"/>
    <col min="13826" max="13826" width="9.421875" style="7" bestFit="1" customWidth="1"/>
    <col min="13827" max="13827" width="3.57421875" style="7" customWidth="1"/>
    <col min="13828" max="13828" width="9.421875" style="7" customWidth="1"/>
    <col min="13829" max="13829" width="1.57421875" style="7" customWidth="1"/>
    <col min="13830" max="13830" width="11.140625" style="7" customWidth="1"/>
    <col min="13831" max="13831" width="2.00390625" style="7" customWidth="1"/>
    <col min="13832" max="13832" width="11.00390625" style="7" customWidth="1"/>
    <col min="13833" max="13833" width="1.8515625" style="7" customWidth="1"/>
    <col min="13834" max="13834" width="10.421875" style="7" bestFit="1" customWidth="1"/>
    <col min="13835" max="13835" width="1.57421875" style="7" customWidth="1"/>
    <col min="13836" max="13836" width="8.57421875" style="7" customWidth="1"/>
    <col min="13837" max="13837" width="1.57421875" style="7" customWidth="1"/>
    <col min="13838" max="13838" width="8.57421875" style="7" customWidth="1"/>
    <col min="13839" max="13839" width="1.57421875" style="7" customWidth="1"/>
    <col min="13840" max="13840" width="10.57421875" style="7" bestFit="1" customWidth="1"/>
    <col min="13841" max="13841" width="1.421875" style="7" customWidth="1"/>
    <col min="13842" max="13842" width="10.421875" style="7" customWidth="1"/>
    <col min="13843" max="13843" width="1.421875" style="7" customWidth="1"/>
    <col min="13844" max="13844" width="10.57421875" style="7" bestFit="1" customWidth="1"/>
    <col min="13845" max="14080" width="11.421875" style="7" customWidth="1"/>
    <col min="14081" max="14081" width="3.57421875" style="7" customWidth="1"/>
    <col min="14082" max="14082" width="9.421875" style="7" bestFit="1" customWidth="1"/>
    <col min="14083" max="14083" width="3.57421875" style="7" customWidth="1"/>
    <col min="14084" max="14084" width="9.421875" style="7" customWidth="1"/>
    <col min="14085" max="14085" width="1.57421875" style="7" customWidth="1"/>
    <col min="14086" max="14086" width="11.140625" style="7" customWidth="1"/>
    <col min="14087" max="14087" width="2.00390625" style="7" customWidth="1"/>
    <col min="14088" max="14088" width="11.00390625" style="7" customWidth="1"/>
    <col min="14089" max="14089" width="1.8515625" style="7" customWidth="1"/>
    <col min="14090" max="14090" width="10.421875" style="7" bestFit="1" customWidth="1"/>
    <col min="14091" max="14091" width="1.57421875" style="7" customWidth="1"/>
    <col min="14092" max="14092" width="8.57421875" style="7" customWidth="1"/>
    <col min="14093" max="14093" width="1.57421875" style="7" customWidth="1"/>
    <col min="14094" max="14094" width="8.57421875" style="7" customWidth="1"/>
    <col min="14095" max="14095" width="1.57421875" style="7" customWidth="1"/>
    <col min="14096" max="14096" width="10.57421875" style="7" bestFit="1" customWidth="1"/>
    <col min="14097" max="14097" width="1.421875" style="7" customWidth="1"/>
    <col min="14098" max="14098" width="10.421875" style="7" customWidth="1"/>
    <col min="14099" max="14099" width="1.421875" style="7" customWidth="1"/>
    <col min="14100" max="14100" width="10.57421875" style="7" bestFit="1" customWidth="1"/>
    <col min="14101" max="14336" width="11.421875" style="7" customWidth="1"/>
    <col min="14337" max="14337" width="3.57421875" style="7" customWidth="1"/>
    <col min="14338" max="14338" width="9.421875" style="7" bestFit="1" customWidth="1"/>
    <col min="14339" max="14339" width="3.57421875" style="7" customWidth="1"/>
    <col min="14340" max="14340" width="9.421875" style="7" customWidth="1"/>
    <col min="14341" max="14341" width="1.57421875" style="7" customWidth="1"/>
    <col min="14342" max="14342" width="11.140625" style="7" customWidth="1"/>
    <col min="14343" max="14343" width="2.00390625" style="7" customWidth="1"/>
    <col min="14344" max="14344" width="11.00390625" style="7" customWidth="1"/>
    <col min="14345" max="14345" width="1.8515625" style="7" customWidth="1"/>
    <col min="14346" max="14346" width="10.421875" style="7" bestFit="1" customWidth="1"/>
    <col min="14347" max="14347" width="1.57421875" style="7" customWidth="1"/>
    <col min="14348" max="14348" width="8.57421875" style="7" customWidth="1"/>
    <col min="14349" max="14349" width="1.57421875" style="7" customWidth="1"/>
    <col min="14350" max="14350" width="8.57421875" style="7" customWidth="1"/>
    <col min="14351" max="14351" width="1.57421875" style="7" customWidth="1"/>
    <col min="14352" max="14352" width="10.57421875" style="7" bestFit="1" customWidth="1"/>
    <col min="14353" max="14353" width="1.421875" style="7" customWidth="1"/>
    <col min="14354" max="14354" width="10.421875" style="7" customWidth="1"/>
    <col min="14355" max="14355" width="1.421875" style="7" customWidth="1"/>
    <col min="14356" max="14356" width="10.57421875" style="7" bestFit="1" customWidth="1"/>
    <col min="14357" max="14592" width="11.421875" style="7" customWidth="1"/>
    <col min="14593" max="14593" width="3.57421875" style="7" customWidth="1"/>
    <col min="14594" max="14594" width="9.421875" style="7" bestFit="1" customWidth="1"/>
    <col min="14595" max="14595" width="3.57421875" style="7" customWidth="1"/>
    <col min="14596" max="14596" width="9.421875" style="7" customWidth="1"/>
    <col min="14597" max="14597" width="1.57421875" style="7" customWidth="1"/>
    <col min="14598" max="14598" width="11.140625" style="7" customWidth="1"/>
    <col min="14599" max="14599" width="2.00390625" style="7" customWidth="1"/>
    <col min="14600" max="14600" width="11.00390625" style="7" customWidth="1"/>
    <col min="14601" max="14601" width="1.8515625" style="7" customWidth="1"/>
    <col min="14602" max="14602" width="10.421875" style="7" bestFit="1" customWidth="1"/>
    <col min="14603" max="14603" width="1.57421875" style="7" customWidth="1"/>
    <col min="14604" max="14604" width="8.57421875" style="7" customWidth="1"/>
    <col min="14605" max="14605" width="1.57421875" style="7" customWidth="1"/>
    <col min="14606" max="14606" width="8.57421875" style="7" customWidth="1"/>
    <col min="14607" max="14607" width="1.57421875" style="7" customWidth="1"/>
    <col min="14608" max="14608" width="10.57421875" style="7" bestFit="1" customWidth="1"/>
    <col min="14609" max="14609" width="1.421875" style="7" customWidth="1"/>
    <col min="14610" max="14610" width="10.421875" style="7" customWidth="1"/>
    <col min="14611" max="14611" width="1.421875" style="7" customWidth="1"/>
    <col min="14612" max="14612" width="10.57421875" style="7" bestFit="1" customWidth="1"/>
    <col min="14613" max="14848" width="11.421875" style="7" customWidth="1"/>
    <col min="14849" max="14849" width="3.57421875" style="7" customWidth="1"/>
    <col min="14850" max="14850" width="9.421875" style="7" bestFit="1" customWidth="1"/>
    <col min="14851" max="14851" width="3.57421875" style="7" customWidth="1"/>
    <col min="14852" max="14852" width="9.421875" style="7" customWidth="1"/>
    <col min="14853" max="14853" width="1.57421875" style="7" customWidth="1"/>
    <col min="14854" max="14854" width="11.140625" style="7" customWidth="1"/>
    <col min="14855" max="14855" width="2.00390625" style="7" customWidth="1"/>
    <col min="14856" max="14856" width="11.00390625" style="7" customWidth="1"/>
    <col min="14857" max="14857" width="1.8515625" style="7" customWidth="1"/>
    <col min="14858" max="14858" width="10.421875" style="7" bestFit="1" customWidth="1"/>
    <col min="14859" max="14859" width="1.57421875" style="7" customWidth="1"/>
    <col min="14860" max="14860" width="8.57421875" style="7" customWidth="1"/>
    <col min="14861" max="14861" width="1.57421875" style="7" customWidth="1"/>
    <col min="14862" max="14862" width="8.57421875" style="7" customWidth="1"/>
    <col min="14863" max="14863" width="1.57421875" style="7" customWidth="1"/>
    <col min="14864" max="14864" width="10.57421875" style="7" bestFit="1" customWidth="1"/>
    <col min="14865" max="14865" width="1.421875" style="7" customWidth="1"/>
    <col min="14866" max="14866" width="10.421875" style="7" customWidth="1"/>
    <col min="14867" max="14867" width="1.421875" style="7" customWidth="1"/>
    <col min="14868" max="14868" width="10.57421875" style="7" bestFit="1" customWidth="1"/>
    <col min="14869" max="15104" width="11.421875" style="7" customWidth="1"/>
    <col min="15105" max="15105" width="3.57421875" style="7" customWidth="1"/>
    <col min="15106" max="15106" width="9.421875" style="7" bestFit="1" customWidth="1"/>
    <col min="15107" max="15107" width="3.57421875" style="7" customWidth="1"/>
    <col min="15108" max="15108" width="9.421875" style="7" customWidth="1"/>
    <col min="15109" max="15109" width="1.57421875" style="7" customWidth="1"/>
    <col min="15110" max="15110" width="11.140625" style="7" customWidth="1"/>
    <col min="15111" max="15111" width="2.00390625" style="7" customWidth="1"/>
    <col min="15112" max="15112" width="11.00390625" style="7" customWidth="1"/>
    <col min="15113" max="15113" width="1.8515625" style="7" customWidth="1"/>
    <col min="15114" max="15114" width="10.421875" style="7" bestFit="1" customWidth="1"/>
    <col min="15115" max="15115" width="1.57421875" style="7" customWidth="1"/>
    <col min="15116" max="15116" width="8.57421875" style="7" customWidth="1"/>
    <col min="15117" max="15117" width="1.57421875" style="7" customWidth="1"/>
    <col min="15118" max="15118" width="8.57421875" style="7" customWidth="1"/>
    <col min="15119" max="15119" width="1.57421875" style="7" customWidth="1"/>
    <col min="15120" max="15120" width="10.57421875" style="7" bestFit="1" customWidth="1"/>
    <col min="15121" max="15121" width="1.421875" style="7" customWidth="1"/>
    <col min="15122" max="15122" width="10.421875" style="7" customWidth="1"/>
    <col min="15123" max="15123" width="1.421875" style="7" customWidth="1"/>
    <col min="15124" max="15124" width="10.57421875" style="7" bestFit="1" customWidth="1"/>
    <col min="15125" max="15360" width="11.421875" style="7" customWidth="1"/>
    <col min="15361" max="15361" width="3.57421875" style="7" customWidth="1"/>
    <col min="15362" max="15362" width="9.421875" style="7" bestFit="1" customWidth="1"/>
    <col min="15363" max="15363" width="3.57421875" style="7" customWidth="1"/>
    <col min="15364" max="15364" width="9.421875" style="7" customWidth="1"/>
    <col min="15365" max="15365" width="1.57421875" style="7" customWidth="1"/>
    <col min="15366" max="15366" width="11.140625" style="7" customWidth="1"/>
    <col min="15367" max="15367" width="2.00390625" style="7" customWidth="1"/>
    <col min="15368" max="15368" width="11.00390625" style="7" customWidth="1"/>
    <col min="15369" max="15369" width="1.8515625" style="7" customWidth="1"/>
    <col min="15370" max="15370" width="10.421875" style="7" bestFit="1" customWidth="1"/>
    <col min="15371" max="15371" width="1.57421875" style="7" customWidth="1"/>
    <col min="15372" max="15372" width="8.57421875" style="7" customWidth="1"/>
    <col min="15373" max="15373" width="1.57421875" style="7" customWidth="1"/>
    <col min="15374" max="15374" width="8.57421875" style="7" customWidth="1"/>
    <col min="15375" max="15375" width="1.57421875" style="7" customWidth="1"/>
    <col min="15376" max="15376" width="10.57421875" style="7" bestFit="1" customWidth="1"/>
    <col min="15377" max="15377" width="1.421875" style="7" customWidth="1"/>
    <col min="15378" max="15378" width="10.421875" style="7" customWidth="1"/>
    <col min="15379" max="15379" width="1.421875" style="7" customWidth="1"/>
    <col min="15380" max="15380" width="10.57421875" style="7" bestFit="1" customWidth="1"/>
    <col min="15381" max="15616" width="11.421875" style="7" customWidth="1"/>
    <col min="15617" max="15617" width="3.57421875" style="7" customWidth="1"/>
    <col min="15618" max="15618" width="9.421875" style="7" bestFit="1" customWidth="1"/>
    <col min="15619" max="15619" width="3.57421875" style="7" customWidth="1"/>
    <col min="15620" max="15620" width="9.421875" style="7" customWidth="1"/>
    <col min="15621" max="15621" width="1.57421875" style="7" customWidth="1"/>
    <col min="15622" max="15622" width="11.140625" style="7" customWidth="1"/>
    <col min="15623" max="15623" width="2.00390625" style="7" customWidth="1"/>
    <col min="15624" max="15624" width="11.00390625" style="7" customWidth="1"/>
    <col min="15625" max="15625" width="1.8515625" style="7" customWidth="1"/>
    <col min="15626" max="15626" width="10.421875" style="7" bestFit="1" customWidth="1"/>
    <col min="15627" max="15627" width="1.57421875" style="7" customWidth="1"/>
    <col min="15628" max="15628" width="8.57421875" style="7" customWidth="1"/>
    <col min="15629" max="15629" width="1.57421875" style="7" customWidth="1"/>
    <col min="15630" max="15630" width="8.57421875" style="7" customWidth="1"/>
    <col min="15631" max="15631" width="1.57421875" style="7" customWidth="1"/>
    <col min="15632" max="15632" width="10.57421875" style="7" bestFit="1" customWidth="1"/>
    <col min="15633" max="15633" width="1.421875" style="7" customWidth="1"/>
    <col min="15634" max="15634" width="10.421875" style="7" customWidth="1"/>
    <col min="15635" max="15635" width="1.421875" style="7" customWidth="1"/>
    <col min="15636" max="15636" width="10.57421875" style="7" bestFit="1" customWidth="1"/>
    <col min="15637" max="15872" width="11.421875" style="7" customWidth="1"/>
    <col min="15873" max="15873" width="3.57421875" style="7" customWidth="1"/>
    <col min="15874" max="15874" width="9.421875" style="7" bestFit="1" customWidth="1"/>
    <col min="15875" max="15875" width="3.57421875" style="7" customWidth="1"/>
    <col min="15876" max="15876" width="9.421875" style="7" customWidth="1"/>
    <col min="15877" max="15877" width="1.57421875" style="7" customWidth="1"/>
    <col min="15878" max="15878" width="11.140625" style="7" customWidth="1"/>
    <col min="15879" max="15879" width="2.00390625" style="7" customWidth="1"/>
    <col min="15880" max="15880" width="11.00390625" style="7" customWidth="1"/>
    <col min="15881" max="15881" width="1.8515625" style="7" customWidth="1"/>
    <col min="15882" max="15882" width="10.421875" style="7" bestFit="1" customWidth="1"/>
    <col min="15883" max="15883" width="1.57421875" style="7" customWidth="1"/>
    <col min="15884" max="15884" width="8.57421875" style="7" customWidth="1"/>
    <col min="15885" max="15885" width="1.57421875" style="7" customWidth="1"/>
    <col min="15886" max="15886" width="8.57421875" style="7" customWidth="1"/>
    <col min="15887" max="15887" width="1.57421875" style="7" customWidth="1"/>
    <col min="15888" max="15888" width="10.57421875" style="7" bestFit="1" customWidth="1"/>
    <col min="15889" max="15889" width="1.421875" style="7" customWidth="1"/>
    <col min="15890" max="15890" width="10.421875" style="7" customWidth="1"/>
    <col min="15891" max="15891" width="1.421875" style="7" customWidth="1"/>
    <col min="15892" max="15892" width="10.57421875" style="7" bestFit="1" customWidth="1"/>
    <col min="15893" max="16128" width="11.421875" style="7" customWidth="1"/>
    <col min="16129" max="16129" width="3.57421875" style="7" customWidth="1"/>
    <col min="16130" max="16130" width="9.421875" style="7" bestFit="1" customWidth="1"/>
    <col min="16131" max="16131" width="3.57421875" style="7" customWidth="1"/>
    <col min="16132" max="16132" width="9.421875" style="7" customWidth="1"/>
    <col min="16133" max="16133" width="1.57421875" style="7" customWidth="1"/>
    <col min="16134" max="16134" width="11.140625" style="7" customWidth="1"/>
    <col min="16135" max="16135" width="2.00390625" style="7" customWidth="1"/>
    <col min="16136" max="16136" width="11.00390625" style="7" customWidth="1"/>
    <col min="16137" max="16137" width="1.8515625" style="7" customWidth="1"/>
    <col min="16138" max="16138" width="10.421875" style="7" bestFit="1" customWidth="1"/>
    <col min="16139" max="16139" width="1.57421875" style="7" customWidth="1"/>
    <col min="16140" max="16140" width="8.57421875" style="7" customWidth="1"/>
    <col min="16141" max="16141" width="1.57421875" style="7" customWidth="1"/>
    <col min="16142" max="16142" width="8.57421875" style="7" customWidth="1"/>
    <col min="16143" max="16143" width="1.57421875" style="7" customWidth="1"/>
    <col min="16144" max="16144" width="10.57421875" style="7" bestFit="1" customWidth="1"/>
    <col min="16145" max="16145" width="1.421875" style="7" customWidth="1"/>
    <col min="16146" max="16146" width="10.421875" style="7" customWidth="1"/>
    <col min="16147" max="16147" width="1.421875" style="7" customWidth="1"/>
    <col min="16148" max="16148" width="10.57421875" style="7" bestFit="1" customWidth="1"/>
    <col min="16149" max="16384" width="11.421875" style="7" customWidth="1"/>
  </cols>
  <sheetData>
    <row r="1" ht="13.8">
      <c r="A1" s="1190" t="s">
        <v>1057</v>
      </c>
    </row>
    <row r="2" spans="1:20" s="508" customFormat="1" ht="28.2">
      <c r="A2" s="564" t="s">
        <v>846</v>
      </c>
      <c r="B2" s="824"/>
      <c r="C2" s="824"/>
      <c r="D2" s="824"/>
      <c r="E2" s="824"/>
      <c r="F2" s="824"/>
      <c r="G2" s="824"/>
      <c r="H2" s="824"/>
      <c r="I2" s="824"/>
      <c r="J2" s="824"/>
      <c r="K2" s="824"/>
      <c r="L2" s="824"/>
      <c r="M2" s="824"/>
      <c r="N2" s="824"/>
      <c r="O2" s="824"/>
      <c r="P2" s="824"/>
      <c r="Q2" s="824"/>
      <c r="R2" s="824"/>
      <c r="S2" s="824"/>
      <c r="T2" s="824"/>
    </row>
    <row r="3" spans="1:20" s="509" customFormat="1" ht="17.4">
      <c r="A3" s="825"/>
      <c r="B3" s="826">
        <v>45077</v>
      </c>
      <c r="C3" s="196"/>
      <c r="D3" s="196"/>
      <c r="E3" s="196"/>
      <c r="F3" s="196"/>
      <c r="G3" s="196"/>
      <c r="H3" s="196"/>
      <c r="I3" s="196"/>
      <c r="J3" s="196"/>
      <c r="K3" s="196"/>
      <c r="L3" s="196"/>
      <c r="M3" s="196"/>
      <c r="N3" s="196"/>
      <c r="O3" s="196"/>
      <c r="P3" s="196"/>
      <c r="Q3" s="196"/>
      <c r="R3" s="196"/>
      <c r="S3" s="196"/>
      <c r="T3" s="196"/>
    </row>
    <row r="4" spans="1:20" s="639" customFormat="1" ht="20.1" customHeight="1" thickBot="1">
      <c r="A4" s="827"/>
      <c r="B4" s="827"/>
      <c r="C4" s="827"/>
      <c r="D4" s="827"/>
      <c r="E4" s="827"/>
      <c r="F4" s="827"/>
      <c r="G4" s="827"/>
      <c r="H4" s="827"/>
      <c r="I4" s="827"/>
      <c r="J4" s="827"/>
      <c r="K4" s="827"/>
      <c r="L4" s="827"/>
      <c r="M4" s="827"/>
      <c r="N4" s="827"/>
      <c r="O4" s="827"/>
      <c r="P4" s="827"/>
      <c r="Q4" s="827"/>
      <c r="R4" s="827"/>
      <c r="S4" s="827"/>
      <c r="T4" s="827"/>
    </row>
    <row r="5" spans="1:20" s="8" customFormat="1" ht="21.75" customHeight="1">
      <c r="A5" s="828" t="s">
        <v>847</v>
      </c>
      <c r="B5" s="828"/>
      <c r="C5" s="828"/>
      <c r="D5" s="828"/>
      <c r="E5" s="828"/>
      <c r="F5" s="204" t="s">
        <v>848</v>
      </c>
      <c r="G5" s="204"/>
      <c r="H5" s="204"/>
      <c r="I5" s="692"/>
      <c r="J5" s="105" t="s">
        <v>849</v>
      </c>
      <c r="K5" s="105"/>
      <c r="L5" s="105"/>
      <c r="M5" s="105"/>
      <c r="N5" s="105"/>
      <c r="O5" s="105"/>
      <c r="P5" s="105"/>
      <c r="Q5" s="9"/>
      <c r="R5" s="204" t="s">
        <v>427</v>
      </c>
      <c r="S5" s="204"/>
      <c r="T5" s="204"/>
    </row>
    <row r="6" spans="1:29" s="833" customFormat="1" ht="24.75" customHeight="1">
      <c r="A6" s="829"/>
      <c r="B6" s="829"/>
      <c r="C6" s="829"/>
      <c r="D6" s="829"/>
      <c r="E6" s="829"/>
      <c r="F6" s="629"/>
      <c r="G6" s="629"/>
      <c r="H6" s="629"/>
      <c r="I6" s="830"/>
      <c r="J6" s="831" t="s">
        <v>850</v>
      </c>
      <c r="K6" s="831"/>
      <c r="L6" s="831"/>
      <c r="M6" s="831"/>
      <c r="N6" s="832" t="s">
        <v>851</v>
      </c>
      <c r="O6" s="832"/>
      <c r="P6" s="627"/>
      <c r="Q6" s="535"/>
      <c r="R6" s="629"/>
      <c r="S6" s="629"/>
      <c r="T6" s="629"/>
      <c r="V6" s="834"/>
      <c r="W6" s="834"/>
      <c r="X6" s="834"/>
      <c r="Y6" s="834"/>
      <c r="Z6" s="834"/>
      <c r="AA6" s="834"/>
      <c r="AB6" s="834"/>
      <c r="AC6" s="834"/>
    </row>
    <row r="7" spans="1:20" s="833" customFormat="1" ht="15" customHeight="1">
      <c r="A7" s="835" t="s">
        <v>852</v>
      </c>
      <c r="B7" s="835"/>
      <c r="C7" s="835"/>
      <c r="D7" s="835"/>
      <c r="E7" s="835"/>
      <c r="F7" s="836" t="s">
        <v>853</v>
      </c>
      <c r="G7" s="836"/>
      <c r="H7" s="836" t="s">
        <v>367</v>
      </c>
      <c r="I7" s="836"/>
      <c r="J7" s="836" t="s">
        <v>853</v>
      </c>
      <c r="K7" s="836"/>
      <c r="L7" s="836" t="s">
        <v>367</v>
      </c>
      <c r="M7" s="836"/>
      <c r="N7" s="836" t="s">
        <v>853</v>
      </c>
      <c r="O7" s="836"/>
      <c r="P7" s="836" t="s">
        <v>367</v>
      </c>
      <c r="Q7" s="836"/>
      <c r="R7" s="836" t="s">
        <v>853</v>
      </c>
      <c r="S7" s="836"/>
      <c r="T7" s="837" t="s">
        <v>367</v>
      </c>
    </row>
    <row r="8" spans="1:20" s="833" customFormat="1" ht="15" customHeight="1">
      <c r="A8" s="239"/>
      <c r="B8" s="239"/>
      <c r="C8" s="239"/>
      <c r="D8" s="239"/>
      <c r="E8" s="239"/>
      <c r="F8" s="239"/>
      <c r="G8" s="239"/>
      <c r="H8" s="239" t="s">
        <v>854</v>
      </c>
      <c r="I8" s="239"/>
      <c r="J8" s="239"/>
      <c r="K8" s="239"/>
      <c r="L8" s="239" t="s">
        <v>854</v>
      </c>
      <c r="M8" s="239"/>
      <c r="N8" s="239"/>
      <c r="O8" s="239"/>
      <c r="P8" s="239" t="s">
        <v>854</v>
      </c>
      <c r="Q8" s="239"/>
      <c r="R8" s="239"/>
      <c r="S8" s="239"/>
      <c r="T8" s="209" t="s">
        <v>854</v>
      </c>
    </row>
    <row r="9" spans="1:20" s="841" customFormat="1" ht="5.25" customHeight="1">
      <c r="A9" s="838"/>
      <c r="B9" s="838"/>
      <c r="C9" s="838"/>
      <c r="D9" s="838"/>
      <c r="E9" s="838"/>
      <c r="F9" s="839"/>
      <c r="G9" s="840"/>
      <c r="H9" s="839"/>
      <c r="I9" s="840"/>
      <c r="J9" s="839"/>
      <c r="K9" s="840"/>
      <c r="L9" s="839"/>
      <c r="M9" s="840"/>
      <c r="N9" s="839"/>
      <c r="O9" s="839"/>
      <c r="P9" s="839"/>
      <c r="Q9" s="839"/>
      <c r="R9" s="839"/>
      <c r="S9" s="839"/>
      <c r="T9" s="839"/>
    </row>
    <row r="10" spans="1:20" s="238" customFormat="1" ht="11.25" customHeight="1">
      <c r="A10" s="842"/>
      <c r="C10" s="842"/>
      <c r="D10" s="843"/>
      <c r="F10" s="844"/>
      <c r="G10" s="844"/>
      <c r="H10" s="844"/>
      <c r="I10" s="844"/>
      <c r="J10" s="844"/>
      <c r="K10" s="844"/>
      <c r="L10" s="844"/>
      <c r="M10" s="844"/>
      <c r="N10" s="844"/>
      <c r="O10" s="844"/>
      <c r="P10" s="844"/>
      <c r="Q10" s="844"/>
      <c r="R10" s="844"/>
      <c r="S10" s="844"/>
      <c r="T10" s="844"/>
    </row>
    <row r="11" spans="1:21" s="21" customFormat="1" ht="15.75" customHeight="1">
      <c r="A11" s="795" t="s">
        <v>855</v>
      </c>
      <c r="C11" s="211"/>
      <c r="D11" s="845"/>
      <c r="F11" s="846">
        <v>22282</v>
      </c>
      <c r="G11" s="846"/>
      <c r="H11" s="846">
        <v>252.71266</v>
      </c>
      <c r="I11" s="846"/>
      <c r="J11" s="846">
        <v>2</v>
      </c>
      <c r="K11" s="846">
        <v>0</v>
      </c>
      <c r="L11" s="846">
        <v>243.11158</v>
      </c>
      <c r="M11" s="846">
        <v>0</v>
      </c>
      <c r="N11" s="846">
        <v>62</v>
      </c>
      <c r="O11" s="846">
        <v>0</v>
      </c>
      <c r="P11" s="846">
        <v>138.42577</v>
      </c>
      <c r="Q11" s="846">
        <v>0</v>
      </c>
      <c r="R11" s="846">
        <v>22346</v>
      </c>
      <c r="S11" s="846">
        <v>0</v>
      </c>
      <c r="T11" s="846">
        <v>634.25001</v>
      </c>
      <c r="U11" s="369"/>
    </row>
    <row r="12" spans="1:21" s="21" customFormat="1" ht="12.9" customHeight="1">
      <c r="A12" s="211"/>
      <c r="B12" s="847" t="s">
        <v>856</v>
      </c>
      <c r="C12" s="847"/>
      <c r="D12" s="848">
        <v>12571.400000000001</v>
      </c>
      <c r="F12" s="849">
        <v>22278</v>
      </c>
      <c r="G12" s="849"/>
      <c r="H12" s="849">
        <v>141.91273999999999</v>
      </c>
      <c r="I12" s="849"/>
      <c r="J12" s="849">
        <v>0</v>
      </c>
      <c r="K12" s="849">
        <v>0</v>
      </c>
      <c r="L12" s="849">
        <v>0</v>
      </c>
      <c r="M12" s="849">
        <v>0</v>
      </c>
      <c r="N12" s="849">
        <v>59</v>
      </c>
      <c r="O12" s="849">
        <v>0</v>
      </c>
      <c r="P12" s="849">
        <v>59.29227</v>
      </c>
      <c r="Q12" s="849">
        <v>0</v>
      </c>
      <c r="R12" s="849">
        <v>22337</v>
      </c>
      <c r="S12" s="849">
        <v>0</v>
      </c>
      <c r="T12" s="849">
        <v>201.2050099999999</v>
      </c>
      <c r="U12" s="369"/>
    </row>
    <row r="13" spans="1:21" s="21" customFormat="1" ht="12.9" customHeight="1">
      <c r="A13" s="211" t="s">
        <v>857</v>
      </c>
      <c r="B13" s="848">
        <v>12571.400000000001</v>
      </c>
      <c r="C13" s="850" t="s">
        <v>858</v>
      </c>
      <c r="D13" s="848">
        <v>31428.5</v>
      </c>
      <c r="F13" s="849">
        <v>4</v>
      </c>
      <c r="G13" s="849"/>
      <c r="H13" s="849">
        <v>110.79992</v>
      </c>
      <c r="I13" s="849"/>
      <c r="J13" s="849">
        <v>1</v>
      </c>
      <c r="K13" s="849">
        <v>0</v>
      </c>
      <c r="L13" s="849">
        <v>25.27176</v>
      </c>
      <c r="M13" s="849">
        <v>0</v>
      </c>
      <c r="N13" s="849">
        <v>2</v>
      </c>
      <c r="O13" s="849">
        <v>0</v>
      </c>
      <c r="P13" s="849">
        <v>43.542120000000004</v>
      </c>
      <c r="Q13" s="849">
        <v>0</v>
      </c>
      <c r="R13" s="849">
        <v>7</v>
      </c>
      <c r="S13" s="849">
        <v>0</v>
      </c>
      <c r="T13" s="849">
        <v>179.61380000000003</v>
      </c>
      <c r="U13" s="369"/>
    </row>
    <row r="14" spans="1:21" s="21" customFormat="1" ht="12.9" customHeight="1">
      <c r="A14" s="211" t="s">
        <v>857</v>
      </c>
      <c r="B14" s="848">
        <v>31428.5</v>
      </c>
      <c r="C14" s="850" t="s">
        <v>858</v>
      </c>
      <c r="D14" s="848">
        <v>62857</v>
      </c>
      <c r="F14" s="849" t="s">
        <v>56</v>
      </c>
      <c r="G14" s="849"/>
      <c r="H14" s="849" t="s">
        <v>56</v>
      </c>
      <c r="I14" s="849"/>
      <c r="J14" s="849" t="s">
        <v>56</v>
      </c>
      <c r="K14" s="849">
        <v>0</v>
      </c>
      <c r="L14" s="849" t="s">
        <v>56</v>
      </c>
      <c r="M14" s="849">
        <v>0</v>
      </c>
      <c r="N14" s="849">
        <v>1</v>
      </c>
      <c r="O14" s="849">
        <v>0</v>
      </c>
      <c r="P14" s="849">
        <v>35.59138</v>
      </c>
      <c r="Q14" s="849">
        <v>0</v>
      </c>
      <c r="R14" s="849">
        <v>1</v>
      </c>
      <c r="S14" s="849">
        <v>0</v>
      </c>
      <c r="T14" s="849">
        <v>35.59138</v>
      </c>
      <c r="U14" s="369"/>
    </row>
    <row r="15" spans="1:21" s="21" customFormat="1" ht="12.9" customHeight="1">
      <c r="A15" s="211" t="s">
        <v>857</v>
      </c>
      <c r="B15" s="848">
        <v>62857</v>
      </c>
      <c r="C15" s="850" t="s">
        <v>858</v>
      </c>
      <c r="D15" s="848">
        <v>125714</v>
      </c>
      <c r="F15" s="849" t="s">
        <v>56</v>
      </c>
      <c r="G15" s="849"/>
      <c r="H15" s="849" t="s">
        <v>56</v>
      </c>
      <c r="I15" s="849"/>
      <c r="J15" s="849" t="s">
        <v>56</v>
      </c>
      <c r="K15" s="849">
        <v>0</v>
      </c>
      <c r="L15" s="849" t="s">
        <v>56</v>
      </c>
      <c r="M15" s="849">
        <v>0</v>
      </c>
      <c r="N15" s="849" t="s">
        <v>56</v>
      </c>
      <c r="O15" s="849">
        <v>0</v>
      </c>
      <c r="P15" s="849" t="s">
        <v>56</v>
      </c>
      <c r="Q15" s="849">
        <v>0</v>
      </c>
      <c r="R15" s="849" t="s">
        <v>56</v>
      </c>
      <c r="S15" s="849">
        <v>0</v>
      </c>
      <c r="T15" s="849" t="s">
        <v>56</v>
      </c>
      <c r="U15" s="369"/>
    </row>
    <row r="16" spans="1:21" s="21" customFormat="1" ht="12.9" customHeight="1">
      <c r="A16" s="211" t="s">
        <v>857</v>
      </c>
      <c r="B16" s="848">
        <v>125714</v>
      </c>
      <c r="C16" s="850" t="s">
        <v>858</v>
      </c>
      <c r="D16" s="848">
        <v>251428</v>
      </c>
      <c r="F16" s="849" t="s">
        <v>56</v>
      </c>
      <c r="G16" s="849"/>
      <c r="H16" s="849" t="s">
        <v>56</v>
      </c>
      <c r="I16" s="849"/>
      <c r="J16" s="849">
        <v>1</v>
      </c>
      <c r="K16" s="849">
        <v>0</v>
      </c>
      <c r="L16" s="849">
        <v>217.83982</v>
      </c>
      <c r="M16" s="849">
        <v>0</v>
      </c>
      <c r="N16" s="849" t="s">
        <v>56</v>
      </c>
      <c r="O16" s="849">
        <v>0</v>
      </c>
      <c r="P16" s="849" t="s">
        <v>56</v>
      </c>
      <c r="Q16" s="849">
        <v>0</v>
      </c>
      <c r="R16" s="849">
        <v>1</v>
      </c>
      <c r="S16" s="849">
        <v>0</v>
      </c>
      <c r="T16" s="849">
        <v>217.83982</v>
      </c>
      <c r="U16" s="369"/>
    </row>
    <row r="17" spans="1:21" s="21" customFormat="1" ht="12.9" customHeight="1">
      <c r="A17" s="211" t="s">
        <v>857</v>
      </c>
      <c r="B17" s="848">
        <v>251428</v>
      </c>
      <c r="C17" s="850" t="s">
        <v>858</v>
      </c>
      <c r="D17" s="848">
        <v>502856</v>
      </c>
      <c r="F17" s="849" t="s">
        <v>56</v>
      </c>
      <c r="G17" s="849"/>
      <c r="H17" s="849" t="s">
        <v>56</v>
      </c>
      <c r="I17" s="849"/>
      <c r="J17" s="849" t="s">
        <v>56</v>
      </c>
      <c r="K17" s="849">
        <v>0</v>
      </c>
      <c r="L17" s="849" t="s">
        <v>56</v>
      </c>
      <c r="M17" s="849">
        <v>0</v>
      </c>
      <c r="N17" s="849" t="s">
        <v>56</v>
      </c>
      <c r="O17" s="849">
        <v>0</v>
      </c>
      <c r="P17" s="849" t="s">
        <v>56</v>
      </c>
      <c r="Q17" s="849">
        <v>0</v>
      </c>
      <c r="R17" s="849" t="s">
        <v>56</v>
      </c>
      <c r="S17" s="849">
        <v>0</v>
      </c>
      <c r="T17" s="849" t="s">
        <v>56</v>
      </c>
      <c r="U17" s="369"/>
    </row>
    <row r="18" spans="1:21" s="21" customFormat="1" ht="12.9" customHeight="1">
      <c r="A18" s="211" t="s">
        <v>857</v>
      </c>
      <c r="B18" s="848">
        <v>502856</v>
      </c>
      <c r="C18" s="850" t="s">
        <v>858</v>
      </c>
      <c r="D18" s="848">
        <v>754284</v>
      </c>
      <c r="F18" s="849" t="s">
        <v>56</v>
      </c>
      <c r="G18" s="849"/>
      <c r="H18" s="849" t="s">
        <v>56</v>
      </c>
      <c r="I18" s="849"/>
      <c r="J18" s="849" t="s">
        <v>56</v>
      </c>
      <c r="K18" s="849">
        <v>0</v>
      </c>
      <c r="L18" s="849" t="s">
        <v>56</v>
      </c>
      <c r="M18" s="849">
        <v>0</v>
      </c>
      <c r="N18" s="849" t="s">
        <v>56</v>
      </c>
      <c r="O18" s="849">
        <v>0</v>
      </c>
      <c r="P18" s="849" t="s">
        <v>56</v>
      </c>
      <c r="Q18" s="849">
        <v>0</v>
      </c>
      <c r="R18" s="849" t="s">
        <v>56</v>
      </c>
      <c r="S18" s="849">
        <v>0</v>
      </c>
      <c r="T18" s="849" t="s">
        <v>56</v>
      </c>
      <c r="U18" s="369"/>
    </row>
    <row r="19" spans="1:21" s="21" customFormat="1" ht="12.9" customHeight="1">
      <c r="A19" s="211" t="s">
        <v>857</v>
      </c>
      <c r="B19" s="848">
        <v>754284</v>
      </c>
      <c r="C19" s="850" t="s">
        <v>858</v>
      </c>
      <c r="D19" s="848">
        <v>1005712</v>
      </c>
      <c r="F19" s="849" t="s">
        <v>56</v>
      </c>
      <c r="G19" s="849"/>
      <c r="H19" s="849" t="s">
        <v>56</v>
      </c>
      <c r="I19" s="849"/>
      <c r="J19" s="849" t="s">
        <v>56</v>
      </c>
      <c r="K19" s="849">
        <v>0</v>
      </c>
      <c r="L19" s="849" t="s">
        <v>56</v>
      </c>
      <c r="M19" s="849">
        <v>0</v>
      </c>
      <c r="N19" s="849" t="s">
        <v>56</v>
      </c>
      <c r="O19" s="849">
        <v>0</v>
      </c>
      <c r="P19" s="849" t="s">
        <v>56</v>
      </c>
      <c r="Q19" s="849">
        <v>0</v>
      </c>
      <c r="R19" s="849" t="s">
        <v>56</v>
      </c>
      <c r="S19" s="849">
        <v>0</v>
      </c>
      <c r="T19" s="849" t="s">
        <v>56</v>
      </c>
      <c r="U19" s="369"/>
    </row>
    <row r="20" spans="1:21" s="21" customFormat="1" ht="12.9" customHeight="1">
      <c r="A20" s="211" t="s">
        <v>857</v>
      </c>
      <c r="B20" s="848">
        <v>1005712</v>
      </c>
      <c r="C20" s="850" t="s">
        <v>858</v>
      </c>
      <c r="D20" s="848">
        <v>1257140</v>
      </c>
      <c r="F20" s="849" t="s">
        <v>56</v>
      </c>
      <c r="G20" s="849"/>
      <c r="H20" s="849" t="s">
        <v>56</v>
      </c>
      <c r="I20" s="849"/>
      <c r="J20" s="849" t="s">
        <v>56</v>
      </c>
      <c r="K20" s="849">
        <v>0</v>
      </c>
      <c r="L20" s="849" t="s">
        <v>56</v>
      </c>
      <c r="M20" s="849">
        <v>0</v>
      </c>
      <c r="N20" s="849" t="s">
        <v>56</v>
      </c>
      <c r="O20" s="849">
        <v>0</v>
      </c>
      <c r="P20" s="849" t="s">
        <v>56</v>
      </c>
      <c r="Q20" s="849">
        <v>0</v>
      </c>
      <c r="R20" s="849" t="s">
        <v>56</v>
      </c>
      <c r="S20" s="849">
        <v>0</v>
      </c>
      <c r="T20" s="849" t="s">
        <v>56</v>
      </c>
      <c r="U20" s="369"/>
    </row>
    <row r="21" spans="1:21" s="21" customFormat="1" ht="12.9" customHeight="1">
      <c r="A21" s="211" t="s">
        <v>857</v>
      </c>
      <c r="B21" s="848">
        <v>1257140</v>
      </c>
      <c r="C21" s="850" t="s">
        <v>858</v>
      </c>
      <c r="D21" s="848">
        <v>1885710</v>
      </c>
      <c r="F21" s="849" t="s">
        <v>56</v>
      </c>
      <c r="G21" s="849"/>
      <c r="H21" s="849" t="s">
        <v>56</v>
      </c>
      <c r="I21" s="849"/>
      <c r="J21" s="849" t="s">
        <v>56</v>
      </c>
      <c r="K21" s="849">
        <v>0</v>
      </c>
      <c r="L21" s="849" t="s">
        <v>56</v>
      </c>
      <c r="M21" s="849">
        <v>0</v>
      </c>
      <c r="N21" s="849" t="s">
        <v>56</v>
      </c>
      <c r="O21" s="849">
        <v>0</v>
      </c>
      <c r="P21" s="849" t="s">
        <v>56</v>
      </c>
      <c r="Q21" s="849">
        <v>0</v>
      </c>
      <c r="R21" s="849" t="s">
        <v>56</v>
      </c>
      <c r="S21" s="849">
        <v>0</v>
      </c>
      <c r="T21" s="849" t="s">
        <v>56</v>
      </c>
      <c r="U21" s="369"/>
    </row>
    <row r="22" spans="1:21" s="21" customFormat="1" ht="12.9" customHeight="1">
      <c r="A22" s="211" t="s">
        <v>857</v>
      </c>
      <c r="B22" s="848">
        <v>1885710</v>
      </c>
      <c r="C22" s="850" t="s">
        <v>858</v>
      </c>
      <c r="D22" s="848">
        <v>2514280</v>
      </c>
      <c r="F22" s="849" t="s">
        <v>56</v>
      </c>
      <c r="G22" s="849"/>
      <c r="H22" s="849" t="s">
        <v>56</v>
      </c>
      <c r="I22" s="849"/>
      <c r="J22" s="849" t="s">
        <v>56</v>
      </c>
      <c r="K22" s="849">
        <v>0</v>
      </c>
      <c r="L22" s="849" t="s">
        <v>56</v>
      </c>
      <c r="M22" s="849">
        <v>0</v>
      </c>
      <c r="N22" s="849" t="s">
        <v>56</v>
      </c>
      <c r="O22" s="849">
        <v>0</v>
      </c>
      <c r="P22" s="849" t="s">
        <v>56</v>
      </c>
      <c r="Q22" s="849">
        <v>0</v>
      </c>
      <c r="R22" s="849" t="s">
        <v>56</v>
      </c>
      <c r="S22" s="849">
        <v>0</v>
      </c>
      <c r="T22" s="849" t="s">
        <v>56</v>
      </c>
      <c r="U22" s="369"/>
    </row>
    <row r="23" spans="1:21" s="21" customFormat="1" ht="12.9" customHeight="1">
      <c r="A23" s="211" t="s">
        <v>857</v>
      </c>
      <c r="B23" s="848">
        <v>2514280</v>
      </c>
      <c r="C23" s="850" t="s">
        <v>858</v>
      </c>
      <c r="D23" s="848">
        <v>6285700</v>
      </c>
      <c r="F23" s="849" t="s">
        <v>56</v>
      </c>
      <c r="G23" s="849"/>
      <c r="H23" s="849" t="s">
        <v>56</v>
      </c>
      <c r="I23" s="849"/>
      <c r="J23" s="849" t="s">
        <v>56</v>
      </c>
      <c r="K23" s="849">
        <v>0</v>
      </c>
      <c r="L23" s="849" t="s">
        <v>56</v>
      </c>
      <c r="M23" s="849">
        <v>0</v>
      </c>
      <c r="N23" s="849" t="s">
        <v>56</v>
      </c>
      <c r="O23" s="849">
        <v>0</v>
      </c>
      <c r="P23" s="849" t="s">
        <v>56</v>
      </c>
      <c r="Q23" s="849">
        <v>0</v>
      </c>
      <c r="R23" s="849" t="s">
        <v>56</v>
      </c>
      <c r="S23" s="849">
        <v>0</v>
      </c>
      <c r="T23" s="849" t="s">
        <v>56</v>
      </c>
      <c r="U23" s="369"/>
    </row>
    <row r="24" spans="1:21" s="21" customFormat="1" ht="12.9" customHeight="1">
      <c r="A24" s="211" t="s">
        <v>857</v>
      </c>
      <c r="B24" s="848">
        <v>6285700</v>
      </c>
      <c r="C24" s="850" t="s">
        <v>858</v>
      </c>
      <c r="D24" s="848">
        <v>12571400</v>
      </c>
      <c r="F24" s="849" t="s">
        <v>56</v>
      </c>
      <c r="G24" s="849"/>
      <c r="H24" s="849" t="s">
        <v>56</v>
      </c>
      <c r="I24" s="849"/>
      <c r="J24" s="849" t="s">
        <v>56</v>
      </c>
      <c r="K24" s="849">
        <v>0</v>
      </c>
      <c r="L24" s="849" t="s">
        <v>56</v>
      </c>
      <c r="M24" s="849">
        <v>0</v>
      </c>
      <c r="N24" s="849" t="s">
        <v>56</v>
      </c>
      <c r="O24" s="849">
        <v>0</v>
      </c>
      <c r="P24" s="849" t="s">
        <v>56</v>
      </c>
      <c r="Q24" s="849">
        <v>0</v>
      </c>
      <c r="R24" s="849" t="s">
        <v>56</v>
      </c>
      <c r="S24" s="849">
        <v>0</v>
      </c>
      <c r="T24" s="849" t="s">
        <v>56</v>
      </c>
      <c r="U24" s="369"/>
    </row>
    <row r="25" spans="1:21" s="21" customFormat="1" ht="12.9" customHeight="1">
      <c r="A25" s="211" t="s">
        <v>857</v>
      </c>
      <c r="B25" s="848">
        <v>12571400</v>
      </c>
      <c r="C25" s="850" t="s">
        <v>858</v>
      </c>
      <c r="D25" s="851" t="s">
        <v>859</v>
      </c>
      <c r="F25" s="849" t="s">
        <v>56</v>
      </c>
      <c r="G25" s="849"/>
      <c r="H25" s="849" t="s">
        <v>56</v>
      </c>
      <c r="I25" s="849"/>
      <c r="J25" s="849" t="s">
        <v>56</v>
      </c>
      <c r="K25" s="849">
        <v>0</v>
      </c>
      <c r="L25" s="849" t="s">
        <v>56</v>
      </c>
      <c r="M25" s="849">
        <v>0</v>
      </c>
      <c r="N25" s="849" t="s">
        <v>56</v>
      </c>
      <c r="O25" s="849">
        <v>0</v>
      </c>
      <c r="P25" s="849" t="s">
        <v>56</v>
      </c>
      <c r="Q25" s="849">
        <v>0</v>
      </c>
      <c r="R25" s="849" t="s">
        <v>56</v>
      </c>
      <c r="S25" s="849">
        <v>0</v>
      </c>
      <c r="T25" s="849" t="s">
        <v>56</v>
      </c>
      <c r="U25" s="369"/>
    </row>
    <row r="26" spans="1:21" s="21" customFormat="1" ht="13.5" customHeight="1">
      <c r="A26" s="211"/>
      <c r="C26" s="211"/>
      <c r="D26" s="845"/>
      <c r="F26" s="844"/>
      <c r="H26" s="844"/>
      <c r="I26" s="844"/>
      <c r="J26" s="844"/>
      <c r="K26" s="844"/>
      <c r="L26" s="844"/>
      <c r="M26" s="844"/>
      <c r="N26" s="844"/>
      <c r="O26" s="844"/>
      <c r="P26" s="844"/>
      <c r="Q26" s="844"/>
      <c r="R26" s="844"/>
      <c r="S26" s="844"/>
      <c r="T26" s="844"/>
      <c r="U26" s="369"/>
    </row>
    <row r="27" spans="1:21" s="21" customFormat="1" ht="18" customHeight="1">
      <c r="A27" s="795" t="s">
        <v>92</v>
      </c>
      <c r="C27" s="211"/>
      <c r="D27" s="845"/>
      <c r="F27" s="846">
        <v>2634415</v>
      </c>
      <c r="G27" s="846"/>
      <c r="H27" s="846">
        <v>1218132.8575799998</v>
      </c>
      <c r="I27" s="846"/>
      <c r="J27" s="846">
        <v>847</v>
      </c>
      <c r="K27" s="846">
        <v>0</v>
      </c>
      <c r="L27" s="846">
        <v>14516.230710000002</v>
      </c>
      <c r="M27" s="846">
        <v>0</v>
      </c>
      <c r="N27" s="846">
        <v>4387</v>
      </c>
      <c r="O27" s="846">
        <v>0</v>
      </c>
      <c r="P27" s="846">
        <v>26777.54956</v>
      </c>
      <c r="Q27" s="846">
        <v>0</v>
      </c>
      <c r="R27" s="846">
        <v>2639649</v>
      </c>
      <c r="S27" s="846">
        <v>0</v>
      </c>
      <c r="T27" s="846">
        <v>1259426.6378499998</v>
      </c>
      <c r="U27" s="369"/>
    </row>
    <row r="28" spans="1:21" s="21" customFormat="1" ht="12.9" customHeight="1">
      <c r="A28" s="211"/>
      <c r="B28" s="847" t="s">
        <v>856</v>
      </c>
      <c r="C28" s="847"/>
      <c r="D28" s="848">
        <v>12571.400000000001</v>
      </c>
      <c r="F28" s="849">
        <v>2614251</v>
      </c>
      <c r="G28" s="849"/>
      <c r="H28" s="849">
        <v>429166.0889699998</v>
      </c>
      <c r="I28" s="849"/>
      <c r="J28" s="849">
        <v>747</v>
      </c>
      <c r="K28" s="849">
        <v>0</v>
      </c>
      <c r="L28" s="849">
        <v>550.9696100000019</v>
      </c>
      <c r="M28" s="849">
        <v>0</v>
      </c>
      <c r="N28" s="849">
        <v>4223</v>
      </c>
      <c r="O28" s="849">
        <v>0</v>
      </c>
      <c r="P28" s="849">
        <v>1220.2805200000003</v>
      </c>
      <c r="Q28" s="849">
        <v>0</v>
      </c>
      <c r="R28" s="849">
        <v>2619221</v>
      </c>
      <c r="S28" s="849">
        <v>0</v>
      </c>
      <c r="T28" s="849">
        <v>430937.33909999975</v>
      </c>
      <c r="U28" s="369"/>
    </row>
    <row r="29" spans="1:21" s="21" customFormat="1" ht="12.9" customHeight="1">
      <c r="A29" s="211" t="s">
        <v>857</v>
      </c>
      <c r="B29" s="848">
        <v>12571.400000000001</v>
      </c>
      <c r="C29" s="850" t="s">
        <v>858</v>
      </c>
      <c r="D29" s="848">
        <v>31428.5</v>
      </c>
      <c r="F29" s="849">
        <v>12431</v>
      </c>
      <c r="G29" s="849"/>
      <c r="H29" s="849">
        <v>249664.42492</v>
      </c>
      <c r="I29" s="849"/>
      <c r="J29" s="849">
        <v>37</v>
      </c>
      <c r="K29" s="849">
        <v>0</v>
      </c>
      <c r="L29" s="849">
        <v>747.17549</v>
      </c>
      <c r="M29" s="849">
        <v>0</v>
      </c>
      <c r="N29" s="849">
        <v>60</v>
      </c>
      <c r="O29" s="849">
        <v>0</v>
      </c>
      <c r="P29" s="849">
        <v>1195.28427</v>
      </c>
      <c r="Q29" s="849">
        <v>0</v>
      </c>
      <c r="R29" s="849">
        <v>12528</v>
      </c>
      <c r="S29" s="849">
        <v>0</v>
      </c>
      <c r="T29" s="849">
        <v>251606.88468000002</v>
      </c>
      <c r="U29" s="369"/>
    </row>
    <row r="30" spans="1:21" s="21" customFormat="1" ht="12.9" customHeight="1">
      <c r="A30" s="211" t="s">
        <v>857</v>
      </c>
      <c r="B30" s="848">
        <v>31428.5</v>
      </c>
      <c r="C30" s="850" t="s">
        <v>858</v>
      </c>
      <c r="D30" s="848">
        <v>62857</v>
      </c>
      <c r="F30" s="849">
        <v>4876</v>
      </c>
      <c r="G30" s="849"/>
      <c r="H30" s="849">
        <v>214160.54394</v>
      </c>
      <c r="I30" s="849"/>
      <c r="J30" s="849">
        <v>26</v>
      </c>
      <c r="K30" s="849">
        <v>0</v>
      </c>
      <c r="L30" s="849">
        <v>1159.7063600000001</v>
      </c>
      <c r="M30" s="849">
        <v>0</v>
      </c>
      <c r="N30" s="849">
        <v>32</v>
      </c>
      <c r="O30" s="849">
        <v>0</v>
      </c>
      <c r="P30" s="849">
        <v>1397.4658599999998</v>
      </c>
      <c r="Q30" s="849">
        <v>0</v>
      </c>
      <c r="R30" s="849">
        <v>4934</v>
      </c>
      <c r="S30" s="849">
        <v>0</v>
      </c>
      <c r="T30" s="849">
        <v>216717.71616</v>
      </c>
      <c r="U30" s="369"/>
    </row>
    <row r="31" spans="1:21" s="21" customFormat="1" ht="12.9" customHeight="1">
      <c r="A31" s="211" t="s">
        <v>857</v>
      </c>
      <c r="B31" s="848">
        <v>62857</v>
      </c>
      <c r="C31" s="850" t="s">
        <v>858</v>
      </c>
      <c r="D31" s="848">
        <v>125714</v>
      </c>
      <c r="F31" s="849">
        <v>2248</v>
      </c>
      <c r="G31" s="849"/>
      <c r="H31" s="849">
        <v>197889.18563</v>
      </c>
      <c r="I31" s="849"/>
      <c r="J31" s="849">
        <v>18</v>
      </c>
      <c r="K31" s="849">
        <v>0</v>
      </c>
      <c r="L31" s="849">
        <v>1638.43477</v>
      </c>
      <c r="M31" s="849">
        <v>0</v>
      </c>
      <c r="N31" s="849">
        <v>26</v>
      </c>
      <c r="O31" s="849">
        <v>0</v>
      </c>
      <c r="P31" s="849">
        <v>2266.32482</v>
      </c>
      <c r="Q31" s="849">
        <v>0</v>
      </c>
      <c r="R31" s="849">
        <v>2292</v>
      </c>
      <c r="S31" s="849">
        <v>0</v>
      </c>
      <c r="T31" s="849">
        <v>201793.94522</v>
      </c>
      <c r="U31" s="369"/>
    </row>
    <row r="32" spans="1:21" s="21" customFormat="1" ht="12.9" customHeight="1">
      <c r="A32" s="211" t="s">
        <v>857</v>
      </c>
      <c r="B32" s="848">
        <v>125714</v>
      </c>
      <c r="C32" s="850" t="s">
        <v>858</v>
      </c>
      <c r="D32" s="848">
        <v>251428</v>
      </c>
      <c r="F32" s="849">
        <v>508</v>
      </c>
      <c r="G32" s="849"/>
      <c r="H32" s="849">
        <v>81515.04969</v>
      </c>
      <c r="I32" s="849"/>
      <c r="J32" s="849">
        <v>9</v>
      </c>
      <c r="K32" s="849">
        <v>0</v>
      </c>
      <c r="L32" s="849">
        <v>1488.01668</v>
      </c>
      <c r="M32" s="849">
        <v>0</v>
      </c>
      <c r="N32" s="849">
        <v>27</v>
      </c>
      <c r="O32" s="849">
        <v>0</v>
      </c>
      <c r="P32" s="849">
        <v>5022.914559999999</v>
      </c>
      <c r="Q32" s="849">
        <v>0</v>
      </c>
      <c r="R32" s="849">
        <v>544</v>
      </c>
      <c r="S32" s="849">
        <v>0</v>
      </c>
      <c r="T32" s="849">
        <v>88025.98093</v>
      </c>
      <c r="U32" s="369"/>
    </row>
    <row r="33" spans="1:21" s="21" customFormat="1" ht="12.9" customHeight="1">
      <c r="A33" s="211" t="s">
        <v>857</v>
      </c>
      <c r="B33" s="848">
        <v>251428</v>
      </c>
      <c r="C33" s="850" t="s">
        <v>858</v>
      </c>
      <c r="D33" s="848">
        <v>502856</v>
      </c>
      <c r="F33" s="849">
        <v>81</v>
      </c>
      <c r="G33" s="849"/>
      <c r="H33" s="849">
        <v>26555.129109999998</v>
      </c>
      <c r="I33" s="849"/>
      <c r="J33" s="849">
        <v>6</v>
      </c>
      <c r="K33" s="849">
        <v>0</v>
      </c>
      <c r="L33" s="849">
        <v>2460.32445</v>
      </c>
      <c r="M33" s="849">
        <v>0</v>
      </c>
      <c r="N33" s="849">
        <v>9</v>
      </c>
      <c r="O33" s="849">
        <v>0</v>
      </c>
      <c r="P33" s="849">
        <v>2919.29225</v>
      </c>
      <c r="Q33" s="849">
        <v>0</v>
      </c>
      <c r="R33" s="849">
        <v>96</v>
      </c>
      <c r="S33" s="849">
        <v>0</v>
      </c>
      <c r="T33" s="849">
        <v>31934.74581</v>
      </c>
      <c r="U33" s="369"/>
    </row>
    <row r="34" spans="1:21" s="21" customFormat="1" ht="12.9" customHeight="1">
      <c r="A34" s="211" t="s">
        <v>857</v>
      </c>
      <c r="B34" s="848">
        <v>502856</v>
      </c>
      <c r="C34" s="850" t="s">
        <v>858</v>
      </c>
      <c r="D34" s="848">
        <v>754284</v>
      </c>
      <c r="F34" s="849">
        <v>12</v>
      </c>
      <c r="G34" s="849"/>
      <c r="H34" s="849">
        <v>7232.67896</v>
      </c>
      <c r="I34" s="849"/>
      <c r="J34" s="849" t="s">
        <v>56</v>
      </c>
      <c r="K34" s="849">
        <v>0</v>
      </c>
      <c r="L34" s="849" t="s">
        <v>56</v>
      </c>
      <c r="M34" s="849">
        <v>0</v>
      </c>
      <c r="N34" s="849">
        <v>5</v>
      </c>
      <c r="O34" s="849">
        <v>0</v>
      </c>
      <c r="P34" s="849">
        <v>3351.11552</v>
      </c>
      <c r="Q34" s="849">
        <v>0</v>
      </c>
      <c r="R34" s="849">
        <v>17</v>
      </c>
      <c r="S34" s="849">
        <v>0</v>
      </c>
      <c r="T34" s="849">
        <v>10583.79448</v>
      </c>
      <c r="U34" s="369"/>
    </row>
    <row r="35" spans="1:21" s="21" customFormat="1" ht="12.9" customHeight="1">
      <c r="A35" s="211" t="s">
        <v>857</v>
      </c>
      <c r="B35" s="848">
        <v>754284</v>
      </c>
      <c r="C35" s="850" t="s">
        <v>858</v>
      </c>
      <c r="D35" s="848">
        <v>1005712</v>
      </c>
      <c r="F35" s="849">
        <v>3</v>
      </c>
      <c r="G35" s="849"/>
      <c r="H35" s="849">
        <v>2782.12979</v>
      </c>
      <c r="I35" s="849"/>
      <c r="J35" s="849" t="s">
        <v>56</v>
      </c>
      <c r="K35" s="849">
        <v>0</v>
      </c>
      <c r="L35" s="849" t="s">
        <v>56</v>
      </c>
      <c r="M35" s="849">
        <v>0</v>
      </c>
      <c r="N35" s="849">
        <v>2</v>
      </c>
      <c r="O35" s="849">
        <v>0</v>
      </c>
      <c r="P35" s="849">
        <v>1758.9943399999997</v>
      </c>
      <c r="Q35" s="849">
        <v>0</v>
      </c>
      <c r="R35" s="849">
        <v>5</v>
      </c>
      <c r="S35" s="849">
        <v>0</v>
      </c>
      <c r="T35" s="849">
        <v>4541.12413</v>
      </c>
      <c r="U35" s="369"/>
    </row>
    <row r="36" spans="1:21" s="21" customFormat="1" ht="12.9" customHeight="1">
      <c r="A36" s="211" t="s">
        <v>857</v>
      </c>
      <c r="B36" s="848">
        <v>1005712</v>
      </c>
      <c r="C36" s="850" t="s">
        <v>858</v>
      </c>
      <c r="D36" s="848">
        <v>1257140</v>
      </c>
      <c r="F36" s="849">
        <v>2</v>
      </c>
      <c r="G36" s="849"/>
      <c r="H36" s="849">
        <v>2230.95875</v>
      </c>
      <c r="I36" s="849"/>
      <c r="J36" s="849">
        <v>1</v>
      </c>
      <c r="K36" s="849">
        <v>0</v>
      </c>
      <c r="L36" s="849">
        <v>1207.0346599999998</v>
      </c>
      <c r="M36" s="849">
        <v>0</v>
      </c>
      <c r="N36" s="849" t="s">
        <v>56</v>
      </c>
      <c r="O36" s="849">
        <v>0</v>
      </c>
      <c r="P36" s="849" t="s">
        <v>56</v>
      </c>
      <c r="Q36" s="849">
        <v>0</v>
      </c>
      <c r="R36" s="849">
        <v>3</v>
      </c>
      <c r="S36" s="849">
        <v>0</v>
      </c>
      <c r="T36" s="849">
        <v>3437.99341</v>
      </c>
      <c r="U36" s="369"/>
    </row>
    <row r="37" spans="1:21" s="21" customFormat="1" ht="12.9" customHeight="1">
      <c r="A37" s="211" t="s">
        <v>857</v>
      </c>
      <c r="B37" s="848">
        <v>1257140</v>
      </c>
      <c r="C37" s="850" t="s">
        <v>858</v>
      </c>
      <c r="D37" s="848">
        <v>1885710</v>
      </c>
      <c r="F37" s="849">
        <v>1</v>
      </c>
      <c r="G37" s="849"/>
      <c r="H37" s="849">
        <v>1284.41478</v>
      </c>
      <c r="I37" s="849"/>
      <c r="J37" s="849">
        <v>2</v>
      </c>
      <c r="K37" s="849">
        <v>0</v>
      </c>
      <c r="L37" s="849">
        <v>2861.26804</v>
      </c>
      <c r="M37" s="849">
        <v>0</v>
      </c>
      <c r="N37" s="849">
        <v>1</v>
      </c>
      <c r="O37" s="849">
        <v>0</v>
      </c>
      <c r="P37" s="849">
        <v>1269.45307</v>
      </c>
      <c r="Q37" s="849">
        <v>0</v>
      </c>
      <c r="R37" s="849">
        <v>4</v>
      </c>
      <c r="S37" s="849">
        <v>0</v>
      </c>
      <c r="T37" s="849">
        <v>5415.13589</v>
      </c>
      <c r="U37" s="369"/>
    </row>
    <row r="38" spans="1:21" s="21" customFormat="1" ht="12.9" customHeight="1">
      <c r="A38" s="211" t="s">
        <v>857</v>
      </c>
      <c r="B38" s="848">
        <v>1885710</v>
      </c>
      <c r="C38" s="850" t="s">
        <v>858</v>
      </c>
      <c r="D38" s="848">
        <v>2514280</v>
      </c>
      <c r="F38" s="849">
        <v>1</v>
      </c>
      <c r="G38" s="849"/>
      <c r="H38" s="849">
        <v>2069.11641</v>
      </c>
      <c r="I38" s="849"/>
      <c r="J38" s="849">
        <v>1</v>
      </c>
      <c r="K38" s="849">
        <v>0</v>
      </c>
      <c r="L38" s="849">
        <v>2403.30065</v>
      </c>
      <c r="M38" s="849">
        <v>0</v>
      </c>
      <c r="N38" s="849" t="s">
        <v>56</v>
      </c>
      <c r="O38" s="849">
        <v>0</v>
      </c>
      <c r="P38" s="849" t="s">
        <v>56</v>
      </c>
      <c r="Q38" s="849">
        <v>0</v>
      </c>
      <c r="R38" s="849">
        <v>2</v>
      </c>
      <c r="S38" s="849">
        <v>0</v>
      </c>
      <c r="T38" s="849">
        <v>4472.41706</v>
      </c>
      <c r="U38" s="369"/>
    </row>
    <row r="39" spans="1:21" s="21" customFormat="1" ht="12.9" customHeight="1">
      <c r="A39" s="211" t="s">
        <v>857</v>
      </c>
      <c r="B39" s="848">
        <v>2514280</v>
      </c>
      <c r="C39" s="850" t="s">
        <v>858</v>
      </c>
      <c r="D39" s="848">
        <v>6285700</v>
      </c>
      <c r="F39" s="849">
        <v>1</v>
      </c>
      <c r="G39" s="849"/>
      <c r="H39" s="849">
        <v>3583.13663</v>
      </c>
      <c r="I39" s="849"/>
      <c r="J39" s="849" t="s">
        <v>56</v>
      </c>
      <c r="K39" s="849">
        <v>0</v>
      </c>
      <c r="L39" s="849" t="s">
        <v>56</v>
      </c>
      <c r="M39" s="849">
        <v>0</v>
      </c>
      <c r="N39" s="849">
        <v>2</v>
      </c>
      <c r="O39" s="849">
        <v>0</v>
      </c>
      <c r="P39" s="849">
        <v>6376.424349999999</v>
      </c>
      <c r="Q39" s="849">
        <v>0</v>
      </c>
      <c r="R39" s="849">
        <v>3</v>
      </c>
      <c r="S39" s="849">
        <v>0</v>
      </c>
      <c r="T39" s="849">
        <v>9959.56098</v>
      </c>
      <c r="U39" s="369"/>
    </row>
    <row r="40" spans="1:21" s="21" customFormat="1" ht="12.9" customHeight="1">
      <c r="A40" s="211" t="s">
        <v>857</v>
      </c>
      <c r="B40" s="848">
        <v>6285700</v>
      </c>
      <c r="C40" s="850" t="s">
        <v>858</v>
      </c>
      <c r="D40" s="848">
        <v>12571400</v>
      </c>
      <c r="F40" s="849" t="s">
        <v>56</v>
      </c>
      <c r="G40" s="849"/>
      <c r="H40" s="849" t="s">
        <v>56</v>
      </c>
      <c r="I40" s="849"/>
      <c r="J40" s="849" t="s">
        <v>56</v>
      </c>
      <c r="K40" s="849">
        <v>0</v>
      </c>
      <c r="L40" s="849" t="s">
        <v>56</v>
      </c>
      <c r="M40" s="849">
        <v>0</v>
      </c>
      <c r="N40" s="849" t="s">
        <v>56</v>
      </c>
      <c r="O40" s="849">
        <v>0</v>
      </c>
      <c r="P40" s="849" t="s">
        <v>56</v>
      </c>
      <c r="Q40" s="849">
        <v>0</v>
      </c>
      <c r="R40" s="849" t="s">
        <v>56</v>
      </c>
      <c r="S40" s="849">
        <v>0</v>
      </c>
      <c r="T40" s="849" t="s">
        <v>56</v>
      </c>
      <c r="U40" s="369"/>
    </row>
    <row r="41" spans="1:21" s="21" customFormat="1" ht="12.9" customHeight="1">
      <c r="A41" s="211" t="s">
        <v>857</v>
      </c>
      <c r="B41" s="848">
        <v>12571400</v>
      </c>
      <c r="C41" s="850" t="s">
        <v>858</v>
      </c>
      <c r="D41" s="851" t="s">
        <v>859</v>
      </c>
      <c r="F41" s="849" t="s">
        <v>56</v>
      </c>
      <c r="G41" s="849"/>
      <c r="H41" s="849" t="s">
        <v>56</v>
      </c>
      <c r="I41" s="849"/>
      <c r="J41" s="849" t="s">
        <v>56</v>
      </c>
      <c r="K41" s="849">
        <v>0</v>
      </c>
      <c r="L41" s="849" t="s">
        <v>56</v>
      </c>
      <c r="M41" s="849">
        <v>0</v>
      </c>
      <c r="N41" s="849" t="s">
        <v>56</v>
      </c>
      <c r="O41" s="849">
        <v>0</v>
      </c>
      <c r="P41" s="849" t="s">
        <v>56</v>
      </c>
      <c r="Q41" s="849">
        <v>0</v>
      </c>
      <c r="R41" s="849" t="s">
        <v>56</v>
      </c>
      <c r="S41" s="849">
        <v>0</v>
      </c>
      <c r="T41" s="849" t="s">
        <v>56</v>
      </c>
      <c r="U41" s="369"/>
    </row>
    <row r="42" spans="1:21" s="21" customFormat="1" ht="12" customHeight="1">
      <c r="A42" s="211"/>
      <c r="C42" s="211"/>
      <c r="D42" s="845"/>
      <c r="F42" s="844"/>
      <c r="H42" s="844"/>
      <c r="I42" s="844"/>
      <c r="J42" s="844"/>
      <c r="K42" s="844"/>
      <c r="L42" s="844"/>
      <c r="M42" s="844"/>
      <c r="N42" s="844"/>
      <c r="O42" s="844"/>
      <c r="P42" s="844"/>
      <c r="Q42" s="844"/>
      <c r="R42" s="844"/>
      <c r="S42" s="844"/>
      <c r="T42" s="844"/>
      <c r="U42" s="369"/>
    </row>
    <row r="43" spans="1:21" s="21" customFormat="1" ht="18" customHeight="1">
      <c r="A43" s="795" t="s">
        <v>74</v>
      </c>
      <c r="C43" s="211"/>
      <c r="D43" s="845"/>
      <c r="F43" s="846">
        <v>200270</v>
      </c>
      <c r="G43" s="846"/>
      <c r="H43" s="846">
        <v>4189798.4467399996</v>
      </c>
      <c r="I43" s="846"/>
      <c r="J43" s="846">
        <v>485</v>
      </c>
      <c r="K43" s="846">
        <v>0</v>
      </c>
      <c r="L43" s="846">
        <v>655685.37746</v>
      </c>
      <c r="M43" s="846">
        <v>0</v>
      </c>
      <c r="N43" s="846">
        <v>1279</v>
      </c>
      <c r="O43" s="846">
        <v>0</v>
      </c>
      <c r="P43" s="846">
        <v>1423223.47772</v>
      </c>
      <c r="Q43" s="846">
        <v>0</v>
      </c>
      <c r="R43" s="846">
        <v>202034</v>
      </c>
      <c r="S43" s="846">
        <v>0</v>
      </c>
      <c r="T43" s="846">
        <v>6268707.30192</v>
      </c>
      <c r="U43" s="369"/>
    </row>
    <row r="44" spans="1:21" s="21" customFormat="1" ht="12.9" customHeight="1">
      <c r="A44" s="211"/>
      <c r="B44" s="847" t="s">
        <v>856</v>
      </c>
      <c r="C44" s="847"/>
      <c r="D44" s="848">
        <v>12571.400000000001</v>
      </c>
      <c r="F44" s="849">
        <v>154303</v>
      </c>
      <c r="G44" s="849"/>
      <c r="H44" s="849">
        <v>115152.61101999972</v>
      </c>
      <c r="I44" s="849"/>
      <c r="J44" s="849">
        <v>367</v>
      </c>
      <c r="K44" s="849">
        <v>0</v>
      </c>
      <c r="L44" s="849">
        <v>121.29421999992337</v>
      </c>
      <c r="M44" s="849">
        <v>0</v>
      </c>
      <c r="N44" s="849">
        <v>1125</v>
      </c>
      <c r="O44" s="849">
        <v>0</v>
      </c>
      <c r="P44" s="849">
        <v>283.8353500000667</v>
      </c>
      <c r="Q44" s="849">
        <v>0</v>
      </c>
      <c r="R44" s="849">
        <v>155795</v>
      </c>
      <c r="S44" s="849">
        <v>0</v>
      </c>
      <c r="T44" s="849">
        <v>115557.7405899996</v>
      </c>
      <c r="U44" s="369"/>
    </row>
    <row r="45" spans="1:21" s="21" customFormat="1" ht="12.9" customHeight="1">
      <c r="A45" s="211" t="s">
        <v>857</v>
      </c>
      <c r="B45" s="848">
        <v>12571.400000000001</v>
      </c>
      <c r="C45" s="850" t="s">
        <v>858</v>
      </c>
      <c r="D45" s="848">
        <v>31428.5</v>
      </c>
      <c r="F45" s="849">
        <v>13504</v>
      </c>
      <c r="G45" s="849"/>
      <c r="H45" s="849">
        <v>291643.36161</v>
      </c>
      <c r="I45" s="849"/>
      <c r="J45" s="849">
        <v>5</v>
      </c>
      <c r="K45" s="849">
        <v>0</v>
      </c>
      <c r="L45" s="849">
        <v>94.08775</v>
      </c>
      <c r="M45" s="849">
        <v>0</v>
      </c>
      <c r="N45" s="849">
        <v>12</v>
      </c>
      <c r="O45" s="849">
        <v>0</v>
      </c>
      <c r="P45" s="849">
        <v>266.21067</v>
      </c>
      <c r="Q45" s="849">
        <v>0</v>
      </c>
      <c r="R45" s="849">
        <v>13521</v>
      </c>
      <c r="S45" s="849">
        <v>0</v>
      </c>
      <c r="T45" s="849">
        <v>292003.66002999997</v>
      </c>
      <c r="U45" s="369"/>
    </row>
    <row r="46" spans="1:21" s="21" customFormat="1" ht="12.9" customHeight="1">
      <c r="A46" s="211" t="s">
        <v>857</v>
      </c>
      <c r="B46" s="848">
        <v>31428.5</v>
      </c>
      <c r="C46" s="850" t="s">
        <v>858</v>
      </c>
      <c r="D46" s="848">
        <v>62857</v>
      </c>
      <c r="F46" s="849">
        <v>11471</v>
      </c>
      <c r="G46" s="849"/>
      <c r="H46" s="849">
        <v>538733.5485599999</v>
      </c>
      <c r="I46" s="849"/>
      <c r="J46" s="849">
        <v>4</v>
      </c>
      <c r="K46" s="849">
        <v>0</v>
      </c>
      <c r="L46" s="849">
        <v>190.53154</v>
      </c>
      <c r="M46" s="849">
        <v>0</v>
      </c>
      <c r="N46" s="849">
        <v>9</v>
      </c>
      <c r="O46" s="849">
        <v>0</v>
      </c>
      <c r="P46" s="849">
        <v>456.02478</v>
      </c>
      <c r="Q46" s="849">
        <v>0</v>
      </c>
      <c r="R46" s="849">
        <v>11484</v>
      </c>
      <c r="S46" s="849">
        <v>0</v>
      </c>
      <c r="T46" s="849">
        <v>539380.10488</v>
      </c>
      <c r="U46" s="369"/>
    </row>
    <row r="47" spans="1:21" s="21" customFormat="1" ht="12.9" customHeight="1">
      <c r="A47" s="211" t="s">
        <v>857</v>
      </c>
      <c r="B47" s="848">
        <v>62857</v>
      </c>
      <c r="C47" s="850" t="s">
        <v>858</v>
      </c>
      <c r="D47" s="848">
        <v>125714</v>
      </c>
      <c r="F47" s="849">
        <v>14451</v>
      </c>
      <c r="G47" s="849"/>
      <c r="H47" s="849">
        <v>1380996.6578499998</v>
      </c>
      <c r="I47" s="849"/>
      <c r="J47" s="849">
        <v>8</v>
      </c>
      <c r="K47" s="849">
        <v>0</v>
      </c>
      <c r="L47" s="849">
        <v>770.5700700000001</v>
      </c>
      <c r="M47" s="849">
        <v>0</v>
      </c>
      <c r="N47" s="849">
        <v>8</v>
      </c>
      <c r="O47" s="849">
        <v>0</v>
      </c>
      <c r="P47" s="849">
        <v>822.12091</v>
      </c>
      <c r="Q47" s="849">
        <v>0</v>
      </c>
      <c r="R47" s="849">
        <v>14467</v>
      </c>
      <c r="S47" s="849">
        <v>0</v>
      </c>
      <c r="T47" s="849">
        <v>1382589.34883</v>
      </c>
      <c r="U47" s="369"/>
    </row>
    <row r="48" spans="1:21" s="21" customFormat="1" ht="12.9" customHeight="1">
      <c r="A48" s="211" t="s">
        <v>857</v>
      </c>
      <c r="B48" s="848">
        <v>125714</v>
      </c>
      <c r="C48" s="850" t="s">
        <v>858</v>
      </c>
      <c r="D48" s="848">
        <v>251428</v>
      </c>
      <c r="F48" s="849">
        <v>4567</v>
      </c>
      <c r="G48" s="849"/>
      <c r="H48" s="849">
        <v>787946.0346499999</v>
      </c>
      <c r="I48" s="849"/>
      <c r="J48" s="849">
        <v>7</v>
      </c>
      <c r="K48" s="849">
        <v>0</v>
      </c>
      <c r="L48" s="849">
        <v>1447.97549</v>
      </c>
      <c r="M48" s="849">
        <v>0</v>
      </c>
      <c r="N48" s="849">
        <v>7</v>
      </c>
      <c r="O48" s="849">
        <v>0</v>
      </c>
      <c r="P48" s="849">
        <v>1361.1161299999999</v>
      </c>
      <c r="Q48" s="849">
        <v>0</v>
      </c>
      <c r="R48" s="849">
        <v>4581</v>
      </c>
      <c r="S48" s="849">
        <v>0</v>
      </c>
      <c r="T48" s="849">
        <v>790755.12627</v>
      </c>
      <c r="U48" s="369"/>
    </row>
    <row r="49" spans="1:21" s="21" customFormat="1" ht="12.9" customHeight="1">
      <c r="A49" s="211" t="s">
        <v>857</v>
      </c>
      <c r="B49" s="848">
        <v>251428</v>
      </c>
      <c r="C49" s="850" t="s">
        <v>858</v>
      </c>
      <c r="D49" s="848">
        <v>502856</v>
      </c>
      <c r="F49" s="849">
        <v>1381</v>
      </c>
      <c r="G49" s="849"/>
      <c r="H49" s="849">
        <v>477969.87464</v>
      </c>
      <c r="I49" s="849"/>
      <c r="J49" s="849">
        <v>7</v>
      </c>
      <c r="K49" s="849">
        <v>0</v>
      </c>
      <c r="L49" s="849">
        <v>2929.81277</v>
      </c>
      <c r="M49" s="849">
        <v>0</v>
      </c>
      <c r="N49" s="849">
        <v>11</v>
      </c>
      <c r="O49" s="849">
        <v>0</v>
      </c>
      <c r="P49" s="849">
        <v>4166.57184</v>
      </c>
      <c r="Q49" s="849">
        <v>0</v>
      </c>
      <c r="R49" s="849">
        <v>1399</v>
      </c>
      <c r="S49" s="849">
        <v>0</v>
      </c>
      <c r="T49" s="849">
        <v>485066.25925</v>
      </c>
      <c r="U49" s="369"/>
    </row>
    <row r="50" spans="1:21" s="21" customFormat="1" ht="12.9" customHeight="1">
      <c r="A50" s="211" t="s">
        <v>857</v>
      </c>
      <c r="B50" s="848">
        <v>502856</v>
      </c>
      <c r="C50" s="850" t="s">
        <v>858</v>
      </c>
      <c r="D50" s="848">
        <v>754284</v>
      </c>
      <c r="F50" s="849">
        <v>316</v>
      </c>
      <c r="G50" s="849"/>
      <c r="H50" s="849">
        <v>189695.75112</v>
      </c>
      <c r="I50" s="849"/>
      <c r="J50" s="849">
        <v>15</v>
      </c>
      <c r="K50" s="849">
        <v>0</v>
      </c>
      <c r="L50" s="849">
        <v>9435.083779999999</v>
      </c>
      <c r="M50" s="849">
        <v>0</v>
      </c>
      <c r="N50" s="849">
        <v>2</v>
      </c>
      <c r="O50" s="849">
        <v>0</v>
      </c>
      <c r="P50" s="849">
        <v>1200</v>
      </c>
      <c r="Q50" s="849">
        <v>0</v>
      </c>
      <c r="R50" s="849">
        <v>333</v>
      </c>
      <c r="S50" s="849">
        <v>0</v>
      </c>
      <c r="T50" s="849">
        <v>200330.83490000002</v>
      </c>
      <c r="U50" s="369"/>
    </row>
    <row r="51" spans="1:21" s="21" customFormat="1" ht="12.9" customHeight="1">
      <c r="A51" s="211" t="s">
        <v>857</v>
      </c>
      <c r="B51" s="848">
        <v>754284</v>
      </c>
      <c r="C51" s="850" t="s">
        <v>858</v>
      </c>
      <c r="D51" s="848">
        <v>1005712</v>
      </c>
      <c r="F51" s="849">
        <v>129</v>
      </c>
      <c r="G51" s="849"/>
      <c r="H51" s="849">
        <v>112692.11856999999</v>
      </c>
      <c r="I51" s="849"/>
      <c r="J51" s="849">
        <v>6</v>
      </c>
      <c r="K51" s="849">
        <v>0</v>
      </c>
      <c r="L51" s="849">
        <v>5477.14243</v>
      </c>
      <c r="M51" s="849">
        <v>0</v>
      </c>
      <c r="N51" s="849">
        <v>4</v>
      </c>
      <c r="O51" s="849">
        <v>0</v>
      </c>
      <c r="P51" s="849">
        <v>3560.03733</v>
      </c>
      <c r="Q51" s="849">
        <v>0</v>
      </c>
      <c r="R51" s="849">
        <v>139</v>
      </c>
      <c r="S51" s="849">
        <v>0</v>
      </c>
      <c r="T51" s="849">
        <v>121729.29833</v>
      </c>
      <c r="U51" s="369"/>
    </row>
    <row r="52" spans="1:21" s="21" customFormat="1" ht="12.9" customHeight="1">
      <c r="A52" s="211" t="s">
        <v>857</v>
      </c>
      <c r="B52" s="848">
        <v>1005712</v>
      </c>
      <c r="C52" s="850" t="s">
        <v>858</v>
      </c>
      <c r="D52" s="848">
        <v>1257140</v>
      </c>
      <c r="F52" s="849">
        <v>56</v>
      </c>
      <c r="G52" s="849"/>
      <c r="H52" s="849">
        <v>63304.59096</v>
      </c>
      <c r="I52" s="849"/>
      <c r="J52" s="849">
        <v>3</v>
      </c>
      <c r="K52" s="849">
        <v>0</v>
      </c>
      <c r="L52" s="849">
        <v>3474.43154</v>
      </c>
      <c r="M52" s="849">
        <v>0</v>
      </c>
      <c r="N52" s="849">
        <v>2</v>
      </c>
      <c r="O52" s="849">
        <v>0</v>
      </c>
      <c r="P52" s="849">
        <v>2126.1277200000004</v>
      </c>
      <c r="Q52" s="849">
        <v>0</v>
      </c>
      <c r="R52" s="849">
        <v>61</v>
      </c>
      <c r="S52" s="849">
        <v>0</v>
      </c>
      <c r="T52" s="849">
        <v>68905.15022</v>
      </c>
      <c r="U52" s="369"/>
    </row>
    <row r="53" spans="1:21" s="21" customFormat="1" ht="12.9" customHeight="1">
      <c r="A53" s="211" t="s">
        <v>857</v>
      </c>
      <c r="B53" s="848">
        <v>1257140</v>
      </c>
      <c r="C53" s="850" t="s">
        <v>858</v>
      </c>
      <c r="D53" s="848">
        <v>1885710</v>
      </c>
      <c r="F53" s="849">
        <v>42</v>
      </c>
      <c r="G53" s="849"/>
      <c r="H53" s="849">
        <v>62673.93337</v>
      </c>
      <c r="I53" s="849"/>
      <c r="J53" s="849">
        <v>11</v>
      </c>
      <c r="K53" s="849">
        <v>0</v>
      </c>
      <c r="L53" s="849">
        <v>17813.767079999998</v>
      </c>
      <c r="M53" s="849">
        <v>0</v>
      </c>
      <c r="N53" s="849">
        <v>10</v>
      </c>
      <c r="O53" s="849">
        <v>0</v>
      </c>
      <c r="P53" s="849">
        <v>16092.47006</v>
      </c>
      <c r="Q53" s="849">
        <v>0</v>
      </c>
      <c r="R53" s="849">
        <v>63</v>
      </c>
      <c r="S53" s="849">
        <v>0</v>
      </c>
      <c r="T53" s="849">
        <v>96580.17051000001</v>
      </c>
      <c r="U53" s="369"/>
    </row>
    <row r="54" spans="1:21" s="21" customFormat="1" ht="12.9" customHeight="1">
      <c r="A54" s="211" t="s">
        <v>857</v>
      </c>
      <c r="B54" s="848">
        <v>1885710</v>
      </c>
      <c r="C54" s="850" t="s">
        <v>858</v>
      </c>
      <c r="D54" s="848">
        <v>2514280</v>
      </c>
      <c r="F54" s="849">
        <v>19</v>
      </c>
      <c r="G54" s="849"/>
      <c r="H54" s="849">
        <v>41352.04121</v>
      </c>
      <c r="I54" s="849"/>
      <c r="J54" s="849">
        <v>7</v>
      </c>
      <c r="K54" s="849">
        <v>0</v>
      </c>
      <c r="L54" s="849">
        <v>14980.54966</v>
      </c>
      <c r="M54" s="849">
        <v>0</v>
      </c>
      <c r="N54" s="849">
        <v>6</v>
      </c>
      <c r="O54" s="849">
        <v>0</v>
      </c>
      <c r="P54" s="849">
        <v>13937.506630000002</v>
      </c>
      <c r="Q54" s="849">
        <v>0</v>
      </c>
      <c r="R54" s="849">
        <v>32</v>
      </c>
      <c r="S54" s="849">
        <v>0</v>
      </c>
      <c r="T54" s="849">
        <v>70270.0975</v>
      </c>
      <c r="U54" s="369"/>
    </row>
    <row r="55" spans="1:21" s="21" customFormat="1" ht="12.9" customHeight="1">
      <c r="A55" s="211" t="s">
        <v>857</v>
      </c>
      <c r="B55" s="848">
        <v>2514280</v>
      </c>
      <c r="C55" s="850" t="s">
        <v>858</v>
      </c>
      <c r="D55" s="848">
        <v>6285700</v>
      </c>
      <c r="F55" s="849">
        <v>28</v>
      </c>
      <c r="G55" s="849"/>
      <c r="H55" s="849">
        <v>102394.76099</v>
      </c>
      <c r="I55" s="849"/>
      <c r="J55" s="849">
        <v>26</v>
      </c>
      <c r="K55" s="849">
        <v>0</v>
      </c>
      <c r="L55" s="849">
        <v>98915.14593000001</v>
      </c>
      <c r="M55" s="849">
        <v>0</v>
      </c>
      <c r="N55" s="849">
        <v>19</v>
      </c>
      <c r="O55" s="849">
        <v>0</v>
      </c>
      <c r="P55" s="849">
        <v>77326.80603</v>
      </c>
      <c r="Q55" s="849">
        <v>0</v>
      </c>
      <c r="R55" s="849">
        <v>73</v>
      </c>
      <c r="S55" s="849">
        <v>0</v>
      </c>
      <c r="T55" s="849">
        <v>278636.71295</v>
      </c>
      <c r="U55" s="369"/>
    </row>
    <row r="56" spans="1:21" s="21" customFormat="1" ht="12.9" customHeight="1">
      <c r="A56" s="211" t="s">
        <v>857</v>
      </c>
      <c r="B56" s="848">
        <v>6285700</v>
      </c>
      <c r="C56" s="850" t="s">
        <v>858</v>
      </c>
      <c r="D56" s="848">
        <v>12571400</v>
      </c>
      <c r="F56" s="849">
        <v>3</v>
      </c>
      <c r="G56" s="849"/>
      <c r="H56" s="849">
        <v>25243.162190000003</v>
      </c>
      <c r="I56" s="849"/>
      <c r="J56" s="849">
        <v>9</v>
      </c>
      <c r="K56" s="849">
        <v>0</v>
      </c>
      <c r="L56" s="849">
        <v>87923.2494</v>
      </c>
      <c r="M56" s="849">
        <v>0</v>
      </c>
      <c r="N56" s="849">
        <v>26</v>
      </c>
      <c r="O56" s="849">
        <v>0</v>
      </c>
      <c r="P56" s="849">
        <v>236259.89343999999</v>
      </c>
      <c r="Q56" s="849">
        <v>0</v>
      </c>
      <c r="R56" s="849">
        <v>38</v>
      </c>
      <c r="S56" s="849">
        <v>0</v>
      </c>
      <c r="T56" s="849">
        <v>349426.30503</v>
      </c>
      <c r="U56" s="369"/>
    </row>
    <row r="57" spans="1:21" s="21" customFormat="1" ht="12.9" customHeight="1">
      <c r="A57" s="211" t="s">
        <v>857</v>
      </c>
      <c r="B57" s="848">
        <v>12571400</v>
      </c>
      <c r="C57" s="850" t="s">
        <v>858</v>
      </c>
      <c r="D57" s="851" t="s">
        <v>859</v>
      </c>
      <c r="F57" s="849" t="s">
        <v>56</v>
      </c>
      <c r="G57" s="849"/>
      <c r="H57" s="849" t="s">
        <v>56</v>
      </c>
      <c r="I57" s="849"/>
      <c r="J57" s="849">
        <v>10</v>
      </c>
      <c r="K57" s="849">
        <v>0</v>
      </c>
      <c r="L57" s="849">
        <v>412111.7358</v>
      </c>
      <c r="M57" s="849">
        <v>0</v>
      </c>
      <c r="N57" s="849">
        <v>38</v>
      </c>
      <c r="O57" s="849">
        <v>0</v>
      </c>
      <c r="P57" s="849">
        <v>1065364.75683</v>
      </c>
      <c r="Q57" s="849">
        <v>0</v>
      </c>
      <c r="R57" s="849">
        <v>48</v>
      </c>
      <c r="S57" s="849">
        <v>0</v>
      </c>
      <c r="T57" s="849">
        <v>1477476.4926300002</v>
      </c>
      <c r="U57" s="369"/>
    </row>
    <row r="58" spans="1:22" s="21" customFormat="1" ht="10.5" customHeight="1">
      <c r="A58" s="211"/>
      <c r="B58" s="847"/>
      <c r="C58" s="847"/>
      <c r="D58" s="848"/>
      <c r="F58" s="844"/>
      <c r="H58" s="844"/>
      <c r="I58" s="844"/>
      <c r="J58" s="844"/>
      <c r="K58" s="844"/>
      <c r="L58" s="844"/>
      <c r="M58" s="844"/>
      <c r="N58" s="844"/>
      <c r="O58" s="844"/>
      <c r="P58" s="844"/>
      <c r="Q58" s="844"/>
      <c r="R58" s="844"/>
      <c r="S58" s="844"/>
      <c r="T58" s="844"/>
      <c r="U58" s="852"/>
      <c r="V58" s="852"/>
    </row>
    <row r="59" spans="1:21" s="15" customFormat="1" ht="20.1" customHeight="1">
      <c r="A59" s="795" t="s">
        <v>75</v>
      </c>
      <c r="B59" s="21"/>
      <c r="C59" s="211"/>
      <c r="D59" s="845"/>
      <c r="E59" s="21"/>
      <c r="F59" s="846">
        <v>132911</v>
      </c>
      <c r="G59" s="846"/>
      <c r="H59" s="846">
        <v>546762.38601</v>
      </c>
      <c r="I59" s="846"/>
      <c r="J59" s="846" t="s">
        <v>56</v>
      </c>
      <c r="K59" s="846">
        <v>0</v>
      </c>
      <c r="L59" s="846" t="s">
        <v>56</v>
      </c>
      <c r="M59" s="846">
        <v>0</v>
      </c>
      <c r="N59" s="846" t="s">
        <v>56</v>
      </c>
      <c r="O59" s="846">
        <v>0</v>
      </c>
      <c r="P59" s="846" t="s">
        <v>56</v>
      </c>
      <c r="Q59" s="846">
        <v>0</v>
      </c>
      <c r="R59" s="846">
        <v>132911</v>
      </c>
      <c r="S59" s="846">
        <v>0</v>
      </c>
      <c r="T59" s="846">
        <v>546762.38601</v>
      </c>
      <c r="U59" s="369"/>
    </row>
    <row r="60" spans="1:21" s="21" customFormat="1" ht="12.9" customHeight="1">
      <c r="A60" s="211"/>
      <c r="B60" s="847" t="s">
        <v>856</v>
      </c>
      <c r="C60" s="847"/>
      <c r="D60" s="848">
        <v>12571.400000000001</v>
      </c>
      <c r="F60" s="849">
        <v>122953</v>
      </c>
      <c r="G60" s="849"/>
      <c r="H60" s="849">
        <v>115885.1020999999</v>
      </c>
      <c r="I60" s="849"/>
      <c r="J60" s="849" t="s">
        <v>56</v>
      </c>
      <c r="K60" s="849">
        <v>0</v>
      </c>
      <c r="L60" s="849" t="s">
        <v>56</v>
      </c>
      <c r="M60" s="849">
        <v>0</v>
      </c>
      <c r="N60" s="849" t="s">
        <v>56</v>
      </c>
      <c r="O60" s="849">
        <v>0</v>
      </c>
      <c r="P60" s="849" t="s">
        <v>56</v>
      </c>
      <c r="Q60" s="849">
        <v>0</v>
      </c>
      <c r="R60" s="849">
        <v>122953</v>
      </c>
      <c r="S60" s="849">
        <v>0</v>
      </c>
      <c r="T60" s="849">
        <v>115885.1020999999</v>
      </c>
      <c r="U60" s="369"/>
    </row>
    <row r="61" spans="1:21" s="21" customFormat="1" ht="12.9" customHeight="1">
      <c r="A61" s="211" t="s">
        <v>857</v>
      </c>
      <c r="B61" s="848">
        <v>12571.400000000001</v>
      </c>
      <c r="C61" s="850" t="s">
        <v>858</v>
      </c>
      <c r="D61" s="848">
        <v>31428.5</v>
      </c>
      <c r="F61" s="849">
        <v>5568</v>
      </c>
      <c r="G61" s="849"/>
      <c r="H61" s="849">
        <v>109967.22853000001</v>
      </c>
      <c r="I61" s="849"/>
      <c r="J61" s="849" t="s">
        <v>56</v>
      </c>
      <c r="K61" s="849">
        <v>0</v>
      </c>
      <c r="L61" s="849" t="s">
        <v>56</v>
      </c>
      <c r="M61" s="849">
        <v>0</v>
      </c>
      <c r="N61" s="849" t="s">
        <v>56</v>
      </c>
      <c r="O61" s="849">
        <v>0</v>
      </c>
      <c r="P61" s="849" t="s">
        <v>56</v>
      </c>
      <c r="Q61" s="849">
        <v>0</v>
      </c>
      <c r="R61" s="849">
        <v>5568</v>
      </c>
      <c r="S61" s="849">
        <v>0</v>
      </c>
      <c r="T61" s="849">
        <v>109967.22853000001</v>
      </c>
      <c r="U61" s="369"/>
    </row>
    <row r="62" spans="1:21" s="21" customFormat="1" ht="12.9" customHeight="1">
      <c r="A62" s="211" t="s">
        <v>857</v>
      </c>
      <c r="B62" s="848">
        <v>31428.5</v>
      </c>
      <c r="C62" s="850" t="s">
        <v>858</v>
      </c>
      <c r="D62" s="848">
        <v>62857</v>
      </c>
      <c r="F62" s="849">
        <v>2616</v>
      </c>
      <c r="G62" s="849"/>
      <c r="H62" s="849">
        <v>114765.36887</v>
      </c>
      <c r="I62" s="849"/>
      <c r="J62" s="849" t="s">
        <v>56</v>
      </c>
      <c r="K62" s="849">
        <v>0</v>
      </c>
      <c r="L62" s="849" t="s">
        <v>56</v>
      </c>
      <c r="M62" s="849">
        <v>0</v>
      </c>
      <c r="N62" s="849" t="s">
        <v>56</v>
      </c>
      <c r="O62" s="849">
        <v>0</v>
      </c>
      <c r="P62" s="849" t="s">
        <v>56</v>
      </c>
      <c r="Q62" s="849">
        <v>0</v>
      </c>
      <c r="R62" s="849">
        <v>2616</v>
      </c>
      <c r="S62" s="849">
        <v>0</v>
      </c>
      <c r="T62" s="849">
        <v>114765.36887</v>
      </c>
      <c r="U62" s="369"/>
    </row>
    <row r="63" spans="1:21" s="21" customFormat="1" ht="12.9" customHeight="1">
      <c r="A63" s="211" t="s">
        <v>857</v>
      </c>
      <c r="B63" s="848">
        <v>62857</v>
      </c>
      <c r="C63" s="850" t="s">
        <v>858</v>
      </c>
      <c r="D63" s="848">
        <v>125714</v>
      </c>
      <c r="F63" s="849">
        <v>1306</v>
      </c>
      <c r="G63" s="849"/>
      <c r="H63" s="849">
        <v>112812.27876999999</v>
      </c>
      <c r="I63" s="849"/>
      <c r="J63" s="849" t="s">
        <v>56</v>
      </c>
      <c r="K63" s="849">
        <v>0</v>
      </c>
      <c r="L63" s="849" t="s">
        <v>56</v>
      </c>
      <c r="M63" s="849">
        <v>0</v>
      </c>
      <c r="N63" s="849" t="s">
        <v>56</v>
      </c>
      <c r="O63" s="849">
        <v>0</v>
      </c>
      <c r="P63" s="849" t="s">
        <v>56</v>
      </c>
      <c r="Q63" s="849">
        <v>0</v>
      </c>
      <c r="R63" s="849">
        <v>1306</v>
      </c>
      <c r="S63" s="849">
        <v>0</v>
      </c>
      <c r="T63" s="849">
        <v>112812.27876999999</v>
      </c>
      <c r="U63" s="369"/>
    </row>
    <row r="64" spans="1:21" s="21" customFormat="1" ht="12.9" customHeight="1">
      <c r="A64" s="211" t="s">
        <v>857</v>
      </c>
      <c r="B64" s="848">
        <v>125714</v>
      </c>
      <c r="C64" s="850" t="s">
        <v>858</v>
      </c>
      <c r="D64" s="848">
        <v>251428</v>
      </c>
      <c r="F64" s="849">
        <v>397</v>
      </c>
      <c r="G64" s="849"/>
      <c r="H64" s="849">
        <v>66425.6621</v>
      </c>
      <c r="I64" s="849"/>
      <c r="J64" s="849" t="s">
        <v>56</v>
      </c>
      <c r="K64" s="849">
        <v>0</v>
      </c>
      <c r="L64" s="849" t="s">
        <v>56</v>
      </c>
      <c r="M64" s="849">
        <v>0</v>
      </c>
      <c r="N64" s="849" t="s">
        <v>56</v>
      </c>
      <c r="O64" s="849">
        <v>0</v>
      </c>
      <c r="P64" s="849" t="s">
        <v>56</v>
      </c>
      <c r="Q64" s="849">
        <v>0</v>
      </c>
      <c r="R64" s="849">
        <v>397</v>
      </c>
      <c r="S64" s="849">
        <v>0</v>
      </c>
      <c r="T64" s="849">
        <v>66425.6621</v>
      </c>
      <c r="U64" s="369"/>
    </row>
    <row r="65" spans="1:21" s="21" customFormat="1" ht="12.9" customHeight="1">
      <c r="A65" s="211" t="s">
        <v>857</v>
      </c>
      <c r="B65" s="848">
        <v>251428</v>
      </c>
      <c r="C65" s="850" t="s">
        <v>858</v>
      </c>
      <c r="D65" s="848">
        <v>502856</v>
      </c>
      <c r="F65" s="849">
        <v>62</v>
      </c>
      <c r="G65" s="849"/>
      <c r="H65" s="849">
        <v>20827.32919</v>
      </c>
      <c r="I65" s="849"/>
      <c r="J65" s="849" t="s">
        <v>56</v>
      </c>
      <c r="K65" s="849">
        <v>0</v>
      </c>
      <c r="L65" s="849" t="s">
        <v>56</v>
      </c>
      <c r="M65" s="849">
        <v>0</v>
      </c>
      <c r="N65" s="849" t="s">
        <v>56</v>
      </c>
      <c r="O65" s="849">
        <v>0</v>
      </c>
      <c r="P65" s="849" t="s">
        <v>56</v>
      </c>
      <c r="Q65" s="849">
        <v>0</v>
      </c>
      <c r="R65" s="849">
        <v>62</v>
      </c>
      <c r="S65" s="849">
        <v>0</v>
      </c>
      <c r="T65" s="849">
        <v>20827.32919</v>
      </c>
      <c r="U65" s="369"/>
    </row>
    <row r="66" spans="1:21" s="21" customFormat="1" ht="12.9" customHeight="1">
      <c r="A66" s="211" t="s">
        <v>857</v>
      </c>
      <c r="B66" s="848">
        <v>502856</v>
      </c>
      <c r="C66" s="850" t="s">
        <v>858</v>
      </c>
      <c r="D66" s="848">
        <v>754284</v>
      </c>
      <c r="F66" s="849">
        <v>7</v>
      </c>
      <c r="G66" s="849"/>
      <c r="H66" s="849">
        <v>4257.580099999999</v>
      </c>
      <c r="I66" s="849"/>
      <c r="J66" s="849" t="s">
        <v>56</v>
      </c>
      <c r="K66" s="849">
        <v>0</v>
      </c>
      <c r="L66" s="849" t="s">
        <v>56</v>
      </c>
      <c r="M66" s="849">
        <v>0</v>
      </c>
      <c r="N66" s="849" t="s">
        <v>56</v>
      </c>
      <c r="O66" s="849">
        <v>0</v>
      </c>
      <c r="P66" s="849" t="s">
        <v>56</v>
      </c>
      <c r="Q66" s="849">
        <v>0</v>
      </c>
      <c r="R66" s="849">
        <v>7</v>
      </c>
      <c r="S66" s="849">
        <v>0</v>
      </c>
      <c r="T66" s="849">
        <v>4257.580099999999</v>
      </c>
      <c r="U66" s="369"/>
    </row>
    <row r="67" spans="1:21" s="21" customFormat="1" ht="12.9" customHeight="1">
      <c r="A67" s="211" t="s">
        <v>857</v>
      </c>
      <c r="B67" s="848">
        <v>754284</v>
      </c>
      <c r="C67" s="850" t="s">
        <v>858</v>
      </c>
      <c r="D67" s="848">
        <v>1005712</v>
      </c>
      <c r="F67" s="849">
        <v>1</v>
      </c>
      <c r="G67" s="849"/>
      <c r="H67" s="849">
        <v>759.43002</v>
      </c>
      <c r="I67" s="849"/>
      <c r="J67" s="849" t="s">
        <v>56</v>
      </c>
      <c r="K67" s="849">
        <v>0</v>
      </c>
      <c r="L67" s="849" t="s">
        <v>56</v>
      </c>
      <c r="M67" s="849">
        <v>0</v>
      </c>
      <c r="N67" s="849" t="s">
        <v>56</v>
      </c>
      <c r="O67" s="849">
        <v>0</v>
      </c>
      <c r="P67" s="849" t="s">
        <v>56</v>
      </c>
      <c r="Q67" s="849">
        <v>0</v>
      </c>
      <c r="R67" s="849">
        <v>1</v>
      </c>
      <c r="S67" s="849">
        <v>0</v>
      </c>
      <c r="T67" s="849">
        <v>759.43002</v>
      </c>
      <c r="U67" s="369"/>
    </row>
    <row r="68" spans="1:21" s="21" customFormat="1" ht="12.9" customHeight="1">
      <c r="A68" s="211" t="s">
        <v>857</v>
      </c>
      <c r="B68" s="848">
        <v>1005712</v>
      </c>
      <c r="C68" s="850" t="s">
        <v>858</v>
      </c>
      <c r="D68" s="848">
        <v>1257140</v>
      </c>
      <c r="F68" s="849">
        <v>1</v>
      </c>
      <c r="G68" s="849"/>
      <c r="H68" s="849">
        <v>1062.40633</v>
      </c>
      <c r="I68" s="849"/>
      <c r="J68" s="849" t="s">
        <v>56</v>
      </c>
      <c r="K68" s="849">
        <v>0</v>
      </c>
      <c r="L68" s="849" t="s">
        <v>56</v>
      </c>
      <c r="M68" s="849">
        <v>0</v>
      </c>
      <c r="N68" s="849" t="s">
        <v>56</v>
      </c>
      <c r="O68" s="849">
        <v>0</v>
      </c>
      <c r="P68" s="849" t="s">
        <v>56</v>
      </c>
      <c r="Q68" s="849">
        <v>0</v>
      </c>
      <c r="R68" s="849">
        <v>1</v>
      </c>
      <c r="S68" s="849">
        <v>0</v>
      </c>
      <c r="T68" s="849">
        <v>1062.40633</v>
      </c>
      <c r="U68" s="369"/>
    </row>
    <row r="69" spans="1:21" s="21" customFormat="1" ht="12.9" customHeight="1">
      <c r="A69" s="211" t="s">
        <v>857</v>
      </c>
      <c r="B69" s="848">
        <v>1257140</v>
      </c>
      <c r="C69" s="850" t="s">
        <v>858</v>
      </c>
      <c r="D69" s="848">
        <v>1885710</v>
      </c>
      <c r="F69" s="849" t="s">
        <v>56</v>
      </c>
      <c r="G69" s="849"/>
      <c r="H69" s="849" t="s">
        <v>56</v>
      </c>
      <c r="I69" s="849"/>
      <c r="J69" s="849" t="s">
        <v>56</v>
      </c>
      <c r="K69" s="849">
        <v>0</v>
      </c>
      <c r="L69" s="849" t="s">
        <v>56</v>
      </c>
      <c r="M69" s="849">
        <v>0</v>
      </c>
      <c r="N69" s="849" t="s">
        <v>56</v>
      </c>
      <c r="O69" s="849">
        <v>0</v>
      </c>
      <c r="P69" s="849" t="s">
        <v>56</v>
      </c>
      <c r="Q69" s="849">
        <v>0</v>
      </c>
      <c r="R69" s="849" t="s">
        <v>56</v>
      </c>
      <c r="S69" s="849">
        <v>0</v>
      </c>
      <c r="T69" s="849" t="s">
        <v>56</v>
      </c>
      <c r="U69" s="369"/>
    </row>
    <row r="70" spans="1:21" s="21" customFormat="1" ht="12.9" customHeight="1">
      <c r="A70" s="211" t="s">
        <v>857</v>
      </c>
      <c r="B70" s="848">
        <v>1885710</v>
      </c>
      <c r="C70" s="850" t="s">
        <v>858</v>
      </c>
      <c r="D70" s="848">
        <v>2514280</v>
      </c>
      <c r="F70" s="849" t="s">
        <v>56</v>
      </c>
      <c r="G70" s="849"/>
      <c r="H70" s="849" t="s">
        <v>56</v>
      </c>
      <c r="I70" s="849"/>
      <c r="J70" s="849" t="s">
        <v>56</v>
      </c>
      <c r="K70" s="849">
        <v>0</v>
      </c>
      <c r="L70" s="849" t="s">
        <v>56</v>
      </c>
      <c r="M70" s="849">
        <v>0</v>
      </c>
      <c r="N70" s="849" t="s">
        <v>56</v>
      </c>
      <c r="O70" s="849">
        <v>0</v>
      </c>
      <c r="P70" s="849" t="s">
        <v>56</v>
      </c>
      <c r="Q70" s="849">
        <v>0</v>
      </c>
      <c r="R70" s="849" t="s">
        <v>56</v>
      </c>
      <c r="S70" s="849">
        <v>0</v>
      </c>
      <c r="T70" s="849" t="s">
        <v>56</v>
      </c>
      <c r="U70" s="369"/>
    </row>
    <row r="71" spans="1:21" s="21" customFormat="1" ht="12.9" customHeight="1">
      <c r="A71" s="211" t="s">
        <v>857</v>
      </c>
      <c r="B71" s="848">
        <v>2514280</v>
      </c>
      <c r="C71" s="850" t="s">
        <v>858</v>
      </c>
      <c r="D71" s="848">
        <v>6285700</v>
      </c>
      <c r="F71" s="849" t="s">
        <v>56</v>
      </c>
      <c r="G71" s="849"/>
      <c r="H71" s="849" t="s">
        <v>56</v>
      </c>
      <c r="I71" s="849"/>
      <c r="J71" s="849" t="s">
        <v>56</v>
      </c>
      <c r="K71" s="849">
        <v>0</v>
      </c>
      <c r="L71" s="849" t="s">
        <v>56</v>
      </c>
      <c r="M71" s="849">
        <v>0</v>
      </c>
      <c r="N71" s="849" t="s">
        <v>56</v>
      </c>
      <c r="O71" s="849">
        <v>0</v>
      </c>
      <c r="P71" s="849" t="s">
        <v>56</v>
      </c>
      <c r="Q71" s="849">
        <v>0</v>
      </c>
      <c r="R71" s="849" t="s">
        <v>56</v>
      </c>
      <c r="S71" s="849">
        <v>0</v>
      </c>
      <c r="T71" s="849" t="s">
        <v>56</v>
      </c>
      <c r="U71" s="369"/>
    </row>
    <row r="72" spans="1:21" s="21" customFormat="1" ht="12.9" customHeight="1">
      <c r="A72" s="211" t="s">
        <v>857</v>
      </c>
      <c r="B72" s="848">
        <v>6285700</v>
      </c>
      <c r="C72" s="850" t="s">
        <v>858</v>
      </c>
      <c r="D72" s="848">
        <v>12571400</v>
      </c>
      <c r="F72" s="849" t="s">
        <v>56</v>
      </c>
      <c r="G72" s="849"/>
      <c r="H72" s="849" t="s">
        <v>56</v>
      </c>
      <c r="I72" s="849"/>
      <c r="J72" s="849" t="s">
        <v>56</v>
      </c>
      <c r="K72" s="849">
        <v>0</v>
      </c>
      <c r="L72" s="849" t="s">
        <v>56</v>
      </c>
      <c r="M72" s="849">
        <v>0</v>
      </c>
      <c r="N72" s="849" t="s">
        <v>56</v>
      </c>
      <c r="O72" s="849">
        <v>0</v>
      </c>
      <c r="P72" s="849" t="s">
        <v>56</v>
      </c>
      <c r="Q72" s="849">
        <v>0</v>
      </c>
      <c r="R72" s="849" t="s">
        <v>56</v>
      </c>
      <c r="S72" s="849">
        <v>0</v>
      </c>
      <c r="T72" s="849" t="s">
        <v>56</v>
      </c>
      <c r="U72" s="369"/>
    </row>
    <row r="73" spans="1:21" s="21" customFormat="1" ht="12.9" customHeight="1">
      <c r="A73" s="211" t="s">
        <v>857</v>
      </c>
      <c r="B73" s="848">
        <v>12571400</v>
      </c>
      <c r="C73" s="850" t="s">
        <v>858</v>
      </c>
      <c r="D73" s="851" t="s">
        <v>859</v>
      </c>
      <c r="F73" s="849" t="s">
        <v>56</v>
      </c>
      <c r="G73" s="849"/>
      <c r="H73" s="849" t="s">
        <v>56</v>
      </c>
      <c r="I73" s="849"/>
      <c r="J73" s="849" t="s">
        <v>56</v>
      </c>
      <c r="K73" s="849">
        <v>0</v>
      </c>
      <c r="L73" s="849" t="s">
        <v>56</v>
      </c>
      <c r="M73" s="849">
        <v>0</v>
      </c>
      <c r="N73" s="849" t="s">
        <v>56</v>
      </c>
      <c r="O73" s="849">
        <v>0</v>
      </c>
      <c r="P73" s="849" t="s">
        <v>56</v>
      </c>
      <c r="Q73" s="849">
        <v>0</v>
      </c>
      <c r="R73" s="849" t="s">
        <v>56</v>
      </c>
      <c r="S73" s="849">
        <v>0</v>
      </c>
      <c r="T73" s="849" t="s">
        <v>56</v>
      </c>
      <c r="U73" s="369"/>
    </row>
    <row r="74" spans="1:21" s="21" customFormat="1" ht="10.5" customHeight="1">
      <c r="A74" s="211"/>
      <c r="B74" s="847"/>
      <c r="C74" s="847"/>
      <c r="D74" s="848"/>
      <c r="F74" s="844"/>
      <c r="H74" s="844"/>
      <c r="I74" s="844"/>
      <c r="J74" s="844"/>
      <c r="K74" s="844"/>
      <c r="L74" s="844"/>
      <c r="M74" s="844"/>
      <c r="N74" s="844"/>
      <c r="O74" s="844"/>
      <c r="P74" s="844"/>
      <c r="Q74" s="844"/>
      <c r="R74" s="844"/>
      <c r="S74" s="844"/>
      <c r="T74" s="844"/>
      <c r="U74" s="369"/>
    </row>
    <row r="75" spans="1:21" s="15" customFormat="1" ht="10.2">
      <c r="A75" s="795" t="s">
        <v>76</v>
      </c>
      <c r="B75" s="21"/>
      <c r="C75" s="211"/>
      <c r="D75" s="845"/>
      <c r="E75" s="21"/>
      <c r="F75" s="846">
        <v>2919341</v>
      </c>
      <c r="G75" s="846"/>
      <c r="H75" s="846">
        <v>5954946.402989999</v>
      </c>
      <c r="I75" s="846"/>
      <c r="J75" s="846">
        <v>1320</v>
      </c>
      <c r="K75" s="846">
        <v>0</v>
      </c>
      <c r="L75" s="846">
        <v>670444.71975</v>
      </c>
      <c r="M75" s="846">
        <v>0</v>
      </c>
      <c r="N75" s="846">
        <v>5694</v>
      </c>
      <c r="O75" s="846">
        <v>0</v>
      </c>
      <c r="P75" s="846">
        <v>1450139.45305</v>
      </c>
      <c r="Q75" s="846">
        <v>0</v>
      </c>
      <c r="R75" s="846">
        <v>2926355</v>
      </c>
      <c r="S75" s="846">
        <v>0</v>
      </c>
      <c r="T75" s="846">
        <v>8075530.57579</v>
      </c>
      <c r="U75" s="369"/>
    </row>
    <row r="76" spans="1:21" s="21" customFormat="1" ht="12.9" customHeight="1">
      <c r="A76" s="211"/>
      <c r="B76" s="847" t="s">
        <v>856</v>
      </c>
      <c r="C76" s="847"/>
      <c r="D76" s="848">
        <v>12571.400000000001</v>
      </c>
      <c r="E76" s="369"/>
      <c r="F76" s="849">
        <v>2845411</v>
      </c>
      <c r="G76" s="849"/>
      <c r="H76" s="849">
        <v>618191.8236399991</v>
      </c>
      <c r="I76" s="849"/>
      <c r="J76" s="849">
        <v>1105</v>
      </c>
      <c r="K76" s="849">
        <v>0</v>
      </c>
      <c r="L76" s="849">
        <v>652.6702199999709</v>
      </c>
      <c r="M76" s="849">
        <v>0</v>
      </c>
      <c r="N76" s="849">
        <v>5376</v>
      </c>
      <c r="O76" s="849">
        <v>0</v>
      </c>
      <c r="P76" s="849">
        <v>1529.2272699999157</v>
      </c>
      <c r="Q76" s="849">
        <v>0</v>
      </c>
      <c r="R76" s="849">
        <v>2851892</v>
      </c>
      <c r="S76" s="849">
        <v>0</v>
      </c>
      <c r="T76" s="849">
        <v>620373.7211300014</v>
      </c>
      <c r="U76" s="369"/>
    </row>
    <row r="77" spans="1:21" s="21" customFormat="1" ht="12.9" customHeight="1">
      <c r="A77" s="211" t="s">
        <v>857</v>
      </c>
      <c r="B77" s="848">
        <v>12571.400000000001</v>
      </c>
      <c r="C77" s="850" t="s">
        <v>858</v>
      </c>
      <c r="D77" s="848">
        <v>31428.5</v>
      </c>
      <c r="E77" s="369"/>
      <c r="F77" s="849">
        <v>29433</v>
      </c>
      <c r="G77" s="849"/>
      <c r="H77" s="849">
        <v>611676.5284500001</v>
      </c>
      <c r="I77" s="849"/>
      <c r="J77" s="849">
        <v>42</v>
      </c>
      <c r="K77" s="849">
        <v>0</v>
      </c>
      <c r="L77" s="849">
        <v>835.81801</v>
      </c>
      <c r="M77" s="849">
        <v>0</v>
      </c>
      <c r="N77" s="849">
        <v>73</v>
      </c>
      <c r="O77" s="849">
        <v>0</v>
      </c>
      <c r="P77" s="849">
        <v>1499.42935</v>
      </c>
      <c r="Q77" s="849">
        <v>0</v>
      </c>
      <c r="R77" s="849">
        <v>29548</v>
      </c>
      <c r="S77" s="849">
        <v>0</v>
      </c>
      <c r="T77" s="849">
        <v>614011.7758099999</v>
      </c>
      <c r="U77" s="369"/>
    </row>
    <row r="78" spans="1:21" s="21" customFormat="1" ht="12.9" customHeight="1">
      <c r="A78" s="211" t="s">
        <v>857</v>
      </c>
      <c r="B78" s="848">
        <v>31428.5</v>
      </c>
      <c r="C78" s="850" t="s">
        <v>858</v>
      </c>
      <c r="D78" s="848">
        <v>62857</v>
      </c>
      <c r="E78" s="369"/>
      <c r="F78" s="849">
        <v>18494</v>
      </c>
      <c r="G78" s="849"/>
      <c r="H78" s="849">
        <v>847512.8787100001</v>
      </c>
      <c r="I78" s="849"/>
      <c r="J78" s="849">
        <v>30</v>
      </c>
      <c r="K78" s="849">
        <v>0</v>
      </c>
      <c r="L78" s="849">
        <v>1328.1068400000001</v>
      </c>
      <c r="M78" s="849">
        <v>0</v>
      </c>
      <c r="N78" s="849">
        <v>41</v>
      </c>
      <c r="O78" s="849">
        <v>0</v>
      </c>
      <c r="P78" s="849">
        <v>1863.1687299999999</v>
      </c>
      <c r="Q78" s="849">
        <v>0</v>
      </c>
      <c r="R78" s="849">
        <v>18565</v>
      </c>
      <c r="S78" s="849">
        <v>0</v>
      </c>
      <c r="T78" s="849">
        <v>850704.15428</v>
      </c>
      <c r="U78" s="369"/>
    </row>
    <row r="79" spans="1:21" s="21" customFormat="1" ht="12.9" customHeight="1">
      <c r="A79" s="211" t="s">
        <v>857</v>
      </c>
      <c r="B79" s="848">
        <v>62857</v>
      </c>
      <c r="C79" s="850" t="s">
        <v>858</v>
      </c>
      <c r="D79" s="848">
        <v>125714</v>
      </c>
      <c r="E79" s="369"/>
      <c r="F79" s="849">
        <v>17964</v>
      </c>
      <c r="G79" s="849"/>
      <c r="H79" s="849">
        <v>1689085.78399</v>
      </c>
      <c r="I79" s="849"/>
      <c r="J79" s="849">
        <v>23</v>
      </c>
      <c r="K79" s="849">
        <v>0</v>
      </c>
      <c r="L79" s="849">
        <v>2170.33887</v>
      </c>
      <c r="M79" s="849">
        <v>0</v>
      </c>
      <c r="N79" s="849">
        <v>34</v>
      </c>
      <c r="O79" s="849">
        <v>0</v>
      </c>
      <c r="P79" s="849">
        <v>3124.1207000000004</v>
      </c>
      <c r="Q79" s="849">
        <v>0</v>
      </c>
      <c r="R79" s="849">
        <v>18021</v>
      </c>
      <c r="S79" s="849">
        <v>0</v>
      </c>
      <c r="T79" s="849">
        <v>1694380.2435599999</v>
      </c>
      <c r="U79" s="369"/>
    </row>
    <row r="80" spans="1:21" s="21" customFormat="1" ht="12.9" customHeight="1">
      <c r="A80" s="211" t="s">
        <v>857</v>
      </c>
      <c r="B80" s="848">
        <v>125714</v>
      </c>
      <c r="C80" s="850" t="s">
        <v>858</v>
      </c>
      <c r="D80" s="848">
        <v>251428</v>
      </c>
      <c r="E80" s="369"/>
      <c r="F80" s="849">
        <v>5791</v>
      </c>
      <c r="G80" s="849"/>
      <c r="H80" s="849">
        <v>987659.9684700001</v>
      </c>
      <c r="I80" s="849"/>
      <c r="J80" s="849">
        <v>17</v>
      </c>
      <c r="K80" s="849">
        <v>0</v>
      </c>
      <c r="L80" s="849">
        <v>3219.41085</v>
      </c>
      <c r="M80" s="849">
        <v>0</v>
      </c>
      <c r="N80" s="849">
        <v>34</v>
      </c>
      <c r="O80" s="849">
        <v>0</v>
      </c>
      <c r="P80" s="849">
        <v>6384.30592</v>
      </c>
      <c r="Q80" s="849">
        <v>0</v>
      </c>
      <c r="R80" s="849">
        <v>5842</v>
      </c>
      <c r="S80" s="849">
        <v>0</v>
      </c>
      <c r="T80" s="849">
        <v>997263.68524</v>
      </c>
      <c r="U80" s="369"/>
    </row>
    <row r="81" spans="1:21" s="21" customFormat="1" ht="12.9" customHeight="1">
      <c r="A81" s="211" t="s">
        <v>857</v>
      </c>
      <c r="B81" s="848">
        <v>251428</v>
      </c>
      <c r="C81" s="850" t="s">
        <v>858</v>
      </c>
      <c r="D81" s="848">
        <v>502856</v>
      </c>
      <c r="E81" s="369"/>
      <c r="F81" s="849">
        <v>1585</v>
      </c>
      <c r="G81" s="849"/>
      <c r="H81" s="849">
        <v>543186.91501</v>
      </c>
      <c r="I81" s="849"/>
      <c r="J81" s="849">
        <v>13</v>
      </c>
      <c r="K81" s="849">
        <v>0</v>
      </c>
      <c r="L81" s="849">
        <v>5462.754309999999</v>
      </c>
      <c r="M81" s="849">
        <v>0</v>
      </c>
      <c r="N81" s="849">
        <v>20</v>
      </c>
      <c r="O81" s="849">
        <v>0</v>
      </c>
      <c r="P81" s="849">
        <v>7086.789860000001</v>
      </c>
      <c r="Q81" s="849">
        <v>0</v>
      </c>
      <c r="R81" s="849">
        <v>1618</v>
      </c>
      <c r="S81" s="849">
        <v>0</v>
      </c>
      <c r="T81" s="849">
        <v>555736.45918</v>
      </c>
      <c r="U81" s="369"/>
    </row>
    <row r="82" spans="1:21" s="21" customFormat="1" ht="12.9" customHeight="1">
      <c r="A82" s="211" t="s">
        <v>857</v>
      </c>
      <c r="B82" s="848">
        <v>502856</v>
      </c>
      <c r="C82" s="850" t="s">
        <v>858</v>
      </c>
      <c r="D82" s="848">
        <v>754284</v>
      </c>
      <c r="E82" s="369"/>
      <c r="F82" s="849">
        <v>365</v>
      </c>
      <c r="G82" s="849"/>
      <c r="H82" s="849">
        <v>219565.24829</v>
      </c>
      <c r="I82" s="849"/>
      <c r="J82" s="849">
        <v>14</v>
      </c>
      <c r="K82" s="849">
        <v>0</v>
      </c>
      <c r="L82" s="849">
        <v>8767.99072</v>
      </c>
      <c r="M82" s="849">
        <v>0</v>
      </c>
      <c r="N82" s="849">
        <v>6</v>
      </c>
      <c r="O82" s="849">
        <v>0</v>
      </c>
      <c r="P82" s="849">
        <v>3887.26714</v>
      </c>
      <c r="Q82" s="849">
        <v>0</v>
      </c>
      <c r="R82" s="849">
        <v>385</v>
      </c>
      <c r="S82" s="849">
        <v>0</v>
      </c>
      <c r="T82" s="849">
        <v>232220.50615</v>
      </c>
      <c r="U82" s="369"/>
    </row>
    <row r="83" spans="1:21" s="21" customFormat="1" ht="12.9" customHeight="1">
      <c r="A83" s="211" t="s">
        <v>857</v>
      </c>
      <c r="B83" s="848">
        <v>754284</v>
      </c>
      <c r="C83" s="850" t="s">
        <v>858</v>
      </c>
      <c r="D83" s="848">
        <v>1005712</v>
      </c>
      <c r="E83" s="369"/>
      <c r="F83" s="849">
        <v>133</v>
      </c>
      <c r="G83" s="849"/>
      <c r="H83" s="849">
        <v>116196.40915</v>
      </c>
      <c r="I83" s="849"/>
      <c r="J83" s="849">
        <v>6</v>
      </c>
      <c r="K83" s="849">
        <v>0</v>
      </c>
      <c r="L83" s="849">
        <v>5477.14321</v>
      </c>
      <c r="M83" s="849">
        <v>0</v>
      </c>
      <c r="N83" s="849">
        <v>6</v>
      </c>
      <c r="O83" s="849">
        <v>0</v>
      </c>
      <c r="P83" s="849">
        <v>5319.11167</v>
      </c>
      <c r="Q83" s="849">
        <v>0</v>
      </c>
      <c r="R83" s="849">
        <v>145</v>
      </c>
      <c r="S83" s="849">
        <v>0</v>
      </c>
      <c r="T83" s="849">
        <v>126992.66403</v>
      </c>
      <c r="U83" s="369"/>
    </row>
    <row r="84" spans="1:21" s="21" customFormat="1" ht="12.9" customHeight="1">
      <c r="A84" s="211" t="s">
        <v>857</v>
      </c>
      <c r="B84" s="848">
        <v>1005712</v>
      </c>
      <c r="C84" s="850" t="s">
        <v>858</v>
      </c>
      <c r="D84" s="848">
        <v>1257140</v>
      </c>
      <c r="E84" s="369"/>
      <c r="F84" s="849">
        <v>61</v>
      </c>
      <c r="G84" s="849"/>
      <c r="H84" s="849">
        <v>68704.92996</v>
      </c>
      <c r="I84" s="849"/>
      <c r="J84" s="849">
        <v>3</v>
      </c>
      <c r="K84" s="849">
        <v>0</v>
      </c>
      <c r="L84" s="849">
        <v>3474.43154</v>
      </c>
      <c r="M84" s="849">
        <v>0</v>
      </c>
      <c r="N84" s="849">
        <v>2</v>
      </c>
      <c r="O84" s="849">
        <v>0</v>
      </c>
      <c r="P84" s="849">
        <v>2126.1277200000004</v>
      </c>
      <c r="Q84" s="849">
        <v>0</v>
      </c>
      <c r="R84" s="849">
        <v>66</v>
      </c>
      <c r="S84" s="849">
        <v>0</v>
      </c>
      <c r="T84" s="849">
        <v>74305.48922</v>
      </c>
      <c r="U84" s="369"/>
    </row>
    <row r="85" spans="1:21" s="21" customFormat="1" ht="12.9" customHeight="1">
      <c r="A85" s="211" t="s">
        <v>857</v>
      </c>
      <c r="B85" s="848">
        <v>1257140</v>
      </c>
      <c r="C85" s="850" t="s">
        <v>858</v>
      </c>
      <c r="D85" s="848">
        <v>1885710</v>
      </c>
      <c r="E85" s="369"/>
      <c r="F85" s="849">
        <v>51</v>
      </c>
      <c r="G85" s="849"/>
      <c r="H85" s="849">
        <v>75563.91284</v>
      </c>
      <c r="I85" s="849"/>
      <c r="J85" s="849">
        <v>13</v>
      </c>
      <c r="K85" s="849">
        <v>0</v>
      </c>
      <c r="L85" s="849">
        <v>20640.78253</v>
      </c>
      <c r="M85" s="849">
        <v>0</v>
      </c>
      <c r="N85" s="849">
        <v>11</v>
      </c>
      <c r="O85" s="849">
        <v>0</v>
      </c>
      <c r="P85" s="849">
        <v>17371.14038</v>
      </c>
      <c r="Q85" s="849">
        <v>0</v>
      </c>
      <c r="R85" s="849">
        <v>75</v>
      </c>
      <c r="S85" s="849">
        <v>0</v>
      </c>
      <c r="T85" s="849">
        <v>113575.83575</v>
      </c>
      <c r="U85" s="369"/>
    </row>
    <row r="86" spans="1:21" s="21" customFormat="1" ht="12.9" customHeight="1">
      <c r="A86" s="211" t="s">
        <v>857</v>
      </c>
      <c r="B86" s="848">
        <v>1885710</v>
      </c>
      <c r="C86" s="850" t="s">
        <v>858</v>
      </c>
      <c r="D86" s="848">
        <v>2514280</v>
      </c>
      <c r="E86" s="369"/>
      <c r="F86" s="849">
        <v>20</v>
      </c>
      <c r="G86" s="849"/>
      <c r="H86" s="849">
        <v>42995.36218</v>
      </c>
      <c r="I86" s="849"/>
      <c r="J86" s="849">
        <v>9</v>
      </c>
      <c r="K86" s="849">
        <v>0</v>
      </c>
      <c r="L86" s="849">
        <v>19465.04559</v>
      </c>
      <c r="M86" s="849">
        <v>0</v>
      </c>
      <c r="N86" s="849">
        <v>6</v>
      </c>
      <c r="O86" s="849">
        <v>0</v>
      </c>
      <c r="P86" s="849">
        <v>13951.07014</v>
      </c>
      <c r="Q86" s="849">
        <v>0</v>
      </c>
      <c r="R86" s="849">
        <v>35</v>
      </c>
      <c r="S86" s="849">
        <v>0</v>
      </c>
      <c r="T86" s="849">
        <v>76411.47791</v>
      </c>
      <c r="U86" s="369"/>
    </row>
    <row r="87" spans="1:21" s="21" customFormat="1" ht="12.9" customHeight="1">
      <c r="A87" s="211" t="s">
        <v>857</v>
      </c>
      <c r="B87" s="848">
        <v>2514280</v>
      </c>
      <c r="C87" s="850" t="s">
        <v>858</v>
      </c>
      <c r="D87" s="848">
        <v>6285700</v>
      </c>
      <c r="E87" s="369"/>
      <c r="F87" s="849">
        <v>30</v>
      </c>
      <c r="G87" s="849"/>
      <c r="H87" s="849">
        <v>109361.6838</v>
      </c>
      <c r="I87" s="849"/>
      <c r="J87" s="849">
        <v>26</v>
      </c>
      <c r="K87" s="849">
        <v>0</v>
      </c>
      <c r="L87" s="849">
        <v>98915.24186</v>
      </c>
      <c r="M87" s="849">
        <v>0</v>
      </c>
      <c r="N87" s="849">
        <v>21</v>
      </c>
      <c r="O87" s="849">
        <v>0</v>
      </c>
      <c r="P87" s="849">
        <v>83703.24702</v>
      </c>
      <c r="Q87" s="849">
        <v>0</v>
      </c>
      <c r="R87" s="849">
        <v>77</v>
      </c>
      <c r="S87" s="849">
        <v>0</v>
      </c>
      <c r="T87" s="849">
        <v>291980.17268</v>
      </c>
      <c r="U87" s="369"/>
    </row>
    <row r="88" spans="1:21" s="21" customFormat="1" ht="12.9" customHeight="1">
      <c r="A88" s="211" t="s">
        <v>857</v>
      </c>
      <c r="B88" s="848">
        <v>6285700</v>
      </c>
      <c r="C88" s="850" t="s">
        <v>858</v>
      </c>
      <c r="D88" s="848">
        <v>12571400</v>
      </c>
      <c r="E88" s="369"/>
      <c r="F88" s="849">
        <v>3</v>
      </c>
      <c r="G88" s="849"/>
      <c r="H88" s="849">
        <v>25244.9585</v>
      </c>
      <c r="I88" s="849"/>
      <c r="J88" s="849">
        <v>9</v>
      </c>
      <c r="K88" s="849">
        <v>0</v>
      </c>
      <c r="L88" s="849">
        <v>87923.2494</v>
      </c>
      <c r="M88" s="849">
        <v>0</v>
      </c>
      <c r="N88" s="849">
        <v>26</v>
      </c>
      <c r="O88" s="849">
        <v>0</v>
      </c>
      <c r="P88" s="849">
        <v>236924.10599</v>
      </c>
      <c r="Q88" s="849">
        <v>0</v>
      </c>
      <c r="R88" s="849">
        <v>38</v>
      </c>
      <c r="S88" s="849">
        <v>0</v>
      </c>
      <c r="T88" s="849">
        <v>350092.31389</v>
      </c>
      <c r="U88" s="369"/>
    </row>
    <row r="89" spans="1:21" s="21" customFormat="1" ht="12.9" customHeight="1">
      <c r="A89" s="211" t="s">
        <v>857</v>
      </c>
      <c r="B89" s="848">
        <v>12571400</v>
      </c>
      <c r="C89" s="850" t="s">
        <v>858</v>
      </c>
      <c r="D89" s="851" t="s">
        <v>859</v>
      </c>
      <c r="E89" s="369"/>
      <c r="F89" s="849" t="s">
        <v>56</v>
      </c>
      <c r="G89" s="849"/>
      <c r="H89" s="849" t="s">
        <v>56</v>
      </c>
      <c r="I89" s="849"/>
      <c r="J89" s="849">
        <v>10</v>
      </c>
      <c r="K89" s="849">
        <v>0</v>
      </c>
      <c r="L89" s="849">
        <v>412111.7358</v>
      </c>
      <c r="M89" s="849">
        <v>0</v>
      </c>
      <c r="N89" s="849">
        <v>38</v>
      </c>
      <c r="O89" s="849">
        <v>0</v>
      </c>
      <c r="P89" s="849">
        <v>1065370.34116</v>
      </c>
      <c r="Q89" s="849">
        <v>0</v>
      </c>
      <c r="R89" s="849">
        <v>48</v>
      </c>
      <c r="S89" s="849">
        <v>0</v>
      </c>
      <c r="T89" s="849">
        <v>1477482.07696</v>
      </c>
      <c r="U89" s="369"/>
    </row>
    <row r="90" spans="1:20" s="25" customFormat="1" ht="12" customHeight="1" thickBot="1">
      <c r="A90" s="595"/>
      <c r="B90" s="15"/>
      <c r="C90" s="15"/>
      <c r="D90" s="15"/>
      <c r="E90" s="15"/>
      <c r="F90" s="844"/>
      <c r="G90" s="21"/>
      <c r="H90" s="844"/>
      <c r="I90" s="844"/>
      <c r="J90" s="844"/>
      <c r="K90" s="844"/>
      <c r="L90" s="844"/>
      <c r="M90" s="844"/>
      <c r="N90" s="844"/>
      <c r="O90" s="844"/>
      <c r="P90" s="844"/>
      <c r="Q90" s="844"/>
      <c r="R90" s="844"/>
      <c r="S90" s="844"/>
      <c r="T90" s="844"/>
    </row>
    <row r="91" spans="1:20" s="25" customFormat="1" ht="10.2">
      <c r="A91" s="853" t="s">
        <v>860</v>
      </c>
      <c r="B91" s="854"/>
      <c r="C91" s="854"/>
      <c r="D91" s="854"/>
      <c r="E91" s="854"/>
      <c r="F91" s="854"/>
      <c r="G91" s="854"/>
      <c r="H91" s="854"/>
      <c r="I91" s="854"/>
      <c r="J91" s="854"/>
      <c r="K91" s="854"/>
      <c r="L91" s="854"/>
      <c r="M91" s="854"/>
      <c r="N91" s="854"/>
      <c r="O91" s="854"/>
      <c r="P91" s="854"/>
      <c r="Q91" s="854"/>
      <c r="R91" s="854"/>
      <c r="S91" s="854"/>
      <c r="T91" s="854"/>
    </row>
    <row r="92" spans="1:20" ht="15">
      <c r="A92" s="21"/>
      <c r="B92" s="15"/>
      <c r="C92" s="21"/>
      <c r="D92" s="21"/>
      <c r="E92" s="21"/>
      <c r="F92" s="15"/>
      <c r="G92" s="15"/>
      <c r="H92" s="15"/>
      <c r="I92" s="15"/>
      <c r="J92" s="15"/>
      <c r="K92" s="15"/>
      <c r="L92" s="15"/>
      <c r="M92" s="15"/>
      <c r="N92" s="15"/>
      <c r="O92" s="15"/>
      <c r="P92" s="15"/>
      <c r="Q92" s="15"/>
      <c r="R92" s="15"/>
      <c r="S92" s="15"/>
      <c r="T92" s="15"/>
    </row>
    <row r="93" spans="1:20" ht="15">
      <c r="A93" s="15"/>
      <c r="B93" s="15"/>
      <c r="C93" s="15"/>
      <c r="D93" s="21"/>
      <c r="E93" s="15"/>
      <c r="F93" s="849"/>
      <c r="G93" s="15"/>
      <c r="H93" s="849"/>
      <c r="I93" s="15"/>
      <c r="J93" s="849"/>
      <c r="K93" s="15"/>
      <c r="L93" s="849"/>
      <c r="M93" s="15"/>
      <c r="N93" s="849"/>
      <c r="O93" s="15"/>
      <c r="P93" s="849"/>
      <c r="Q93" s="15"/>
      <c r="R93" s="849"/>
      <c r="S93" s="15"/>
      <c r="T93" s="849"/>
    </row>
    <row r="94" spans="1:20" ht="15">
      <c r="A94" s="15"/>
      <c r="B94" s="15"/>
      <c r="C94" s="15"/>
      <c r="D94" s="15"/>
      <c r="E94" s="15"/>
      <c r="F94" s="849"/>
      <c r="G94" s="15"/>
      <c r="H94" s="849"/>
      <c r="I94" s="15"/>
      <c r="J94" s="849"/>
      <c r="K94" s="15"/>
      <c r="L94" s="849"/>
      <c r="M94" s="15"/>
      <c r="N94" s="849"/>
      <c r="O94" s="15"/>
      <c r="P94" s="849"/>
      <c r="Q94" s="15"/>
      <c r="R94" s="849"/>
      <c r="S94" s="15"/>
      <c r="T94" s="849"/>
    </row>
    <row r="95" spans="1:20" ht="15">
      <c r="A95" s="15"/>
      <c r="B95" s="15"/>
      <c r="C95" s="15"/>
      <c r="D95" s="15"/>
      <c r="E95" s="15"/>
      <c r="F95" s="849"/>
      <c r="G95" s="15"/>
      <c r="H95" s="15"/>
      <c r="I95" s="15"/>
      <c r="J95" s="15"/>
      <c r="K95" s="15"/>
      <c r="L95" s="15"/>
      <c r="M95" s="15"/>
      <c r="N95" s="15"/>
      <c r="O95" s="15"/>
      <c r="P95" s="15"/>
      <c r="Q95" s="15"/>
      <c r="R95" s="15"/>
      <c r="S95" s="15"/>
      <c r="T95" s="15"/>
    </row>
    <row r="96" spans="1:20" ht="15">
      <c r="A96" s="15"/>
      <c r="B96" s="15"/>
      <c r="C96" s="15"/>
      <c r="D96" s="15"/>
      <c r="E96" s="15"/>
      <c r="F96" s="849"/>
      <c r="G96" s="15"/>
      <c r="H96" s="15"/>
      <c r="I96" s="15"/>
      <c r="J96" s="15"/>
      <c r="K96" s="15"/>
      <c r="L96" s="15"/>
      <c r="M96" s="15"/>
      <c r="N96" s="15"/>
      <c r="O96" s="15"/>
      <c r="P96" s="15"/>
      <c r="Q96" s="15"/>
      <c r="R96" s="15"/>
      <c r="S96" s="15"/>
      <c r="T96" s="15"/>
    </row>
    <row r="97" spans="1:20" ht="15">
      <c r="A97" s="15"/>
      <c r="B97" s="15"/>
      <c r="C97" s="15"/>
      <c r="D97" s="15"/>
      <c r="E97" s="15"/>
      <c r="F97" s="849"/>
      <c r="G97" s="15"/>
      <c r="H97" s="15"/>
      <c r="I97" s="15"/>
      <c r="J97" s="15"/>
      <c r="K97" s="15"/>
      <c r="L97" s="15"/>
      <c r="M97" s="15"/>
      <c r="N97" s="15"/>
      <c r="O97" s="15"/>
      <c r="P97" s="15"/>
      <c r="Q97" s="15"/>
      <c r="R97" s="15"/>
      <c r="S97" s="15"/>
      <c r="T97" s="15"/>
    </row>
    <row r="98" spans="1:20" ht="15">
      <c r="A98" s="15"/>
      <c r="B98" s="15"/>
      <c r="C98" s="15"/>
      <c r="D98" s="15"/>
      <c r="E98" s="15"/>
      <c r="F98" s="849"/>
      <c r="G98" s="15"/>
      <c r="H98" s="15"/>
      <c r="I98" s="15"/>
      <c r="J98" s="15"/>
      <c r="K98" s="15"/>
      <c r="L98" s="15"/>
      <c r="M98" s="15"/>
      <c r="N98" s="15"/>
      <c r="O98" s="15"/>
      <c r="P98" s="15"/>
      <c r="Q98" s="15"/>
      <c r="R98" s="15"/>
      <c r="S98" s="15"/>
      <c r="T98" s="15"/>
    </row>
    <row r="99" spans="1:20" ht="15">
      <c r="A99" s="15"/>
      <c r="B99" s="15"/>
      <c r="C99" s="15"/>
      <c r="D99" s="15"/>
      <c r="E99" s="15"/>
      <c r="F99" s="849"/>
      <c r="G99" s="15"/>
      <c r="H99" s="15"/>
      <c r="I99" s="15"/>
      <c r="J99" s="15"/>
      <c r="K99" s="15"/>
      <c r="L99" s="15"/>
      <c r="M99" s="15"/>
      <c r="N99" s="15"/>
      <c r="O99" s="15"/>
      <c r="P99" s="15"/>
      <c r="Q99" s="15"/>
      <c r="R99" s="15"/>
      <c r="S99" s="15"/>
      <c r="T99" s="15"/>
    </row>
    <row r="100" spans="1:20" ht="15">
      <c r="A100" s="15"/>
      <c r="B100" s="15"/>
      <c r="C100" s="15"/>
      <c r="D100" s="15"/>
      <c r="E100" s="15"/>
      <c r="F100" s="849"/>
      <c r="G100" s="15"/>
      <c r="H100" s="15"/>
      <c r="I100" s="15"/>
      <c r="J100" s="15"/>
      <c r="K100" s="15"/>
      <c r="L100" s="15"/>
      <c r="M100" s="15"/>
      <c r="N100" s="15"/>
      <c r="O100" s="15"/>
      <c r="P100" s="15"/>
      <c r="Q100" s="15"/>
      <c r="R100" s="15"/>
      <c r="S100" s="15"/>
      <c r="T100" s="15"/>
    </row>
    <row r="101" spans="1:20" ht="15">
      <c r="A101" s="15"/>
      <c r="B101" s="15"/>
      <c r="C101" s="15"/>
      <c r="D101" s="15"/>
      <c r="E101" s="15"/>
      <c r="F101" s="849"/>
      <c r="G101" s="15"/>
      <c r="H101" s="15"/>
      <c r="I101" s="15"/>
      <c r="J101" s="15"/>
      <c r="K101" s="15"/>
      <c r="L101" s="15"/>
      <c r="M101" s="15"/>
      <c r="N101" s="15"/>
      <c r="O101" s="15"/>
      <c r="P101" s="15"/>
      <c r="Q101" s="15"/>
      <c r="R101" s="15"/>
      <c r="S101" s="15"/>
      <c r="T101" s="15"/>
    </row>
    <row r="102" spans="1:20" ht="15">
      <c r="A102" s="15"/>
      <c r="B102" s="15"/>
      <c r="C102" s="15"/>
      <c r="D102" s="15"/>
      <c r="E102" s="15"/>
      <c r="F102" s="849"/>
      <c r="G102" s="15"/>
      <c r="H102" s="15"/>
      <c r="I102" s="15"/>
      <c r="J102" s="15"/>
      <c r="K102" s="15"/>
      <c r="L102" s="15"/>
      <c r="M102" s="15"/>
      <c r="N102" s="15"/>
      <c r="O102" s="15"/>
      <c r="P102" s="15"/>
      <c r="Q102" s="15"/>
      <c r="R102" s="15"/>
      <c r="S102" s="15"/>
      <c r="T102" s="15"/>
    </row>
    <row r="103" spans="1:20" ht="15">
      <c r="A103" s="15"/>
      <c r="B103" s="15"/>
      <c r="C103" s="15"/>
      <c r="D103" s="15"/>
      <c r="E103" s="15"/>
      <c r="F103" s="849"/>
      <c r="G103" s="15"/>
      <c r="H103" s="15"/>
      <c r="I103" s="15"/>
      <c r="J103" s="15"/>
      <c r="K103" s="15"/>
      <c r="L103" s="15"/>
      <c r="M103" s="15"/>
      <c r="N103" s="15"/>
      <c r="O103" s="15"/>
      <c r="P103" s="15"/>
      <c r="Q103" s="15"/>
      <c r="R103" s="15"/>
      <c r="S103" s="15"/>
      <c r="T103" s="15"/>
    </row>
    <row r="104" spans="1:20" ht="15">
      <c r="A104" s="15"/>
      <c r="B104" s="15"/>
      <c r="C104" s="15"/>
      <c r="D104" s="15"/>
      <c r="E104" s="15"/>
      <c r="F104" s="849"/>
      <c r="G104" s="15"/>
      <c r="H104" s="15"/>
      <c r="I104" s="15"/>
      <c r="J104" s="15"/>
      <c r="K104" s="15"/>
      <c r="L104" s="15"/>
      <c r="M104" s="15"/>
      <c r="N104" s="15"/>
      <c r="O104" s="15"/>
      <c r="P104" s="15"/>
      <c r="Q104" s="15"/>
      <c r="R104" s="15"/>
      <c r="S104" s="15"/>
      <c r="T104" s="15"/>
    </row>
    <row r="105" spans="1:20" ht="13.8">
      <c r="A105" s="855"/>
      <c r="B105" s="855"/>
      <c r="C105" s="855"/>
      <c r="D105" s="855"/>
      <c r="E105" s="855"/>
      <c r="F105" s="856"/>
      <c r="G105" s="855"/>
      <c r="H105" s="855"/>
      <c r="I105" s="855"/>
      <c r="J105" s="855"/>
      <c r="K105" s="855"/>
      <c r="L105" s="855"/>
      <c r="M105" s="855"/>
      <c r="N105" s="855"/>
      <c r="O105" s="855"/>
      <c r="P105" s="855"/>
      <c r="Q105" s="855"/>
      <c r="R105" s="855"/>
      <c r="S105" s="855"/>
      <c r="T105" s="855"/>
    </row>
    <row r="106" spans="1:20" ht="13.8">
      <c r="A106" s="855"/>
      <c r="B106" s="855"/>
      <c r="C106" s="855"/>
      <c r="D106" s="855"/>
      <c r="E106" s="855"/>
      <c r="F106" s="856"/>
      <c r="G106" s="855"/>
      <c r="H106" s="855"/>
      <c r="I106" s="855"/>
      <c r="J106" s="855"/>
      <c r="K106" s="855"/>
      <c r="L106" s="855"/>
      <c r="M106" s="855"/>
      <c r="N106" s="855"/>
      <c r="O106" s="855"/>
      <c r="P106" s="855"/>
      <c r="Q106" s="855"/>
      <c r="R106" s="855"/>
      <c r="S106" s="855"/>
      <c r="T106" s="855"/>
    </row>
    <row r="107" spans="1:20" ht="13.8">
      <c r="A107" s="855"/>
      <c r="B107" s="855"/>
      <c r="C107" s="855"/>
      <c r="D107" s="855"/>
      <c r="E107" s="855"/>
      <c r="F107" s="855"/>
      <c r="G107" s="855"/>
      <c r="H107" s="855"/>
      <c r="I107" s="855"/>
      <c r="J107" s="855"/>
      <c r="K107" s="855"/>
      <c r="L107" s="855"/>
      <c r="M107" s="855"/>
      <c r="N107" s="855"/>
      <c r="O107" s="855"/>
      <c r="P107" s="855"/>
      <c r="Q107" s="855"/>
      <c r="R107" s="855"/>
      <c r="S107" s="855"/>
      <c r="T107" s="855"/>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2023-10-04T23:06:37Z</dcterms:created>
  <dcterms:modified xsi:type="dcterms:W3CDTF">2023-10-04T23:07:11Z</dcterms:modified>
  <cp:category/>
  <cp:version/>
  <cp:contentType/>
  <cp:contentStatus/>
</cp:coreProperties>
</file>