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FC739EA5-9B91-4BBE-80DA-C97DB598FFFD}" xr6:coauthVersionLast="47" xr6:coauthVersionMax="47" xr10:uidLastSave="{00000000-0000-0000-0000-000000000000}"/>
  <bookViews>
    <workbookView xWindow="-108" yWindow="-108" windowWidth="23256" windowHeight="12576" xr2:uid="{85137314-266F-4FB0-9B50-B716A2E9DB90}"/>
  </bookViews>
  <sheets>
    <sheet name="Carátula_EST" sheetId="19" r:id="rId1"/>
    <sheet name="Índice" sheetId="1" r:id="rId2"/>
    <sheet name="Agregación_EEFF" sheetId="18" r:id="rId3"/>
    <sheet name="1" sheetId="8" r:id="rId4"/>
    <sheet name="2" sheetId="9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16" r:id="rId12"/>
    <sheet name="10" sheetId="17" r:id="rId13"/>
    <sheet name="11" sheetId="13" r:id="rId14"/>
    <sheet name="12" sheetId="12" r:id="rId15"/>
    <sheet name="13" sheetId="14" r:id="rId16"/>
    <sheet name="14" sheetId="11" r:id="rId17"/>
    <sheet name="15" sheetId="10" r:id="rId18"/>
    <sheet name="16" sheetId="1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'[10]Posicion ME'!$C$1</definedName>
    <definedName name="fecha" localSheetId="18">'[13]Posicion ME'!$C$1</definedName>
    <definedName name="Fecha">[6]Datos!$D$4</definedName>
    <definedName name="FWD" localSheetId="18">'[13]Posicion ME'!$B$34:$I$49</definedName>
    <definedName name="FWD">'[10]Posicion ME'!$B$34:$I$49</definedName>
    <definedName name="INDICE">[2]!INDICE</definedName>
    <definedName name="Inicio" localSheetId="12">'[17]02-T_DEP'!#REF!</definedName>
    <definedName name="Inicio" localSheetId="15">'[11]02-T_DEP'!#REF!</definedName>
    <definedName name="Inicio" localSheetId="18">'[11]02-T_DEP'!#REF!</definedName>
    <definedName name="Inicio">'[7]02-T_DEP'!#REF!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[12]BD_Datos!$B$3</definedName>
    <definedName name="periodo" localSheetId="18">[14]BD_Datos!$B$3</definedName>
    <definedName name="Periodo" localSheetId="4">'[3]1'!$B$3</definedName>
    <definedName name="Periodo" localSheetId="5">'[3]1'!$B$3</definedName>
    <definedName name="Periodo" localSheetId="6">'[3]1'!$B$3</definedName>
    <definedName name="Periodo" localSheetId="7">'[3]1'!$B$3</definedName>
    <definedName name="Periodo" localSheetId="8">'[3]1'!$B$3</definedName>
    <definedName name="Periodo" localSheetId="9">'7'!$A$3</definedName>
    <definedName name="Periodo" localSheetId="10">'[3]7'!$B$3</definedName>
    <definedName name="Periodo" localSheetId="11">'[3]1'!$B$3</definedName>
    <definedName name="Periodo">'1'!$A$3</definedName>
    <definedName name="periodo_aa" localSheetId="18">[14]BD_Datos!$D$3</definedName>
    <definedName name="periodo_aa">[12]BD_Datos!$D$3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 localSheetId="18">'[13]Posicion ME'!$B$56:$I$71</definedName>
    <definedName name="SWAPS">'[10]Posicion ME'!$B$56:$I$71</definedName>
    <definedName name="TipoCambioMes" localSheetId="12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<sst xmlns="http://schemas.openxmlformats.org/spreadsheetml/2006/main" count="2084" uniqueCount="1163">
  <si>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</si>
  <si>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</si>
  <si>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</si>
  <si>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</si>
  <si>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</si>
  <si>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</si>
  <si>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</si>
  <si>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</si>
  <si>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</si>
  <si>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</si>
  <si>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</si>
  <si>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</si>
  <si>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</si>
  <si>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</si>
  <si>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</si>
  <si>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</si>
  <si>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</si>
  <si>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</si>
  <si>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</si>
  <si>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</si>
  <si>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</si>
  <si>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</si>
  <si>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</si>
  <si>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</si>
  <si>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</si>
  <si>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</si>
  <si>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</si>
  <si>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</si>
  <si>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</si>
  <si>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</si>
  <si>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</si>
  <si>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</si>
  <si>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</si>
  <si>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</si>
  <si>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</si>
  <si>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</si>
  <si>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</si>
  <si>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</si>
  <si>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</si>
  <si>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</si>
  <si>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</si>
  <si>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</si>
  <si>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</si>
  <si>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</si>
  <si>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</si>
  <si>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</si>
  <si>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</si>
  <si>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3.736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</si>
  <si>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</si>
  <si>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</si>
  <si>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</si>
  <si>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</si>
  <si>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</si>
  <si>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</si>
  <si>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</si>
  <si>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</si>
  <si>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</si>
  <si>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</si>
  <si>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</si>
  <si>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</si>
  <si>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</si>
  <si>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</si>
  <si>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</si>
  <si>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</si>
  <si>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</si>
  <si>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</si>
  <si>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</si>
  <si>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</si>
  <si>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</si>
  <si>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</si>
  <si>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</si>
  <si>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</si>
  <si>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</si>
  <si>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</si>
  <si>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</si>
  <si>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</si>
  <si>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</si>
  <si>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</si>
  <si>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</si>
  <si>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</si>
  <si>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</si>
  <si>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</si>
  <si>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</si>
  <si>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</si>
  <si>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</si>
  <si>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</si>
  <si>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</si>
  <si>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</si>
  <si>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</si>
  <si>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</si>
  <si>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</si>
  <si>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</si>
  <si>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</si>
  <si>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</si>
  <si>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</si>
  <si>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</si>
  <si>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</si>
  <si>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</si>
  <si>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</si>
  <si>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</si>
  <si>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</si>
  <si>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</si>
  <si>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</si>
  <si>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</si>
  <si>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</si>
  <si>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</si>
  <si>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</si>
  <si>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</si>
  <si>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</si>
  <si>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</si>
  <si>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</si>
  <si>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</si>
  <si>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</si>
  <si>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</si>
  <si>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</si>
  <si>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</si>
  <si>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</si>
  <si>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</si>
  <si>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</si>
  <si>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</si>
  <si>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</si>
  <si>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</si>
  <si>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</si>
  <si>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</si>
  <si>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</si>
  <si>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</si>
  <si>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</si>
  <si>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</si>
  <si>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</si>
  <si>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</si>
  <si>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</si>
  <si>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</si>
  <si>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</si>
  <si>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</si>
  <si>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</si>
  <si>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</si>
  <si>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</si>
  <si>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</si>
  <si>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</si>
  <si>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</si>
  <si>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</si>
  <si>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</si>
  <si>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</si>
  <si>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</si>
  <si>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</si>
  <si>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</si>
  <si>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</si>
  <si>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</si>
  <si>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</si>
  <si>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</si>
  <si>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</si>
  <si>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</si>
  <si>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</si>
  <si>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</si>
  <si>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</si>
  <si>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</si>
  <si>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</si>
  <si>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Balance General del Banco de la Nación</t>
  </si>
  <si>
    <t>Nación</t>
  </si>
  <si>
    <t/>
  </si>
  <si>
    <t>Estado de Ganancias y Pérdidas del Banco de la Nación</t>
  </si>
  <si>
    <t xml:space="preserve">Estructura de Créditos Directos e Indirectos según Categoría de Riesgo </t>
  </si>
  <si>
    <t>del Deudor por Entidad Estatal</t>
  </si>
  <si>
    <t>(En porcentaje)</t>
  </si>
  <si>
    <t>Actualizado al  9.02.2024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</si>
  <si>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</si>
  <si>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</si>
  <si>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</si>
  <si>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</si>
  <si>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</si>
  <si>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</si>
  <si>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</si>
  <si>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</si>
  <si>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Agrobanco*</t>
  </si>
  <si>
    <t>Fuente: Anexo N° 5 Informe de Clasificación de  Deudores y Provisiones.</t>
  </si>
  <si>
    <t>*La entidada corrigió la información del anexo 5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</si>
  <si>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</si>
  <si>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</si>
  <si>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</si>
  <si>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</si>
  <si>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</si>
  <si>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</si>
  <si>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</si>
  <si>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</si>
  <si>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</si>
  <si>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</si>
  <si>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</si>
  <si>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</si>
  <si>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</si>
  <si>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</si>
  <si>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</si>
  <si>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</si>
  <si>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</si>
  <si>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</si>
  <si>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</si>
  <si>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</si>
  <si>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</si>
  <si>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</si>
  <si>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</si>
  <si>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</si>
  <si>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</si>
  <si>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</si>
  <si>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</si>
  <si>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</si>
  <si>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</si>
  <si>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</si>
  <si>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</si>
  <si>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</si>
  <si>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</si>
  <si>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</si>
  <si>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</si>
  <si>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</si>
  <si>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</si>
  <si>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</si>
  <si>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</si>
  <si>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</si>
  <si>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</si>
  <si>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</si>
  <si>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</si>
  <si>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</si>
  <si>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</si>
  <si>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</si>
  <si>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</si>
  <si>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</si>
  <si>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</si>
  <si>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</si>
  <si>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</si>
  <si>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</si>
  <si>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</si>
  <si>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</si>
  <si>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</si>
  <si>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</si>
  <si>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</si>
  <si>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</si>
  <si>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</si>
  <si>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</si>
  <si>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</si>
  <si>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</si>
  <si>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</si>
  <si>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</si>
  <si>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</si>
  <si>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</si>
  <si>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</si>
  <si>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</si>
  <si>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</si>
  <si>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</si>
  <si>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</si>
  <si>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</si>
  <si>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</si>
  <si>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</si>
  <si>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</si>
  <si>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</si>
  <si>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</si>
  <si>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</si>
  <si>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</si>
  <si>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</si>
  <si>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</si>
  <si>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</si>
  <si>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</si>
  <si>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</si>
  <si>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</si>
  <si>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</si>
  <si>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</si>
  <si>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</si>
  <si>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</si>
  <si>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</si>
  <si>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</si>
  <si>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</si>
  <si>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</si>
  <si>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</si>
  <si>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</si>
  <si>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</si>
  <si>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</si>
  <si>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</si>
  <si>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</si>
  <si>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</si>
  <si>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</si>
  <si>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</si>
  <si>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</si>
  <si>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</si>
  <si>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</si>
  <si>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</si>
  <si>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</si>
  <si>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</si>
  <si>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</si>
  <si>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</si>
  <si>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</si>
  <si>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</si>
  <si>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</si>
  <si>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</si>
  <si>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</si>
  <si>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</si>
  <si>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</si>
  <si>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</si>
  <si>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</si>
  <si>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</si>
  <si>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</si>
  <si>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</si>
  <si>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</si>
  <si>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</si>
  <si>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</si>
  <si>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</si>
  <si>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</si>
  <si>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</si>
  <si>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</si>
  <si>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</si>
  <si>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</si>
  <si>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</si>
  <si>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</si>
  <si>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</si>
  <si>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</si>
  <si>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</si>
  <si>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</si>
  <si>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</si>
  <si>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</si>
  <si>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</si>
  <si>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</si>
  <si>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</si>
  <si>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</si>
  <si>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</si>
  <si>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</si>
  <si>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</si>
  <si>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</si>
  <si>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</si>
  <si>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</si>
  <si>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</si>
  <si>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</si>
  <si>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</si>
  <si>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</si>
  <si>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</si>
  <si>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</si>
  <si>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</si>
  <si>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</si>
  <si>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</si>
  <si>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</si>
  <si>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</si>
  <si>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</si>
  <si>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</si>
  <si>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</si>
  <si>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</si>
  <si>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</si>
  <si>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</si>
  <si>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</si>
  <si>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</si>
  <si>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</si>
  <si>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</si>
  <si>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</si>
  <si>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</si>
  <si>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</si>
  <si>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</si>
  <si>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</si>
  <si>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</si>
  <si>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</si>
  <si>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</si>
  <si>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</si>
  <si>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</si>
  <si>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</si>
  <si>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</si>
  <si>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</si>
  <si>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</si>
  <si>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</si>
  <si>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</si>
  <si>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</si>
  <si>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</si>
  <si>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</si>
  <si>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</si>
  <si>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</si>
  <si>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</si>
  <si>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</si>
  <si>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</si>
  <si>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</si>
  <si>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</si>
  <si>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</si>
  <si>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</si>
  <si>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</si>
  <si>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</si>
  <si>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</si>
  <si>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</si>
  <si>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</si>
  <si>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</si>
  <si>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</si>
  <si>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</si>
  <si>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</si>
  <si>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</si>
  <si>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</si>
  <si>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</si>
  <si>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</si>
  <si>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</si>
  <si>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</si>
  <si>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</si>
  <si>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</si>
  <si>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</si>
  <si>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</si>
  <si>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</si>
  <si>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</si>
  <si>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</si>
  <si>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</si>
  <si>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</si>
  <si>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</si>
  <si>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</si>
  <si>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</si>
  <si>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</si>
  <si>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</si>
  <si>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</si>
  <si>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</si>
  <si>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</si>
  <si>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</si>
  <si>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</si>
  <si>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</si>
  <si>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</si>
  <si>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</si>
  <si>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</si>
  <si>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</si>
  <si>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</si>
  <si>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</si>
  <si>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</si>
  <si>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</si>
  <si>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</si>
  <si>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</si>
  <si>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</si>
  <si>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</si>
  <si>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</si>
  <si>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</si>
  <si>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</si>
  <si>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</si>
  <si>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</si>
  <si>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</si>
  <si>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</si>
  <si>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</si>
  <si>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</si>
  <si>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</si>
  <si>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</si>
  <si>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</si>
  <si>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</si>
  <si>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</si>
  <si>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</si>
  <si>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</si>
  <si>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</si>
  <si>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</si>
  <si>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</si>
  <si>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</si>
  <si>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</si>
  <si>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</si>
  <si>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</si>
  <si>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</si>
  <si>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</si>
  <si>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</si>
  <si>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</si>
  <si>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</si>
  <si>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</si>
  <si>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</si>
  <si>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</si>
  <si>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</si>
  <si>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</si>
  <si>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</si>
  <si>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</si>
  <si>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</si>
  <si>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</si>
  <si>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</si>
  <si>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</si>
  <si>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</si>
  <si>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</si>
  <si>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</si>
  <si>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</si>
  <si>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</si>
  <si>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</si>
  <si>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</si>
  <si>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</si>
  <si>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</si>
  <si>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</si>
  <si>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</si>
  <si>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</si>
  <si>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</si>
  <si>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</si>
  <si>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</si>
  <si>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</si>
  <si>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</si>
  <si>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</si>
  <si>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</si>
  <si>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</si>
  <si>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</si>
  <si>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</si>
  <si>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</si>
  <si>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</si>
  <si>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</si>
  <si>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</si>
  <si>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</si>
  <si>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</si>
  <si>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</si>
  <si>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</si>
  <si>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</si>
  <si>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</si>
  <si>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</si>
  <si>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</si>
  <si>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</si>
  <si>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</si>
  <si>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</si>
  <si>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</si>
  <si>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</si>
  <si>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</si>
  <si>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</si>
  <si>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</si>
  <si>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</si>
  <si>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</si>
  <si>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</si>
  <si>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</si>
  <si>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</si>
  <si>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</si>
  <si>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</si>
  <si>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</si>
  <si>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</si>
  <si>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</si>
  <si>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</si>
  <si>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</si>
  <si>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</si>
  <si>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</si>
  <si>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</si>
  <si>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</si>
  <si>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</si>
  <si>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</si>
  <si>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</si>
  <si>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</si>
  <si>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</si>
  <si>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</si>
  <si>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</si>
  <si>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</si>
  <si>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</si>
  <si>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</si>
  <si>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</si>
  <si>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</si>
  <si>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</si>
  <si>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</si>
  <si>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</si>
  <si>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</si>
  <si>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</si>
  <si>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</si>
  <si>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</si>
  <si>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</si>
  <si>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</si>
  <si>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</si>
  <si>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</si>
  <si>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</si>
  <si>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</si>
  <si>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</si>
  <si>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</si>
  <si>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</si>
  <si>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</si>
  <si>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</si>
  <si>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</si>
  <si>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</si>
  <si>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</si>
  <si>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</si>
  <si>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</si>
  <si>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</si>
  <si>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</si>
  <si>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</si>
  <si>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</si>
  <si>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</si>
  <si>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</si>
  <si>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</si>
  <si>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</si>
  <si>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</si>
  <si>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</si>
  <si>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</si>
  <si>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</si>
  <si>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</si>
  <si>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</si>
  <si>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</si>
  <si>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</si>
  <si>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</si>
  <si>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</si>
  <si>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</si>
  <si>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</si>
  <si>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</si>
  <si>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</si>
  <si>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</si>
  <si>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</si>
  <si>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</si>
  <si>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</si>
  <si>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</si>
  <si>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</si>
  <si>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</si>
  <si>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</si>
  <si>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</si>
  <si>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</si>
  <si>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</si>
  <si>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</si>
  <si>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</si>
  <si>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</si>
  <si>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</si>
  <si>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</si>
  <si>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</si>
  <si>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</si>
  <si>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</si>
  <si>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</si>
  <si>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</si>
  <si>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</si>
  <si>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</si>
  <si>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</si>
  <si>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</si>
  <si>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</si>
  <si>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</si>
  <si>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</si>
  <si>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</si>
  <si>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</si>
  <si>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</si>
  <si>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</si>
  <si>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</si>
  <si>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</si>
  <si>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</si>
  <si>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</si>
  <si>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</si>
  <si>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</si>
  <si>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</si>
  <si>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</si>
  <si>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</si>
  <si>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</si>
  <si>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</si>
  <si>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</si>
  <si>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</si>
  <si>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</si>
  <si>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</si>
  <si>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</si>
  <si>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</si>
  <si>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</si>
  <si>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</si>
  <si>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</si>
  <si>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</si>
  <si>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</si>
  <si>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</si>
  <si>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</si>
  <si>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</si>
  <si>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</si>
  <si>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</si>
  <si>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</si>
  <si>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</si>
  <si>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</si>
  <si>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</si>
  <si>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</si>
  <si>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</si>
  <si>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</si>
  <si>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</si>
  <si>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</si>
  <si>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</si>
  <si>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</si>
  <si>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</si>
  <si>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</si>
  <si>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</si>
  <si>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</si>
  <si>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</si>
  <si>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</si>
  <si>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</si>
  <si>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</si>
  <si>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</si>
  <si>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</si>
  <si>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</si>
  <si>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</si>
  <si>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</si>
  <si>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</si>
  <si>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</si>
  <si>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</si>
  <si>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</si>
  <si>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</si>
  <si>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</si>
  <si>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</si>
  <si>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</si>
  <si>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</si>
  <si>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</si>
  <si>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</si>
  <si>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</si>
  <si>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</si>
  <si>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</si>
  <si>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</si>
  <si>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</si>
  <si>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</si>
  <si>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</si>
  <si>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</si>
  <si>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</si>
  <si>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</si>
  <si>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</si>
  <si>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</si>
  <si>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</si>
  <si>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</si>
  <si>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</si>
  <si>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</si>
  <si>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</si>
  <si>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</si>
  <si>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</si>
  <si>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</si>
  <si>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</si>
  <si>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</si>
  <si>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</si>
  <si>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</si>
  <si>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</si>
  <si>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</si>
  <si>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</si>
  <si>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</si>
  <si>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</si>
  <si>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</si>
  <si>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</si>
  <si>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</si>
  <si>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</si>
  <si>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</si>
  <si>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</si>
  <si>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</si>
  <si>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</si>
  <si>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</si>
  <si>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</si>
  <si>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</si>
  <si>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</si>
  <si>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</si>
  <si>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</si>
  <si>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</si>
  <si>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</si>
  <si>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</si>
  <si>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</si>
  <si>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</si>
  <si>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</si>
  <si>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</si>
  <si>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</si>
  <si>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</si>
  <si>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</si>
  <si>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</si>
  <si>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</si>
  <si>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</si>
  <si>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</si>
  <si>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</si>
  <si>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</si>
  <si>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</si>
  <si>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</si>
  <si>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</si>
  <si>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</si>
  <si>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</si>
  <si>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</si>
  <si>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</si>
  <si>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</si>
  <si>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</si>
  <si>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</si>
  <si>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</si>
  <si>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</si>
  <si>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</si>
  <si>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</si>
  <si>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</si>
  <si>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</si>
  <si>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</si>
  <si>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</si>
  <si>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</si>
  <si>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</si>
  <si>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</si>
  <si>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</si>
  <si>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</si>
  <si>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</si>
  <si>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</si>
  <si>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</si>
  <si>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</si>
  <si>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</si>
  <si>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</si>
  <si>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</si>
  <si>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</si>
  <si>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</si>
  <si>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</si>
  <si>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</si>
  <si>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</si>
  <si>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</si>
  <si>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</si>
  <si>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</si>
  <si>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</si>
  <si>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</si>
  <si>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</si>
  <si>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global.</t>
  </si>
  <si>
    <t>2/ En el caso de riesgo de mercado y riesgo operacional se calcula multiplicando el requerimiento de patrimonio efectivo de cada uno de estos riesgos por la inversa del límite global y por un factor de ajuste. El límite global de 10% y su cronograma de adecuación se encuentra en la nota 5/. El factor de ajuste tiene el siguiente cronograma: i) 0.85 hasta marzo 2023; ii) 0.90 desde abril 2023 hasta febrero 2024; iii) 0.95 desde marzo hasta agosto 2024; y iv) 1.00 desde setiembre 2024 (Resolución SBS N° 2467-2023).</t>
  </si>
  <si>
    <t xml:space="preserve">3/ El Ratio de Capital Ordinario de Nivel 1 se refiere al Capital Ordinario de Nivel 1 como porcentaje de los activos y contingentes ponderados por riesgos totales. El requerimiento mínimo de este ratio es 4.5% vigente desde setiembre 2024, con el siguiente cronograma de adecuación: i) 3.825% hasta marzo 2023; ii) 4.05% desde abril 2023 hasta febrero 2024; iii) 4.275% desde marzo 2024 hasta agosto 2024 (Resolución SBS N° 2192-2023).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</si>
  <si>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 vigente desde setiembre 2024, con el siguiente cronograma de adecuación: i) 5.1% hasta marzo 2023; ii) 5.4% desde abril 2023 hasta febrero 2024; iii) 5.7% desde marzo 2024 hasta agosto 2024 (Resolución SBS N° 2192-2023). </t>
  </si>
  <si>
    <t>5/ El Ratio de Capital Global es el Patrimonio Efectivo de Nivel 1 y Nivel 2 como porcentaje de los activos y contingentes ponderados por riesgos totales. El límite global de 10% establecido en el artículo 199 de la Ley General tiene un cronograma de adecuación como sigue: i) 8.5% hasta marzo 2023; ii) 9% desde abril 2023 hasta febrero 2024; iii) 9.5% desde marzo hasta agosto 2024; y iv) 10% desde setiembre 2024 (Resolución SBS N° 2192-2023).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</si>
  <si>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</si>
  <si>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</si>
  <si>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</si>
  <si>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</si>
  <si>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</si>
  <si>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</si>
  <si>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</si>
  <si>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</si>
  <si>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</si>
  <si>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</si>
  <si>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Indicadores Financieros por Entidad Estatal</t>
  </si>
  <si>
    <t>( En porcentaje )</t>
  </si>
  <si>
    <t>SOLVENCIA</t>
  </si>
  <si>
    <t>Ratio de Capital Global  (al 30/04/2023)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</si>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</sst>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0.00000"/>
    <numFmt numFmtId="172" formatCode="&quot;Al &quot;dd&quot; de &quot;mmmm&quot; de &quot;yyyy"/>
    <numFmt numFmtId="173" formatCode="_ * #,##0.00_ ;_ * \-#,##0.00_ ;_ * &quot;-&quot;??_ ;_ @_ "/>
    <numFmt numFmtId="174" formatCode="_(* #,##0_);_(* \(#,##0\);_(* &quot;-&quot;?_);_(@_)"/>
    <numFmt numFmtId="175" formatCode="\(\A\l\ dd\ &quot;de&quot;\ mmmm\ &quot;de&quot;\ yyyy\)"/>
    <numFmt numFmtId="176" formatCode="_(* #\ #,###,##0.00___________________________);_(* \(#\ ###\ ###\);_(* &quot;-&quot;?????????????_);_(@_)"/>
    <numFmt numFmtId="177" formatCode="&quot;Publicado el&quot;\ dd/mm/yyyy"/>
    <numFmt numFmtId="178" formatCode="* #\ ###\ ###____________;\ * #\ ###\ ###\____________ ;* &quot;-&quot;?????;_(@_)"/>
    <numFmt numFmtId="179" formatCode="_(* #,##0.00_____________);_(* \(#,##0.00\)_____________ ;_(* &quot;-&quot;???????_);_(@_)"/>
    <numFmt numFmtId="180" formatCode="_(* #,##0_____________);_(* \(#,##0\)_____________ ;_(* &quot;-&quot;???????_);_(@_)"/>
    <numFmt numFmtId="181" formatCode="_(* #,##0_____________);_(* \(#,##0\)_____________ ;_(* &quot;-&quot;???????,_);_(@_)"/>
    <numFmt numFmtId="182" formatCode="\A\l\ \ dd\ &quot;de&quot;\ mmmm\ &quot;de&quot;\ yyyy"/>
    <numFmt numFmtId="183" formatCode="_(* ###,##0_______);_(* \(###,##0\)\ ;* &quot;-&quot;?????;_(@_)"/>
  </numFmts>
  <fonts count="8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10"/>
      <name val="Arial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color theme="4"/>
      <name val="Arial"/>
      <family val="2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Aptos Narrow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19">
    <xf numFmtId="0" fontId="0" fillId="0" borderId="0"/>
    <xf numFmtId="0" fontId="3" fillId="0" borderId="0" applyProtection="0"/>
    <xf numFmtId="0" fontId="5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2" fillId="0" borderId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3" fillId="0" borderId="0"/>
    <xf numFmtId="0" fontId="3" fillId="0" borderId="0"/>
    <xf numFmtId="43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</cellStyleXfs>
  <cellXfs count="426">
    <xf numFmtId="0" fontId="0" fillId="0" borderId="0" xfId="0"/>
    <xf numFmtId="0" fontId="4" fillId="0" borderId="0" xfId="1" applyFont="1" applyAlignment="1">
      <alignment horizontal="center" wrapText="1"/>
    </xf>
    <xf numFmtId="0" fontId="5" fillId="0" borderId="0" xfId="2" applyAlignment="1">
      <alignment horizontal="right"/>
    </xf>
    <xf numFmtId="0" fontId="5" fillId="0" borderId="0" xfId="2"/>
    <xf numFmtId="0" fontId="6" fillId="0" borderId="0" xfId="1" applyFont="1" applyAlignment="1">
      <alignment horizontal="center" wrapText="1"/>
    </xf>
    <xf numFmtId="0" fontId="7" fillId="0" borderId="0" xfId="2" applyFont="1" applyAlignment="1">
      <alignment horizontal="right"/>
    </xf>
    <xf numFmtId="0" fontId="7" fillId="0" borderId="0" xfId="2" applyFont="1"/>
    <xf numFmtId="164" fontId="8" fillId="0" borderId="0" xfId="1" applyNumberFormat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2" applyFont="1" applyAlignment="1">
      <alignment horizontal="right"/>
    </xf>
    <xf numFmtId="0" fontId="11" fillId="0" borderId="0" xfId="2" applyFont="1"/>
    <xf numFmtId="0" fontId="12" fillId="0" borderId="0" xfId="1" applyFont="1"/>
    <xf numFmtId="0" fontId="13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vertical="center"/>
    </xf>
    <xf numFmtId="165" fontId="17" fillId="0" borderId="6" xfId="1" applyNumberFormat="1" applyFont="1" applyBorder="1" applyAlignment="1">
      <alignment vertical="center"/>
    </xf>
    <xf numFmtId="0" fontId="18" fillId="0" borderId="0" xfId="2" applyFont="1" applyAlignment="1">
      <alignment horizontal="right"/>
    </xf>
    <xf numFmtId="165" fontId="18" fillId="0" borderId="0" xfId="2" applyNumberFormat="1" applyFont="1"/>
    <xf numFmtId="0" fontId="18" fillId="0" borderId="0" xfId="2" applyFont="1"/>
    <xf numFmtId="0" fontId="15" fillId="0" borderId="0" xfId="1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165" fontId="17" fillId="0" borderId="0" xfId="1" applyNumberFormat="1" applyFont="1" applyAlignment="1">
      <alignment vertical="center"/>
    </xf>
    <xf numFmtId="166" fontId="17" fillId="0" borderId="6" xfId="3" applyNumberFormat="1" applyFont="1" applyBorder="1" applyAlignment="1" applyProtection="1">
      <alignment horizontal="left" vertical="center"/>
    </xf>
    <xf numFmtId="166" fontId="15" fillId="0" borderId="0" xfId="3" applyNumberFormat="1" applyFont="1" applyAlignment="1" applyProtection="1">
      <alignment horizontal="left" vertical="center"/>
    </xf>
    <xf numFmtId="166" fontId="17" fillId="0" borderId="0" xfId="3" applyNumberFormat="1" applyFont="1" applyAlignment="1" applyProtection="1">
      <alignment horizontal="left" vertical="center"/>
    </xf>
    <xf numFmtId="43" fontId="18" fillId="0" borderId="0" xfId="2" applyNumberFormat="1" applyFont="1" applyAlignment="1">
      <alignment horizontal="right"/>
    </xf>
    <xf numFmtId="0" fontId="15" fillId="0" borderId="0" xfId="1" applyFont="1" applyAlignment="1">
      <alignment horizontal="left" vertical="center" indent="1"/>
    </xf>
    <xf numFmtId="166" fontId="17" fillId="0" borderId="0" xfId="3" applyNumberFormat="1" applyFont="1" applyAlignment="1" applyProtection="1">
      <alignment horizontal="left" vertical="center" wrapText="1"/>
    </xf>
    <xf numFmtId="166" fontId="19" fillId="0" borderId="0" xfId="3" applyNumberFormat="1" applyFont="1" applyAlignment="1" applyProtection="1">
      <alignment horizontal="left" vertical="center"/>
    </xf>
    <xf numFmtId="0" fontId="17" fillId="0" borderId="7" xfId="1" applyFont="1" applyBorder="1" applyAlignment="1">
      <alignment vertical="center"/>
    </xf>
    <xf numFmtId="165" fontId="17" fillId="0" borderId="7" xfId="1" applyNumberFormat="1" applyFont="1" applyBorder="1" applyAlignment="1">
      <alignment vertical="center"/>
    </xf>
    <xf numFmtId="0" fontId="20" fillId="0" borderId="8" xfId="1" applyFont="1" applyBorder="1"/>
    <xf numFmtId="167" fontId="21" fillId="0" borderId="8" xfId="1" applyNumberFormat="1" applyFont="1" applyBorder="1"/>
    <xf numFmtId="166" fontId="22" fillId="0" borderId="0" xfId="3" applyNumberFormat="1" applyFont="1" applyAlignment="1" applyProtection="1">
      <alignment horizontal="left"/>
    </xf>
    <xf numFmtId="0" fontId="23" fillId="0" borderId="0" xfId="1" applyFont="1" applyAlignment="1">
      <alignment horizontal="right"/>
    </xf>
    <xf numFmtId="0" fontId="23" fillId="0" borderId="0" xfId="2" applyFont="1" applyAlignment="1">
      <alignment horizontal="right"/>
    </xf>
    <xf numFmtId="0" fontId="23" fillId="0" borderId="0" xfId="2" applyFont="1"/>
    <xf numFmtId="0" fontId="15" fillId="0" borderId="0" xfId="2" applyFont="1"/>
    <xf numFmtId="0" fontId="24" fillId="0" borderId="0" xfId="1" applyFont="1" applyAlignment="1">
      <alignment horizontal="right"/>
    </xf>
    <xf numFmtId="0" fontId="25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6" fillId="0" borderId="5" xfId="1" applyFont="1" applyBorder="1" applyAlignment="1">
      <alignment horizontal="center" vertical="center" wrapText="1"/>
    </xf>
    <xf numFmtId="167" fontId="17" fillId="0" borderId="6" xfId="1" applyNumberFormat="1" applyFont="1" applyBorder="1" applyAlignment="1">
      <alignment vertical="center"/>
    </xf>
    <xf numFmtId="167" fontId="17" fillId="0" borderId="0" xfId="1" applyNumberFormat="1" applyFont="1" applyAlignment="1">
      <alignment vertical="center"/>
    </xf>
    <xf numFmtId="167" fontId="15" fillId="0" borderId="0" xfId="1" applyNumberFormat="1" applyFont="1" applyAlignment="1">
      <alignment vertical="center"/>
    </xf>
    <xf numFmtId="167" fontId="17" fillId="0" borderId="6" xfId="1" applyNumberFormat="1" applyFont="1" applyBorder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167" fontId="17" fillId="0" borderId="7" xfId="1" applyNumberFormat="1" applyFont="1" applyBorder="1" applyAlignment="1">
      <alignment vertical="center"/>
    </xf>
    <xf numFmtId="0" fontId="20" fillId="0" borderId="8" xfId="1" applyFont="1" applyBorder="1" applyAlignment="1">
      <alignment vertical="center"/>
    </xf>
    <xf numFmtId="166" fontId="22" fillId="0" borderId="0" xfId="1" applyNumberFormat="1" applyFont="1"/>
    <xf numFmtId="0" fontId="23" fillId="0" borderId="0" xfId="1" applyFont="1" applyAlignment="1">
      <alignment horizontal="right" vertical="center"/>
    </xf>
    <xf numFmtId="0" fontId="22" fillId="0" borderId="0" xfId="1" applyFont="1"/>
    <xf numFmtId="165" fontId="12" fillId="0" borderId="0" xfId="1" applyNumberFormat="1" applyFont="1"/>
    <xf numFmtId="0" fontId="5" fillId="0" borderId="0" xfId="2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164" fontId="8" fillId="0" borderId="0" xfId="1" applyNumberFormat="1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2" fillId="0" borderId="3" xfId="1" applyFont="1" applyBorder="1" applyAlignment="1">
      <alignment horizontal="center" vertical="center"/>
    </xf>
    <xf numFmtId="9" fontId="17" fillId="0" borderId="6" xfId="4" applyFont="1" applyFill="1" applyBorder="1" applyAlignment="1">
      <alignment vertical="center"/>
    </xf>
    <xf numFmtId="168" fontId="17" fillId="0" borderId="6" xfId="1" applyNumberFormat="1" applyFont="1" applyBorder="1" applyAlignment="1">
      <alignment vertical="center"/>
    </xf>
    <xf numFmtId="168" fontId="18" fillId="0" borderId="0" xfId="2" applyNumberFormat="1" applyFont="1" applyAlignment="1">
      <alignment vertical="center"/>
    </xf>
    <xf numFmtId="9" fontId="15" fillId="0" borderId="0" xfId="4" applyFont="1" applyFill="1" applyBorder="1" applyAlignment="1">
      <alignment vertical="center"/>
    </xf>
    <xf numFmtId="168" fontId="15" fillId="0" borderId="0" xfId="1" applyNumberFormat="1" applyFont="1" applyAlignment="1">
      <alignment vertical="center"/>
    </xf>
    <xf numFmtId="168" fontId="17" fillId="0" borderId="0" xfId="1" applyNumberFormat="1" applyFont="1" applyAlignment="1">
      <alignment vertical="center"/>
    </xf>
    <xf numFmtId="166" fontId="17" fillId="0" borderId="6" xfId="3" applyNumberFormat="1" applyFont="1" applyBorder="1" applyAlignment="1" applyProtection="1">
      <alignment horizontal="left" vertical="center" wrapText="1"/>
    </xf>
    <xf numFmtId="167" fontId="20" fillId="0" borderId="8" xfId="1" applyNumberFormat="1" applyFont="1" applyBorder="1" applyAlignment="1">
      <alignment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168" fontId="12" fillId="0" borderId="0" xfId="1" applyNumberFormat="1" applyFont="1" applyAlignment="1">
      <alignment vertical="center"/>
    </xf>
    <xf numFmtId="168" fontId="5" fillId="0" borderId="0" xfId="2" applyNumberFormat="1" applyAlignment="1">
      <alignment vertical="center"/>
    </xf>
    <xf numFmtId="169" fontId="28" fillId="0" borderId="0" xfId="5" applyNumberFormat="1" applyFont="1" applyFill="1"/>
    <xf numFmtId="170" fontId="29" fillId="0" borderId="0" xfId="2" applyNumberFormat="1" applyFont="1"/>
    <xf numFmtId="165" fontId="15" fillId="0" borderId="0" xfId="2" applyNumberFormat="1" applyFont="1" applyAlignment="1">
      <alignment horizontal="right"/>
    </xf>
    <xf numFmtId="165" fontId="18" fillId="0" borderId="0" xfId="2" applyNumberFormat="1" applyFont="1" applyAlignment="1">
      <alignment horizontal="right"/>
    </xf>
    <xf numFmtId="165" fontId="23" fillId="0" borderId="0" xfId="1" applyNumberFormat="1" applyFont="1" applyAlignment="1">
      <alignment horizontal="right"/>
    </xf>
    <xf numFmtId="165" fontId="23" fillId="0" borderId="0" xfId="1" applyNumberFormat="1" applyFont="1" applyAlignment="1">
      <alignment horizontal="right" vertical="center"/>
    </xf>
    <xf numFmtId="165" fontId="30" fillId="0" borderId="0" xfId="1" applyNumberFormat="1" applyFont="1" applyAlignment="1">
      <alignment horizontal="right" vertical="center"/>
    </xf>
    <xf numFmtId="0" fontId="14" fillId="0" borderId="2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/>
    </xf>
    <xf numFmtId="0" fontId="24" fillId="0" borderId="0" xfId="1" applyFont="1"/>
    <xf numFmtId="43" fontId="18" fillId="0" borderId="0" xfId="5" applyFont="1" applyFill="1" applyAlignment="1">
      <alignment horizontal="right"/>
    </xf>
    <xf numFmtId="168" fontId="24" fillId="0" borderId="0" xfId="1" applyNumberFormat="1" applyFont="1" applyAlignment="1">
      <alignment vertical="center"/>
    </xf>
    <xf numFmtId="171" fontId="18" fillId="0" borderId="0" xfId="2" applyNumberFormat="1" applyFont="1"/>
    <xf numFmtId="43" fontId="18" fillId="0" borderId="0" xfId="5" applyFont="1" applyFill="1"/>
    <xf numFmtId="165" fontId="12" fillId="3" borderId="0" xfId="1" applyNumberFormat="1" applyFont="1" applyFill="1"/>
    <xf numFmtId="0" fontId="4" fillId="0" borderId="0" xfId="6" applyFont="1" applyAlignment="1">
      <alignment vertical="center"/>
    </xf>
    <xf numFmtId="0" fontId="32" fillId="0" borderId="0" xfId="6" applyFont="1" applyAlignment="1">
      <alignment vertical="center"/>
    </xf>
    <xf numFmtId="0" fontId="6" fillId="0" borderId="0" xfId="6" applyFont="1" applyAlignment="1">
      <alignment horizontal="center" wrapText="1"/>
    </xf>
    <xf numFmtId="0" fontId="33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164" fontId="8" fillId="0" borderId="0" xfId="6" applyNumberFormat="1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vertical="center"/>
    </xf>
    <xf numFmtId="0" fontId="34" fillId="0" borderId="0" xfId="6" applyFont="1" applyAlignment="1">
      <alignment horizontal="left" vertical="center"/>
    </xf>
    <xf numFmtId="0" fontId="35" fillId="0" borderId="0" xfId="6" applyFont="1" applyAlignment="1">
      <alignment horizontal="center" vertical="center"/>
    </xf>
    <xf numFmtId="0" fontId="3" fillId="0" borderId="0" xfId="6" applyAlignment="1">
      <alignment vertical="center"/>
    </xf>
    <xf numFmtId="0" fontId="14" fillId="0" borderId="1" xfId="6" applyFont="1" applyBorder="1" applyAlignment="1">
      <alignment horizontal="center" vertical="center" wrapText="1"/>
    </xf>
    <xf numFmtId="2" fontId="12" fillId="0" borderId="1" xfId="6" applyNumberFormat="1" applyFont="1" applyBorder="1" applyAlignment="1">
      <alignment horizontal="center" vertical="center" wrapText="1"/>
    </xf>
    <xf numFmtId="2" fontId="14" fillId="0" borderId="1" xfId="6" applyNumberFormat="1" applyFont="1" applyBorder="1" applyAlignment="1">
      <alignment horizontal="center" vertical="center" wrapText="1"/>
    </xf>
    <xf numFmtId="0" fontId="36" fillId="0" borderId="0" xfId="6" applyFont="1" applyAlignment="1">
      <alignment vertical="center"/>
    </xf>
    <xf numFmtId="0" fontId="14" fillId="0" borderId="6" xfId="6" applyFont="1" applyBorder="1" applyAlignment="1">
      <alignment horizontal="center" vertical="center" wrapText="1"/>
    </xf>
    <xf numFmtId="2" fontId="12" fillId="0" borderId="6" xfId="6" applyNumberFormat="1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wrapText="1"/>
    </xf>
    <xf numFmtId="0" fontId="12" fillId="0" borderId="6" xfId="6" applyFont="1" applyBorder="1" applyAlignment="1">
      <alignment horizontal="center"/>
    </xf>
    <xf numFmtId="0" fontId="37" fillId="0" borderId="0" xfId="6" applyFont="1" applyAlignment="1">
      <alignment horizontal="center" vertical="center" wrapText="1"/>
    </xf>
    <xf numFmtId="2" fontId="36" fillId="0" borderId="0" xfId="6" applyNumberFormat="1" applyFont="1" applyAlignment="1">
      <alignment horizontal="center" vertical="center" wrapText="1"/>
    </xf>
    <xf numFmtId="2" fontId="38" fillId="0" borderId="0" xfId="6" applyNumberFormat="1" applyFont="1" applyAlignment="1">
      <alignment horizontal="center" vertical="center" wrapText="1"/>
    </xf>
    <xf numFmtId="0" fontId="15" fillId="0" borderId="0" xfId="6" applyFont="1" applyAlignment="1">
      <alignment horizontal="left" vertical="center" wrapText="1"/>
    </xf>
    <xf numFmtId="2" fontId="15" fillId="0" borderId="0" xfId="6" applyNumberFormat="1" applyFont="1" applyAlignment="1">
      <alignment horizontal="center" vertical="center" wrapText="1"/>
    </xf>
    <xf numFmtId="3" fontId="15" fillId="0" borderId="0" xfId="6" applyNumberFormat="1" applyFont="1" applyAlignment="1">
      <alignment horizontal="center" vertical="center" wrapText="1"/>
    </xf>
    <xf numFmtId="169" fontId="15" fillId="0" borderId="0" xfId="7" applyNumberFormat="1" applyFont="1" applyFill="1" applyBorder="1" applyAlignment="1">
      <alignment vertical="center"/>
    </xf>
    <xf numFmtId="0" fontId="15" fillId="0" borderId="0" xfId="6" applyFont="1" applyAlignment="1">
      <alignment vertical="center"/>
    </xf>
    <xf numFmtId="0" fontId="15" fillId="0" borderId="9" xfId="6" applyFont="1" applyBorder="1" applyAlignment="1">
      <alignment horizontal="left" vertical="center" wrapText="1"/>
    </xf>
    <xf numFmtId="2" fontId="15" fillId="0" borderId="9" xfId="6" applyNumberFormat="1" applyFont="1" applyBorder="1" applyAlignment="1">
      <alignment horizontal="center" vertical="center" wrapText="1"/>
    </xf>
    <xf numFmtId="3" fontId="15" fillId="0" borderId="9" xfId="6" applyNumberFormat="1" applyFont="1" applyBorder="1" applyAlignment="1">
      <alignment horizontal="center" vertical="center" wrapText="1"/>
    </xf>
    <xf numFmtId="0" fontId="22" fillId="0" borderId="0" xfId="6" applyFont="1" applyAlignment="1">
      <alignment vertical="center"/>
    </xf>
    <xf numFmtId="0" fontId="17" fillId="0" borderId="0" xfId="6" applyFont="1" applyAlignment="1">
      <alignment vertical="center"/>
    </xf>
    <xf numFmtId="0" fontId="23" fillId="0" borderId="0" xfId="6" applyFont="1" applyAlignment="1">
      <alignment vertical="center"/>
    </xf>
    <xf numFmtId="3" fontId="17" fillId="0" borderId="0" xfId="6" applyNumberFormat="1" applyFont="1" applyAlignment="1">
      <alignment horizontal="center" vertical="center"/>
    </xf>
    <xf numFmtId="2" fontId="3" fillId="0" borderId="0" xfId="6" applyNumberFormat="1"/>
    <xf numFmtId="0" fontId="3" fillId="0" borderId="0" xfId="6"/>
    <xf numFmtId="0" fontId="12" fillId="0" borderId="0" xfId="6" applyFont="1" applyProtection="1"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vertical="center"/>
      <protection locked="0"/>
    </xf>
    <xf numFmtId="172" fontId="8" fillId="0" borderId="0" xfId="6" applyNumberFormat="1" applyFont="1" applyAlignment="1" applyProtection="1">
      <alignment horizontal="center"/>
      <protection locked="0"/>
    </xf>
    <xf numFmtId="0" fontId="39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Continuous" vertical="center"/>
      <protection locked="0"/>
    </xf>
    <xf numFmtId="0" fontId="13" fillId="0" borderId="0" xfId="6" applyFont="1" applyAlignment="1" applyProtection="1">
      <alignment horizontal="centerContinuous" vertical="center"/>
      <protection locked="0"/>
    </xf>
    <xf numFmtId="0" fontId="13" fillId="0" borderId="0" xfId="6" applyFont="1" applyAlignment="1" applyProtection="1">
      <alignment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4" fillId="0" borderId="1" xfId="6" applyFont="1" applyBorder="1" applyAlignment="1" applyProtection="1">
      <alignment horizontal="center" vertical="center"/>
      <protection locked="0"/>
    </xf>
    <xf numFmtId="0" fontId="14" fillId="0" borderId="10" xfId="6" applyFont="1" applyBorder="1" applyAlignment="1" applyProtection="1">
      <alignment horizontal="center" vertical="center"/>
      <protection locked="0"/>
    </xf>
    <xf numFmtId="0" fontId="14" fillId="0" borderId="1" xfId="6" applyFont="1" applyBorder="1" applyAlignment="1" applyProtection="1">
      <alignment horizontal="center" vertical="center"/>
      <protection locked="0"/>
    </xf>
    <xf numFmtId="0" fontId="14" fillId="0" borderId="10" xfId="6" applyFont="1" applyBorder="1" applyAlignment="1" applyProtection="1">
      <alignment horizontal="center" vertical="center" wrapText="1"/>
      <protection locked="0"/>
    </xf>
    <xf numFmtId="0" fontId="14" fillId="0" borderId="1" xfId="6" applyFont="1" applyBorder="1" applyAlignment="1" applyProtection="1">
      <alignment horizontal="center" vertical="center" wrapText="1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centerContinuous" vertical="center"/>
      <protection locked="0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7" xfId="6" applyFont="1" applyBorder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center" vertical="center" wrapText="1"/>
      <protection locked="0"/>
    </xf>
    <xf numFmtId="0" fontId="14" fillId="0" borderId="0" xfId="6" applyFont="1" applyAlignment="1" applyProtection="1">
      <alignment horizontal="center" vertical="center" wrapText="1"/>
      <protection locked="0"/>
    </xf>
    <xf numFmtId="0" fontId="14" fillId="0" borderId="6" xfId="6" applyFont="1" applyBorder="1" applyAlignment="1" applyProtection="1">
      <alignment horizontal="center" vertical="center"/>
      <protection locked="0"/>
    </xf>
    <xf numFmtId="0" fontId="12" fillId="0" borderId="6" xfId="6" applyFont="1" applyBorder="1" applyAlignment="1" applyProtection="1">
      <alignment horizontal="center" vertical="center"/>
      <protection locked="0"/>
    </xf>
    <xf numFmtId="0" fontId="12" fillId="0" borderId="6" xfId="6" applyFont="1" applyBorder="1" applyAlignment="1" applyProtection="1">
      <alignment horizontal="center" vertical="center" wrapText="1"/>
      <protection locked="0"/>
    </xf>
    <xf numFmtId="0" fontId="12" fillId="0" borderId="7" xfId="6" applyFont="1" applyBorder="1" applyAlignment="1" applyProtection="1">
      <alignment horizontal="center" vertical="center"/>
      <protection locked="0"/>
    </xf>
    <xf numFmtId="0" fontId="12" fillId="0" borderId="7" xfId="6" applyFont="1" applyBorder="1" applyAlignment="1" applyProtection="1">
      <alignment horizontal="center" vertical="center" wrapText="1"/>
      <protection locked="0"/>
    </xf>
    <xf numFmtId="0" fontId="14" fillId="0" borderId="6" xfId="6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horizontal="center" vertical="center"/>
      <protection locked="0"/>
    </xf>
    <xf numFmtId="0" fontId="27" fillId="0" borderId="0" xfId="6" applyFont="1" applyAlignment="1" applyProtection="1">
      <alignment vertical="center"/>
      <protection locked="0"/>
    </xf>
    <xf numFmtId="0" fontId="40" fillId="0" borderId="0" xfId="6" applyFont="1" applyAlignment="1" applyProtection="1">
      <alignment vertical="center"/>
      <protection locked="0"/>
    </xf>
    <xf numFmtId="0" fontId="15" fillId="0" borderId="0" xfId="6" applyFont="1" applyAlignment="1">
      <alignment horizontal="left" wrapText="1"/>
    </xf>
    <xf numFmtId="174" fontId="15" fillId="0" borderId="0" xfId="8" applyNumberFormat="1" applyFont="1" applyFill="1" applyBorder="1" applyAlignment="1" applyProtection="1">
      <alignment horizontal="left" vertical="center"/>
      <protection locked="0"/>
    </xf>
    <xf numFmtId="174" fontId="17" fillId="0" borderId="0" xfId="8" applyNumberFormat="1" applyFont="1" applyFill="1" applyBorder="1" applyAlignment="1" applyProtection="1">
      <alignment horizontal="left" vertical="center"/>
      <protection locked="0"/>
    </xf>
    <xf numFmtId="0" fontId="15" fillId="0" borderId="0" xfId="6" applyFont="1" applyAlignment="1" applyProtection="1">
      <alignment vertical="center"/>
      <protection locked="0"/>
    </xf>
    <xf numFmtId="0" fontId="15" fillId="0" borderId="3" xfId="6" applyFont="1" applyBorder="1" applyAlignment="1">
      <alignment horizontal="left" wrapText="1"/>
    </xf>
    <xf numFmtId="174" fontId="15" fillId="0" borderId="3" xfId="8" applyNumberFormat="1" applyFont="1" applyFill="1" applyBorder="1" applyAlignment="1" applyProtection="1">
      <alignment horizontal="left" vertical="center"/>
      <protection locked="0"/>
    </xf>
    <xf numFmtId="174" fontId="17" fillId="0" borderId="3" xfId="8" applyNumberFormat="1" applyFont="1" applyFill="1" applyBorder="1" applyAlignment="1" applyProtection="1">
      <alignment horizontal="left" vertical="center"/>
      <protection locked="0"/>
    </xf>
    <xf numFmtId="174" fontId="15" fillId="0" borderId="0" xfId="6" applyNumberFormat="1" applyFont="1" applyAlignment="1" applyProtection="1">
      <alignment vertical="center"/>
      <protection locked="0"/>
    </xf>
    <xf numFmtId="169" fontId="15" fillId="0" borderId="0" xfId="7" applyNumberFormat="1" applyFont="1" applyFill="1" applyAlignment="1" applyProtection="1">
      <alignment vertical="center"/>
      <protection locked="0"/>
    </xf>
    <xf numFmtId="174" fontId="12" fillId="0" borderId="0" xfId="6" applyNumberFormat="1" applyFont="1" applyAlignment="1" applyProtection="1">
      <alignment vertical="center"/>
      <protection locked="0"/>
    </xf>
    <xf numFmtId="0" fontId="41" fillId="0" borderId="0" xfId="6" applyFont="1" applyAlignment="1">
      <alignment vertical="center"/>
    </xf>
    <xf numFmtId="0" fontId="42" fillId="0" borderId="0" xfId="9"/>
    <xf numFmtId="0" fontId="43" fillId="0" borderId="0" xfId="6" applyFont="1" applyAlignment="1">
      <alignment horizontal="centerContinuous" vertical="center"/>
    </xf>
    <xf numFmtId="0" fontId="44" fillId="0" borderId="0" xfId="6" applyFont="1"/>
    <xf numFmtId="0" fontId="6" fillId="0" borderId="0" xfId="9" applyFont="1" applyAlignment="1">
      <alignment horizontal="center" vertical="top" wrapText="1"/>
    </xf>
    <xf numFmtId="0" fontId="45" fillId="0" borderId="0" xfId="9" applyFont="1"/>
    <xf numFmtId="164" fontId="8" fillId="0" borderId="0" xfId="9" applyNumberFormat="1" applyFont="1" applyAlignment="1">
      <alignment horizontal="center"/>
    </xf>
    <xf numFmtId="0" fontId="10" fillId="0" borderId="0" xfId="9" applyFont="1" applyAlignment="1">
      <alignment horizontal="center"/>
    </xf>
    <xf numFmtId="0" fontId="10" fillId="0" borderId="0" xfId="9" applyFont="1" applyAlignment="1">
      <alignment horizontal="center"/>
    </xf>
    <xf numFmtId="0" fontId="10" fillId="0" borderId="3" xfId="9" applyFont="1" applyBorder="1" applyAlignment="1">
      <alignment horizontal="center"/>
    </xf>
    <xf numFmtId="0" fontId="14" fillId="0" borderId="11" xfId="9" applyFont="1" applyBorder="1" applyAlignment="1">
      <alignment horizontal="left" vertical="center" wrapText="1"/>
    </xf>
    <xf numFmtId="175" fontId="14" fillId="0" borderId="12" xfId="9" applyNumberFormat="1" applyFont="1" applyBorder="1" applyAlignment="1">
      <alignment horizontal="center"/>
    </xf>
    <xf numFmtId="175" fontId="14" fillId="0" borderId="4" xfId="9" applyNumberFormat="1" applyFont="1" applyBorder="1" applyAlignment="1">
      <alignment horizontal="center"/>
    </xf>
    <xf numFmtId="175" fontId="14" fillId="0" borderId="13" xfId="9" applyNumberFormat="1" applyFont="1" applyBorder="1" applyAlignment="1">
      <alignment horizontal="center"/>
    </xf>
    <xf numFmtId="0" fontId="14" fillId="0" borderId="11" xfId="9" applyFont="1" applyBorder="1" applyAlignment="1">
      <alignment horizontal="center" vertical="center" wrapText="1"/>
    </xf>
    <xf numFmtId="0" fontId="14" fillId="0" borderId="12" xfId="9" applyFont="1" applyBorder="1" applyAlignment="1">
      <alignment horizontal="center"/>
    </xf>
    <xf numFmtId="0" fontId="14" fillId="0" borderId="13" xfId="9" applyFont="1" applyBorder="1" applyAlignment="1">
      <alignment horizontal="center"/>
    </xf>
    <xf numFmtId="0" fontId="14" fillId="0" borderId="14" xfId="9" applyFont="1" applyBorder="1" applyAlignment="1">
      <alignment horizontal="left" vertical="center" wrapText="1"/>
    </xf>
    <xf numFmtId="0" fontId="14" fillId="0" borderId="11" xfId="9" applyFont="1" applyBorder="1" applyAlignment="1">
      <alignment horizontal="center" vertical="center" wrapText="1"/>
    </xf>
    <xf numFmtId="0" fontId="14" fillId="0" borderId="15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5" fillId="0" borderId="17" xfId="2" applyBorder="1"/>
    <xf numFmtId="0" fontId="5" fillId="0" borderId="17" xfId="2" applyBorder="1" applyAlignment="1">
      <alignment horizontal="center"/>
    </xf>
    <xf numFmtId="169" fontId="5" fillId="0" borderId="17" xfId="2" applyNumberFormat="1" applyBorder="1"/>
    <xf numFmtId="169" fontId="5" fillId="0" borderId="18" xfId="2" applyNumberFormat="1" applyBorder="1"/>
    <xf numFmtId="169" fontId="5" fillId="0" borderId="19" xfId="2" applyNumberFormat="1" applyBorder="1"/>
    <xf numFmtId="0" fontId="5" fillId="0" borderId="20" xfId="2" applyBorder="1"/>
    <xf numFmtId="0" fontId="5" fillId="0" borderId="21" xfId="2" applyBorder="1"/>
    <xf numFmtId="0" fontId="5" fillId="0" borderId="22" xfId="2" applyBorder="1" applyAlignment="1">
      <alignment horizontal="center"/>
    </xf>
    <xf numFmtId="169" fontId="5" fillId="0" borderId="22" xfId="2" applyNumberFormat="1" applyBorder="1"/>
    <xf numFmtId="169" fontId="5" fillId="0" borderId="0" xfId="2" applyNumberFormat="1"/>
    <xf numFmtId="169" fontId="5" fillId="0" borderId="23" xfId="2" applyNumberFormat="1" applyBorder="1"/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169" fontId="5" fillId="0" borderId="24" xfId="2" applyNumberFormat="1" applyBorder="1"/>
    <xf numFmtId="169" fontId="5" fillId="0" borderId="26" xfId="2" applyNumberFormat="1" applyBorder="1"/>
    <xf numFmtId="169" fontId="5" fillId="0" borderId="27" xfId="2" applyNumberFormat="1" applyBorder="1"/>
    <xf numFmtId="0" fontId="46" fillId="0" borderId="0" xfId="6" applyFont="1" applyAlignment="1">
      <alignment horizontal="centerContinuous" vertical="center"/>
    </xf>
    <xf numFmtId="0" fontId="47" fillId="0" borderId="0" xfId="6" applyFont="1"/>
    <xf numFmtId="0" fontId="6" fillId="0" borderId="0" xfId="6" applyFont="1" applyAlignment="1">
      <alignment horizontal="center" vertical="center"/>
    </xf>
    <xf numFmtId="0" fontId="6" fillId="0" borderId="0" xfId="6" applyFont="1"/>
    <xf numFmtId="0" fontId="48" fillId="0" borderId="0" xfId="6" applyFont="1"/>
    <xf numFmtId="0" fontId="10" fillId="0" borderId="0" xfId="6" applyFont="1"/>
    <xf numFmtId="0" fontId="35" fillId="0" borderId="0" xfId="6" applyFont="1" applyAlignment="1">
      <alignment horizontal="center"/>
    </xf>
    <xf numFmtId="0" fontId="13" fillId="0" borderId="1" xfId="6" applyFont="1" applyBorder="1" applyAlignment="1">
      <alignment horizontal="center" vertical="center" wrapText="1"/>
    </xf>
    <xf numFmtId="0" fontId="3" fillId="0" borderId="1" xfId="6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49" fillId="0" borderId="2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 wrapText="1"/>
    </xf>
    <xf numFmtId="0" fontId="3" fillId="0" borderId="6" xfId="6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3" fillId="0" borderId="28" xfId="6" applyBorder="1" applyAlignment="1">
      <alignment horizontal="center" vertical="center" wrapText="1"/>
    </xf>
    <xf numFmtId="176" fontId="15" fillId="0" borderId="0" xfId="10" applyNumberFormat="1" applyFont="1" applyFill="1" applyBorder="1" applyAlignment="1">
      <alignment horizontal="center" vertical="center"/>
    </xf>
    <xf numFmtId="4" fontId="15" fillId="0" borderId="0" xfId="11" applyNumberFormat="1" applyFont="1" applyFill="1" applyBorder="1" applyAlignment="1">
      <alignment horizontal="center" vertical="center"/>
    </xf>
    <xf numFmtId="3" fontId="15" fillId="0" borderId="0" xfId="11" applyNumberFormat="1" applyFont="1" applyFill="1" applyBorder="1" applyAlignment="1">
      <alignment horizontal="center" vertical="center"/>
    </xf>
    <xf numFmtId="3" fontId="15" fillId="0" borderId="0" xfId="5" applyNumberFormat="1" applyFont="1" applyFill="1" applyBorder="1" applyAlignment="1">
      <alignment horizontal="center" vertical="center"/>
    </xf>
    <xf numFmtId="0" fontId="15" fillId="0" borderId="8" xfId="6" applyFont="1" applyBorder="1" applyAlignment="1">
      <alignment horizontal="left" vertical="center" wrapText="1"/>
    </xf>
    <xf numFmtId="3" fontId="15" fillId="0" borderId="8" xfId="5" applyNumberFormat="1" applyFont="1" applyFill="1" applyBorder="1" applyAlignment="1">
      <alignment horizontal="center" vertical="center"/>
    </xf>
    <xf numFmtId="0" fontId="3" fillId="0" borderId="0" xfId="6" applyAlignment="1">
      <alignment horizontal="center" vertical="center"/>
    </xf>
    <xf numFmtId="3" fontId="3" fillId="0" borderId="0" xfId="6" applyNumberFormat="1" applyAlignment="1">
      <alignment horizontal="center" vertical="center"/>
    </xf>
    <xf numFmtId="3" fontId="23" fillId="0" borderId="0" xfId="6" applyNumberFormat="1" applyFont="1" applyAlignment="1">
      <alignment vertical="center"/>
    </xf>
    <xf numFmtId="3" fontId="3" fillId="0" borderId="0" xfId="6" applyNumberFormat="1" applyAlignment="1">
      <alignment vertical="center"/>
    </xf>
    <xf numFmtId="0" fontId="50" fillId="0" borderId="0" xfId="6" applyFont="1"/>
    <xf numFmtId="14" fontId="50" fillId="0" borderId="0" xfId="6" applyNumberFormat="1" applyFont="1"/>
    <xf numFmtId="0" fontId="6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39" fillId="0" borderId="0" xfId="6" applyFont="1"/>
    <xf numFmtId="177" fontId="51" fillId="0" borderId="0" xfId="6" applyNumberFormat="1" applyFont="1" applyAlignment="1">
      <alignment horizontal="left"/>
    </xf>
    <xf numFmtId="0" fontId="52" fillId="0" borderId="1" xfId="6" applyFont="1" applyBorder="1"/>
    <xf numFmtId="0" fontId="14" fillId="0" borderId="10" xfId="12" applyFont="1" applyBorder="1" applyAlignment="1">
      <alignment horizontal="center"/>
    </xf>
    <xf numFmtId="0" fontId="14" fillId="0" borderId="1" xfId="12" applyFont="1" applyBorder="1" applyAlignment="1">
      <alignment horizontal="center" vertical="center" wrapText="1"/>
    </xf>
    <xf numFmtId="0" fontId="49" fillId="0" borderId="0" xfId="6" applyFont="1"/>
    <xf numFmtId="0" fontId="52" fillId="0" borderId="0" xfId="6" applyFont="1"/>
    <xf numFmtId="0" fontId="14" fillId="0" borderId="0" xfId="12" applyFont="1" applyAlignment="1">
      <alignment horizontal="center" vertical="center" wrapText="1"/>
    </xf>
    <xf numFmtId="0" fontId="14" fillId="0" borderId="29" xfId="12" applyFont="1" applyBorder="1" applyAlignment="1">
      <alignment horizontal="center" vertical="center" wrapText="1"/>
    </xf>
    <xf numFmtId="0" fontId="14" fillId="4" borderId="29" xfId="12" applyFont="1" applyFill="1" applyBorder="1" applyAlignment="1">
      <alignment horizontal="center" vertical="center" wrapText="1"/>
    </xf>
    <xf numFmtId="0" fontId="52" fillId="0" borderId="0" xfId="6" applyFont="1" applyAlignment="1">
      <alignment horizontal="center"/>
    </xf>
    <xf numFmtId="0" fontId="14" fillId="4" borderId="0" xfId="12" applyFont="1" applyFill="1" applyAlignment="1">
      <alignment horizontal="center" vertical="center" wrapText="1"/>
    </xf>
    <xf numFmtId="0" fontId="52" fillId="0" borderId="3" xfId="6" applyFont="1" applyBorder="1"/>
    <xf numFmtId="37" fontId="52" fillId="0" borderId="3" xfId="6" quotePrefix="1" applyNumberFormat="1" applyFont="1" applyBorder="1" applyAlignment="1">
      <alignment horizontal="center" vertical="center"/>
    </xf>
    <xf numFmtId="37" fontId="52" fillId="4" borderId="3" xfId="6" quotePrefix="1" applyNumberFormat="1" applyFont="1" applyFill="1" applyBorder="1" applyAlignment="1">
      <alignment horizontal="center" vertical="center"/>
    </xf>
    <xf numFmtId="0" fontId="14" fillId="0" borderId="3" xfId="6" applyFont="1" applyBorder="1" applyAlignment="1">
      <alignment horizontal="center"/>
    </xf>
    <xf numFmtId="0" fontId="54" fillId="0" borderId="5" xfId="6" applyFont="1" applyBorder="1"/>
    <xf numFmtId="37" fontId="54" fillId="0" borderId="5" xfId="6" applyNumberFormat="1" applyFont="1" applyBorder="1"/>
    <xf numFmtId="37" fontId="54" fillId="0" borderId="0" xfId="6" applyNumberFormat="1" applyFont="1"/>
    <xf numFmtId="0" fontId="18" fillId="0" borderId="5" xfId="6" applyFont="1" applyBorder="1" applyAlignment="1">
      <alignment horizontal="center"/>
    </xf>
    <xf numFmtId="169" fontId="55" fillId="0" borderId="0" xfId="6" applyNumberFormat="1" applyFont="1" applyAlignment="1">
      <alignment vertical="center"/>
    </xf>
    <xf numFmtId="2" fontId="17" fillId="0" borderId="0" xfId="6" applyNumberFormat="1" applyFont="1" applyAlignment="1">
      <alignment horizontal="center" vertical="center"/>
    </xf>
    <xf numFmtId="0" fontId="55" fillId="0" borderId="8" xfId="6" applyFont="1" applyBorder="1" applyAlignment="1">
      <alignment vertical="center"/>
    </xf>
    <xf numFmtId="2" fontId="17" fillId="0" borderId="8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left" vertical="center" wrapText="1"/>
    </xf>
    <xf numFmtId="0" fontId="56" fillId="0" borderId="0" xfId="6" applyFont="1"/>
    <xf numFmtId="0" fontId="55" fillId="0" borderId="0" xfId="6" applyFont="1"/>
    <xf numFmtId="0" fontId="15" fillId="0" borderId="0" xfId="6" applyFont="1"/>
    <xf numFmtId="0" fontId="55" fillId="4" borderId="0" xfId="6" applyFont="1" applyFill="1" applyAlignment="1">
      <alignment horizontal="left" vertical="center" wrapText="1"/>
    </xf>
    <xf numFmtId="0" fontId="3" fillId="4" borderId="0" xfId="6" applyFill="1"/>
    <xf numFmtId="0" fontId="55" fillId="4" borderId="0" xfId="6" applyFont="1" applyFill="1" applyAlignment="1">
      <alignment vertical="center"/>
    </xf>
    <xf numFmtId="0" fontId="55" fillId="0" borderId="0" xfId="6" applyFont="1" applyAlignment="1">
      <alignment vertical="top" wrapText="1"/>
    </xf>
    <xf numFmtId="0" fontId="55" fillId="4" borderId="0" xfId="6" applyFont="1" applyFill="1" applyAlignment="1">
      <alignment vertical="top" wrapText="1"/>
    </xf>
    <xf numFmtId="0" fontId="6" fillId="4" borderId="0" xfId="6" applyFont="1" applyFill="1" applyAlignment="1">
      <alignment horizontal="center"/>
    </xf>
    <xf numFmtId="164" fontId="8" fillId="4" borderId="0" xfId="6" applyNumberFormat="1" applyFont="1" applyFill="1" applyAlignment="1">
      <alignment horizontal="center"/>
    </xf>
    <xf numFmtId="0" fontId="10" fillId="4" borderId="0" xfId="6" applyFont="1" applyFill="1" applyAlignment="1">
      <alignment horizontal="center"/>
    </xf>
    <xf numFmtId="0" fontId="57" fillId="4" borderId="0" xfId="6" applyFont="1" applyFill="1"/>
    <xf numFmtId="177" fontId="51" fillId="4" borderId="0" xfId="6" applyNumberFormat="1" applyFont="1" applyFill="1" applyAlignment="1">
      <alignment horizontal="left"/>
    </xf>
    <xf numFmtId="0" fontId="52" fillId="4" borderId="1" xfId="6" applyFont="1" applyFill="1" applyBorder="1"/>
    <xf numFmtId="0" fontId="14" fillId="4" borderId="1" xfId="12" applyFont="1" applyFill="1" applyBorder="1" applyAlignment="1">
      <alignment horizontal="center" vertical="center" wrapText="1"/>
    </xf>
    <xf numFmtId="0" fontId="52" fillId="4" borderId="0" xfId="6" applyFont="1" applyFill="1" applyAlignment="1">
      <alignment horizontal="center"/>
    </xf>
    <xf numFmtId="0" fontId="12" fillId="4" borderId="30" xfId="12" applyFont="1" applyFill="1" applyBorder="1" applyAlignment="1">
      <alignment horizontal="center" vertical="center" wrapText="1"/>
    </xf>
    <xf numFmtId="0" fontId="52" fillId="4" borderId="3" xfId="6" applyFont="1" applyFill="1" applyBorder="1"/>
    <xf numFmtId="37" fontId="58" fillId="4" borderId="3" xfId="6" quotePrefix="1" applyNumberFormat="1" applyFont="1" applyFill="1" applyBorder="1" applyAlignment="1">
      <alignment horizontal="center" vertical="center"/>
    </xf>
    <xf numFmtId="0" fontId="55" fillId="4" borderId="5" xfId="6" applyFont="1" applyFill="1" applyBorder="1"/>
    <xf numFmtId="37" fontId="55" fillId="4" borderId="0" xfId="6" applyNumberFormat="1" applyFont="1" applyFill="1"/>
    <xf numFmtId="0" fontId="12" fillId="4" borderId="0" xfId="6" applyFont="1" applyFill="1"/>
    <xf numFmtId="178" fontId="55" fillId="4" borderId="0" xfId="6" applyNumberFormat="1" applyFont="1" applyFill="1" applyAlignment="1">
      <alignment horizontal="left" vertical="center"/>
    </xf>
    <xf numFmtId="41" fontId="55" fillId="4" borderId="0" xfId="6" applyNumberFormat="1" applyFont="1" applyFill="1" applyAlignment="1">
      <alignment vertical="center"/>
    </xf>
    <xf numFmtId="41" fontId="59" fillId="4" borderId="0" xfId="6" applyNumberFormat="1" applyFont="1" applyFill="1" applyAlignment="1">
      <alignment vertical="center"/>
    </xf>
    <xf numFmtId="178" fontId="59" fillId="4" borderId="8" xfId="6" applyNumberFormat="1" applyFont="1" applyFill="1" applyBorder="1" applyAlignment="1">
      <alignment horizontal="left" vertical="center"/>
    </xf>
    <xf numFmtId="41" fontId="59" fillId="4" borderId="8" xfId="6" applyNumberFormat="1" applyFont="1" applyFill="1" applyBorder="1" applyAlignment="1">
      <alignment vertical="center"/>
    </xf>
    <xf numFmtId="178" fontId="15" fillId="4" borderId="0" xfId="6" applyNumberFormat="1" applyFont="1" applyFill="1"/>
    <xf numFmtId="0" fontId="15" fillId="4" borderId="0" xfId="6" applyFont="1" applyFill="1" applyAlignment="1">
      <alignment horizontal="left" vertical="top" wrapText="1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0" xfId="2" applyFont="1"/>
    <xf numFmtId="0" fontId="14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2" fontId="17" fillId="0" borderId="0" xfId="13" applyNumberFormat="1" applyFont="1" applyAlignment="1">
      <alignment horizontal="center" vertical="center"/>
    </xf>
    <xf numFmtId="0" fontId="15" fillId="0" borderId="29" xfId="2" applyFont="1" applyBorder="1"/>
    <xf numFmtId="0" fontId="17" fillId="0" borderId="0" xfId="2" applyFont="1"/>
    <xf numFmtId="179" fontId="15" fillId="0" borderId="0" xfId="14" applyNumberFormat="1" applyFont="1" applyFill="1" applyBorder="1" applyAlignment="1">
      <alignment horizontal="right"/>
    </xf>
    <xf numFmtId="179" fontId="12" fillId="0" borderId="0" xfId="2" applyNumberFormat="1" applyFont="1"/>
    <xf numFmtId="0" fontId="55" fillId="0" borderId="0" xfId="2" applyFont="1"/>
    <xf numFmtId="180" fontId="15" fillId="0" borderId="0" xfId="14" applyNumberFormat="1" applyFont="1" applyFill="1" applyBorder="1" applyAlignment="1">
      <alignment horizontal="right"/>
    </xf>
    <xf numFmtId="181" fontId="15" fillId="0" borderId="0" xfId="14" applyNumberFormat="1" applyFont="1" applyFill="1" applyBorder="1" applyAlignment="1">
      <alignment horizontal="right"/>
    </xf>
    <xf numFmtId="181" fontId="15" fillId="0" borderId="0" xfId="14" applyNumberFormat="1" applyFont="1" applyFill="1" applyBorder="1" applyAlignment="1">
      <alignment horizontal="center"/>
    </xf>
    <xf numFmtId="43" fontId="15" fillId="0" borderId="0" xfId="14" applyFont="1" applyFill="1" applyBorder="1" applyAlignment="1">
      <alignment horizontal="right"/>
    </xf>
    <xf numFmtId="0" fontId="15" fillId="0" borderId="8" xfId="2" applyFont="1" applyBorder="1"/>
    <xf numFmtId="179" fontId="15" fillId="0" borderId="8" xfId="14" applyNumberFormat="1" applyFont="1" applyFill="1" applyBorder="1" applyAlignment="1">
      <alignment horizontal="right"/>
    </xf>
    <xf numFmtId="0" fontId="22" fillId="0" borderId="0" xfId="2" applyFont="1"/>
    <xf numFmtId="0" fontId="22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0" borderId="0" xfId="6" applyFont="1"/>
    <xf numFmtId="0" fontId="60" fillId="0" borderId="0" xfId="6" applyFont="1"/>
    <xf numFmtId="0" fontId="6" fillId="0" borderId="0" xfId="6" applyFont="1" applyAlignment="1">
      <alignment horizontal="center" vertical="center" wrapText="1"/>
    </xf>
    <xf numFmtId="0" fontId="61" fillId="0" borderId="0" xfId="6" applyFont="1"/>
    <xf numFmtId="182" fontId="8" fillId="0" borderId="0" xfId="6" applyNumberFormat="1" applyFont="1" applyAlignment="1">
      <alignment horizontal="center"/>
    </xf>
    <xf numFmtId="0" fontId="8" fillId="0" borderId="0" xfId="6" applyFont="1"/>
    <xf numFmtId="0" fontId="62" fillId="0" borderId="0" xfId="6" applyFont="1"/>
    <xf numFmtId="0" fontId="27" fillId="0" borderId="0" xfId="6" applyFont="1"/>
    <xf numFmtId="0" fontId="12" fillId="0" borderId="0" xfId="6" applyFont="1"/>
    <xf numFmtId="0" fontId="13" fillId="0" borderId="10" xfId="6" applyFont="1" applyBorder="1" applyAlignment="1">
      <alignment horizontal="center" vertical="center"/>
    </xf>
    <xf numFmtId="0" fontId="63" fillId="0" borderId="10" xfId="6" applyFont="1" applyBorder="1" applyAlignment="1">
      <alignment horizontal="center" vertical="center" wrapText="1"/>
    </xf>
    <xf numFmtId="0" fontId="31" fillId="0" borderId="10" xfId="6" applyFont="1" applyBorder="1" applyAlignment="1">
      <alignment horizontal="center" vertical="center" wrapText="1"/>
    </xf>
    <xf numFmtId="183" fontId="12" fillId="0" borderId="0" xfId="6" applyNumberFormat="1" applyFont="1"/>
    <xf numFmtId="0" fontId="64" fillId="0" borderId="0" xfId="6" applyFont="1" applyAlignment="1">
      <alignment vertical="center"/>
    </xf>
    <xf numFmtId="0" fontId="14" fillId="0" borderId="0" xfId="6" applyFont="1" applyAlignment="1">
      <alignment vertical="center" wrapText="1"/>
    </xf>
    <xf numFmtId="3" fontId="12" fillId="0" borderId="0" xfId="6" applyNumberFormat="1" applyFont="1" applyAlignment="1">
      <alignment horizontal="center" vertical="center" shrinkToFit="1"/>
    </xf>
    <xf numFmtId="0" fontId="65" fillId="0" borderId="8" xfId="6" applyFont="1" applyBorder="1"/>
    <xf numFmtId="183" fontId="65" fillId="0" borderId="8" xfId="6" applyNumberFormat="1" applyFont="1" applyBorder="1"/>
    <xf numFmtId="0" fontId="24" fillId="0" borderId="0" xfId="6" applyFont="1"/>
    <xf numFmtId="0" fontId="66" fillId="0" borderId="0" xfId="6" applyFont="1"/>
    <xf numFmtId="0" fontId="67" fillId="0" borderId="0" xfId="6" applyFont="1"/>
    <xf numFmtId="183" fontId="23" fillId="0" borderId="0" xfId="6" applyNumberFormat="1" applyFont="1"/>
    <xf numFmtId="0" fontId="23" fillId="0" borderId="0" xfId="6" applyFont="1"/>
    <xf numFmtId="0" fontId="14" fillId="0" borderId="4" xfId="6" applyFont="1" applyBorder="1" applyAlignment="1">
      <alignment horizontal="left" vertical="center"/>
    </xf>
    <xf numFmtId="3" fontId="68" fillId="0" borderId="4" xfId="6" applyNumberFormat="1" applyFont="1" applyBorder="1" applyAlignment="1">
      <alignment horizontal="center" vertical="center" wrapText="1"/>
    </xf>
    <xf numFmtId="0" fontId="24" fillId="0" borderId="0" xfId="6" applyFont="1" applyAlignment="1">
      <alignment vertical="center"/>
    </xf>
    <xf numFmtId="0" fontId="69" fillId="0" borderId="0" xfId="6" applyFont="1"/>
    <xf numFmtId="0" fontId="0" fillId="0" borderId="0" xfId="0" applyAlignment="1">
      <alignment vertical="center"/>
    </xf>
    <xf numFmtId="0" fontId="70" fillId="0" borderId="0" xfId="0" applyFont="1" applyAlignment="1">
      <alignment horizontal="center" vertical="center"/>
    </xf>
    <xf numFmtId="0" fontId="72" fillId="0" borderId="0" xfId="15" applyFont="1" applyAlignment="1">
      <alignment horizontal="left" vertical="center"/>
    </xf>
    <xf numFmtId="0" fontId="71" fillId="0" borderId="0" xfId="15" applyAlignment="1">
      <alignment vertical="center"/>
    </xf>
    <xf numFmtId="0" fontId="72" fillId="0" borderId="0" xfId="15" applyFont="1" applyAlignment="1">
      <alignment horizontal="left" vertical="center"/>
    </xf>
    <xf numFmtId="0" fontId="72" fillId="4" borderId="0" xfId="15" applyFont="1" applyFill="1" applyAlignment="1">
      <alignment horizontal="left" vertical="center"/>
    </xf>
    <xf numFmtId="0" fontId="3" fillId="0" borderId="0" xfId="16" applyFont="1" applyAlignment="1">
      <alignment vertical="center"/>
    </xf>
    <xf numFmtId="0" fontId="73" fillId="0" borderId="0" xfId="16" applyFont="1" applyAlignment="1">
      <alignment vertical="center"/>
    </xf>
    <xf numFmtId="0" fontId="74" fillId="0" borderId="15" xfId="16" applyFont="1" applyBorder="1" applyAlignment="1">
      <alignment horizontal="left" vertical="center" wrapText="1"/>
    </xf>
    <xf numFmtId="0" fontId="74" fillId="0" borderId="16" xfId="16" applyFont="1" applyBorder="1" applyAlignment="1">
      <alignment horizontal="left" vertical="center" wrapText="1"/>
    </xf>
    <xf numFmtId="0" fontId="74" fillId="0" borderId="31" xfId="16" applyFont="1" applyBorder="1" applyAlignment="1">
      <alignment horizontal="left" vertical="center" wrapText="1"/>
    </xf>
    <xf numFmtId="0" fontId="74" fillId="0" borderId="32" xfId="16" applyFont="1" applyBorder="1" applyAlignment="1">
      <alignment horizontal="left" vertical="center" wrapText="1"/>
    </xf>
    <xf numFmtId="0" fontId="74" fillId="0" borderId="33" xfId="16" applyFont="1" applyBorder="1" applyAlignment="1">
      <alignment horizontal="left" vertical="center" wrapText="1"/>
    </xf>
    <xf numFmtId="0" fontId="74" fillId="0" borderId="34" xfId="16" applyFont="1" applyBorder="1" applyAlignment="1">
      <alignment horizontal="left" vertical="center" wrapText="1"/>
    </xf>
    <xf numFmtId="0" fontId="0" fillId="0" borderId="0" xfId="16" applyFont="1" applyAlignment="1">
      <alignment horizontal="left" vertical="center" wrapText="1"/>
    </xf>
    <xf numFmtId="0" fontId="3" fillId="0" borderId="5" xfId="16" applyFont="1" applyBorder="1" applyAlignment="1">
      <alignment vertical="center"/>
    </xf>
    <xf numFmtId="0" fontId="49" fillId="0" borderId="0" xfId="16" applyFont="1" applyAlignment="1">
      <alignment vertical="center"/>
    </xf>
    <xf numFmtId="0" fontId="3" fillId="4" borderId="8" xfId="16" applyFont="1" applyFill="1" applyBorder="1" applyAlignment="1">
      <alignment horizontal="center" vertical="center"/>
    </xf>
    <xf numFmtId="0" fontId="3" fillId="4" borderId="0" xfId="16" applyFont="1" applyFill="1" applyAlignment="1">
      <alignment vertical="center"/>
    </xf>
    <xf numFmtId="0" fontId="75" fillId="0" borderId="0" xfId="17" applyFont="1" applyAlignment="1">
      <alignment horizontal="center" vertical="center"/>
    </xf>
    <xf numFmtId="0" fontId="76" fillId="0" borderId="0" xfId="17" applyFont="1" applyAlignment="1">
      <alignment horizontal="center" vertical="center"/>
    </xf>
    <xf numFmtId="0" fontId="3" fillId="0" borderId="0" xfId="6" applyAlignment="1">
      <alignment horizontal="left" indent="1"/>
    </xf>
    <xf numFmtId="0" fontId="3" fillId="0" borderId="0" xfId="6" applyAlignment="1">
      <alignment horizontal="left"/>
    </xf>
    <xf numFmtId="0" fontId="49" fillId="0" borderId="0" xfId="6" applyFont="1" applyAlignment="1">
      <alignment horizontal="left"/>
    </xf>
    <xf numFmtId="1" fontId="3" fillId="0" borderId="0" xfId="6" applyNumberFormat="1" applyAlignment="1">
      <alignment horizontal="left"/>
    </xf>
    <xf numFmtId="0" fontId="49" fillId="0" borderId="0" xfId="6" applyFont="1" applyAlignment="1">
      <alignment horizontal="left" indent="1"/>
    </xf>
    <xf numFmtId="0" fontId="3" fillId="0" borderId="0" xfId="6" applyAlignment="1">
      <alignment horizontal="left" vertical="center" indent="2"/>
    </xf>
    <xf numFmtId="0" fontId="3" fillId="0" borderId="0" xfId="6" applyAlignment="1">
      <alignment horizontal="left" vertical="center" wrapText="1"/>
    </xf>
    <xf numFmtId="0" fontId="3" fillId="0" borderId="0" xfId="6" applyAlignment="1">
      <alignment vertical="center" wrapText="1"/>
    </xf>
    <xf numFmtId="0" fontId="3" fillId="0" borderId="0" xfId="6" applyAlignment="1">
      <alignment wrapText="1"/>
    </xf>
    <xf numFmtId="0" fontId="3" fillId="0" borderId="0" xfId="6" applyAlignment="1">
      <alignment horizontal="left" wrapText="1"/>
    </xf>
    <xf numFmtId="0" fontId="0" fillId="0" borderId="0" xfId="16" applyFont="1" applyAlignment="1">
      <alignment vertical="center" wrapText="1"/>
    </xf>
    <xf numFmtId="173" fontId="76" fillId="0" borderId="0" xfId="18" applyFont="1" applyFill="1" applyBorder="1" applyAlignment="1">
      <alignment horizontal="center" vertical="center"/>
    </xf>
    <xf numFmtId="0" fontId="3" fillId="0" borderId="0" xfId="6" applyAlignment="1">
      <alignment horizontal="left" vertical="top" wrapText="1"/>
    </xf>
    <xf numFmtId="0" fontId="49" fillId="0" borderId="0" xfId="6" applyFont="1" applyAlignment="1">
      <alignment wrapText="1"/>
    </xf>
    <xf numFmtId="0" fontId="3" fillId="0" borderId="0" xfId="6" applyAlignment="1">
      <alignment horizontal="left" indent="2"/>
    </xf>
    <xf numFmtId="1" fontId="49" fillId="0" borderId="0" xfId="6" applyNumberFormat="1" applyFont="1" applyAlignment="1">
      <alignment horizontal="left" wrapText="1"/>
    </xf>
    <xf numFmtId="0" fontId="49" fillId="0" borderId="0" xfId="6" quotePrefix="1" applyFont="1" applyAlignment="1">
      <alignment wrapText="1"/>
    </xf>
    <xf numFmtId="1" fontId="49" fillId="0" borderId="0" xfId="6" applyNumberFormat="1" applyFont="1" applyAlignment="1">
      <alignment horizontal="left"/>
    </xf>
    <xf numFmtId="0" fontId="75" fillId="0" borderId="0" xfId="17" applyFont="1" applyAlignment="1">
      <alignment horizontal="center" vertical="center"/>
    </xf>
    <xf numFmtId="0" fontId="49" fillId="0" borderId="0" xfId="6" applyFont="1" applyAlignment="1">
      <alignment horizontal="left" vertical="center"/>
    </xf>
    <xf numFmtId="0" fontId="49" fillId="0" borderId="0" xfId="6" applyFont="1" applyAlignment="1">
      <alignment vertical="center" wrapText="1"/>
    </xf>
    <xf numFmtId="0" fontId="49" fillId="0" borderId="0" xfId="16" applyFont="1" applyAlignment="1">
      <alignment horizontal="left" vertical="center" indent="1"/>
    </xf>
    <xf numFmtId="0" fontId="49" fillId="0" borderId="0" xfId="6" applyFont="1" applyAlignment="1">
      <alignment vertical="center"/>
    </xf>
    <xf numFmtId="0" fontId="0" fillId="0" borderId="0" xfId="16" applyFont="1" applyAlignment="1">
      <alignment vertical="center"/>
    </xf>
    <xf numFmtId="0" fontId="49" fillId="0" borderId="0" xfId="16" applyFont="1" applyAlignment="1">
      <alignment horizontal="left" vertical="center"/>
    </xf>
    <xf numFmtId="0" fontId="3" fillId="0" borderId="0" xfId="6" quotePrefix="1" applyAlignment="1">
      <alignment horizontal="left"/>
    </xf>
    <xf numFmtId="0" fontId="3" fillId="0" borderId="0" xfId="16" applyFont="1" applyAlignment="1">
      <alignment horizontal="left" vertical="center" indent="2"/>
    </xf>
    <xf numFmtId="0" fontId="49" fillId="0" borderId="0" xfId="16" applyFont="1" applyAlignment="1">
      <alignment horizontal="left" vertical="center"/>
    </xf>
    <xf numFmtId="0" fontId="77" fillId="0" borderId="0" xfId="16" applyFont="1" applyAlignment="1">
      <alignment vertical="center"/>
    </xf>
    <xf numFmtId="0" fontId="78" fillId="0" borderId="0" xfId="17" applyFont="1"/>
    <xf numFmtId="0" fontId="78" fillId="0" borderId="0" xfId="17" applyFont="1" applyAlignment="1">
      <alignment horizontal="center" vertical="center"/>
    </xf>
    <xf numFmtId="0" fontId="77" fillId="0" borderId="0" xfId="17" applyFont="1" applyAlignment="1">
      <alignment horizontal="center" vertical="center"/>
    </xf>
    <xf numFmtId="0" fontId="76" fillId="0" borderId="0" xfId="17" applyFont="1"/>
    <xf numFmtId="0" fontId="77" fillId="0" borderId="0" xfId="17" applyFont="1" applyAlignment="1">
      <alignment horizontal="left"/>
    </xf>
    <xf numFmtId="0" fontId="75" fillId="0" borderId="0" xfId="17" quotePrefix="1" applyFont="1" applyAlignment="1">
      <alignment horizontal="center" vertical="center"/>
    </xf>
    <xf numFmtId="0" fontId="76" fillId="0" borderId="0" xfId="17" quotePrefix="1" applyFont="1" applyAlignment="1">
      <alignment horizontal="center" vertical="center"/>
    </xf>
    <xf numFmtId="0" fontId="78" fillId="5" borderId="0" xfId="17" applyFont="1" applyFill="1"/>
    <xf numFmtId="0" fontId="77" fillId="5" borderId="0" xfId="17" applyFont="1" applyFill="1" applyAlignment="1">
      <alignment horizontal="right"/>
    </xf>
    <xf numFmtId="0" fontId="2" fillId="0" borderId="0" xfId="0" applyFont="1" applyAlignment="1">
      <alignment vertical="center"/>
    </xf>
    <xf numFmtId="0" fontId="42" fillId="0" borderId="35" xfId="6" applyFont="1" applyBorder="1"/>
    <xf numFmtId="0" fontId="42" fillId="0" borderId="0" xfId="6" applyFont="1"/>
    <xf numFmtId="17" fontId="42" fillId="0" borderId="0" xfId="6" applyNumberFormat="1" applyFont="1"/>
    <xf numFmtId="0" fontId="79" fillId="0" borderId="0" xfId="6" applyFont="1"/>
    <xf numFmtId="0" fontId="80" fillId="0" borderId="0" xfId="6" applyFont="1"/>
    <xf numFmtId="0" fontId="81" fillId="0" borderId="0" xfId="6" applyFont="1" applyAlignment="1">
      <alignment horizontal="center"/>
    </xf>
    <xf numFmtId="0" fontId="81" fillId="0" borderId="0" xfId="6" applyFont="1" applyAlignment="1">
      <alignment horizontal="center"/>
    </xf>
    <xf numFmtId="0" fontId="63" fillId="0" borderId="0" xfId="6" applyFont="1" applyAlignment="1">
      <alignment horizontal="justify" vertical="justify" wrapText="1"/>
    </xf>
    <xf numFmtId="0" fontId="42" fillId="0" borderId="0" xfId="6" applyFont="1" applyAlignment="1">
      <alignment vertical="justify" wrapText="1"/>
    </xf>
    <xf numFmtId="0" fontId="63" fillId="0" borderId="0" xfId="6" applyFont="1" applyAlignment="1">
      <alignment horizontal="justify" vertical="justify" wrapText="1"/>
    </xf>
    <xf numFmtId="0" fontId="3" fillId="0" borderId="0" xfId="6" applyAlignment="1">
      <alignment horizontal="justify" vertical="center" wrapText="1"/>
    </xf>
    <xf numFmtId="0" fontId="42" fillId="0" borderId="0" xfId="6" applyFont="1" applyAlignment="1">
      <alignment horizontal="justify" vertical="center" wrapText="1"/>
    </xf>
    <xf numFmtId="0" fontId="3" fillId="0" borderId="0" xfId="6" applyAlignment="1">
      <alignment horizontal="justify" vertical="center" wrapText="1"/>
    </xf>
    <xf numFmtId="0" fontId="49" fillId="0" borderId="0" xfId="6" applyFont="1" applyAlignment="1">
      <alignment horizontal="justify" vertical="center" wrapText="1"/>
    </xf>
    <xf numFmtId="0" fontId="42" fillId="0" borderId="36" xfId="6" applyFont="1" applyBorder="1"/>
  </cellXfs>
  <cellStyles count="19">
    <cellStyle name="Hipervínculo" xfId="15" builtinId="8"/>
    <cellStyle name="Millares [0]_1.2.4_36Estruct%-credIndirectXEmp04-01" xfId="11" xr:uid="{29227F13-FB0D-4CCB-B96A-B87F9190AF5B}"/>
    <cellStyle name="Millares 2" xfId="5" xr:uid="{818B4B3B-60A1-46FD-9FE8-509FDCEF21F7}"/>
    <cellStyle name="Millares 2 2" xfId="18" xr:uid="{914490A4-EFB1-4B94-9BB9-59299D90FF23}"/>
    <cellStyle name="Millares 7" xfId="7" xr:uid="{BD619978-3B1C-41F2-A0BC-023DFC8B6745}"/>
    <cellStyle name="Millares_01-25 Bcos Ene-2002" xfId="8" xr:uid="{CB8F08B2-3167-4ED2-9A40-7A442F966871}"/>
    <cellStyle name="Millares_14-Indicadores Bcos" xfId="14" xr:uid="{28003ACF-1C26-4EF4-9C03-1EF6C10A238B}"/>
    <cellStyle name="Millares_35-43 Bcos Ene-2002" xfId="10" xr:uid="{B8EEF35E-3ED3-4062-AEB9-F17E39629370}"/>
    <cellStyle name="Normal" xfId="0" builtinId="0"/>
    <cellStyle name="Normal 2" xfId="2" xr:uid="{4BC31A21-D3A7-4E95-8D24-B8F80824DD84}"/>
    <cellStyle name="Normal 2 2" xfId="6" xr:uid="{E8EE429F-1FC5-4B13-B5E2-46B637A2B4B9}"/>
    <cellStyle name="Normal 2 2 2" xfId="16" xr:uid="{3247242A-2731-4C79-A1AB-2FED5F1CB828}"/>
    <cellStyle name="Normal 3" xfId="9" xr:uid="{C12D53FB-4B35-4E66-BA5C-F83734D48954}"/>
    <cellStyle name="Normal 3 2" xfId="17" xr:uid="{90BB3EB3-935B-4612-9F7D-0C9854DAB7CD}"/>
    <cellStyle name="Normal 4" xfId="13" xr:uid="{76442EB4-CD17-474F-B49D-113A2894BEBE}"/>
    <cellStyle name="Normal_BG-bcos-Jul-2001" xfId="3" xr:uid="{DB727200-D708-4525-8F02-838475B3CD49}"/>
    <cellStyle name="Normal_BG-Nac y Cof 062001" xfId="1" xr:uid="{FDDEC76A-84D8-4FB4-B0EB-31C43C990363}"/>
    <cellStyle name="Normal_Palanca_06.99" xfId="12" xr:uid="{26B7CB41-F02D-4A30-B35E-CCF617222690}"/>
    <cellStyle name="Porcentaje 2" xfId="4" xr:uid="{1F06618A-F412-45CB-BB29-78187F07C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7DC0C4B2-FEA9-4B93-8A0E-258E5681B59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ER%20Agrobanco%20Nov%2023.xlsx" TargetMode="External"/><Relationship Id="rId1" Type="http://schemas.openxmlformats.org/officeDocument/2006/relationships/externalLinkPath" Target="Actual%20Consolidado/Estatales/BG%20ER%20Agrobanco%20Nov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Pc-OBorda/Boletin-Bcos/BOLETIN%20PUBLIC%20WEB/2023/Nov/Estatales/Data/Plantilla%20BG%20y%20EGP%20Ent.%20Estatales%20e%20Indicadores%20Nov%202023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ER%20FMV%20Nov%2023.xlsx" TargetMode="External"/><Relationship Id="rId1" Type="http://schemas.openxmlformats.org/officeDocument/2006/relationships/externalLinkPath" Target="Actual%20Consolidado/Estatales/BG%20ER%20FMV%20Nov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Esteco\ASF\Bolet&#237;n\Nuevas%20REFERENCIAS\Entidades%20Estatales\Cuadros%20Estatales.xls" TargetMode="External"/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Plantilla%20Palanca%20Estatales_v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9/04%20Abr/Palanca/fx%20risk%20&amp;%20trading%20portfolio%20feb09%20(version%202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8/05%20May/Reporte%20Mensual%20de%20Mercado/ReporteMensualRM1MAYO2008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Indicadores%20Estatales%20Nov%2023.xlsx" TargetMode="External"/><Relationship Id="rId1" Type="http://schemas.openxmlformats.org/officeDocument/2006/relationships/externalLinkPath" Target="Actual%20Consolidado/Estatales/Indicadores%20Estatales%20Nov%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45260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45260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BASE"/>
      <sheetName val="12"/>
      <sheetName val="12 T-1"/>
      <sheetName val="10"/>
      <sheetName val="2F"/>
      <sheetName val="11"/>
      <sheetName val="Propuesta"/>
      <sheetName val="14x"/>
      <sheetName val="14"/>
      <sheetName val="15x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ABD6-243B-4477-8771-E960E1C2C5D3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412" customWidth="1"/>
    <col min="2" max="9" width="12.33203125" style="412" customWidth="1"/>
    <col min="10" max="16384" width="11.44140625" style="412"/>
  </cols>
  <sheetData>
    <row r="1" spans="1:9" ht="14.4" thickTop="1">
      <c r="A1" s="411"/>
      <c r="B1" s="411"/>
      <c r="C1" s="411"/>
      <c r="D1" s="411"/>
      <c r="E1" s="411"/>
      <c r="F1" s="411"/>
      <c r="G1" s="411"/>
      <c r="H1" s="411"/>
    </row>
    <row r="2" spans="1:9">
      <c r="B2" s="413"/>
    </row>
    <row r="3" spans="1:9" ht="28.2">
      <c r="B3" s="414" t="s">
        <v>1162</v>
      </c>
    </row>
    <row r="4" spans="1:9" ht="21.6">
      <c r="B4" s="415"/>
    </row>
    <row r="6" spans="1:9">
      <c r="A6" s="416"/>
      <c r="B6" s="416"/>
      <c r="C6" s="416"/>
      <c r="D6" s="416"/>
      <c r="E6" s="416"/>
      <c r="F6" s="416"/>
      <c r="G6" s="416"/>
      <c r="H6" s="416"/>
      <c r="I6" s="416"/>
    </row>
    <row r="7" spans="1:9">
      <c r="A7" s="417"/>
      <c r="B7" s="417"/>
      <c r="C7" s="417"/>
      <c r="E7" s="417"/>
      <c r="F7" s="417"/>
      <c r="G7" s="417"/>
      <c r="H7" s="417"/>
      <c r="I7" s="417"/>
    </row>
    <row r="8" spans="1:9">
      <c r="A8" s="417"/>
      <c r="B8" s="417"/>
      <c r="C8" s="417"/>
      <c r="D8" s="417"/>
      <c r="E8" s="417"/>
      <c r="F8" s="417"/>
      <c r="G8" s="417"/>
      <c r="H8" s="417"/>
      <c r="I8" s="417"/>
    </row>
    <row r="9" spans="1:9" ht="15.75" customHeight="1">
      <c r="B9" s="418"/>
      <c r="C9" s="418"/>
      <c r="D9" s="418"/>
      <c r="E9" s="418"/>
      <c r="F9" s="418"/>
      <c r="G9" s="418"/>
      <c r="H9" s="418"/>
    </row>
    <row r="10" spans="1:9" ht="15.75" customHeight="1">
      <c r="B10" s="418"/>
      <c r="C10" s="418"/>
      <c r="D10" s="418"/>
      <c r="E10" s="418"/>
      <c r="F10" s="418"/>
      <c r="G10" s="418"/>
      <c r="H10" s="418"/>
      <c r="I10" s="419"/>
    </row>
    <row r="11" spans="1:9" ht="15.75" customHeight="1">
      <c r="B11" s="418"/>
      <c r="C11" s="418"/>
      <c r="D11" s="418"/>
      <c r="E11" s="418"/>
      <c r="F11" s="418"/>
      <c r="G11" s="418"/>
      <c r="H11" s="418"/>
      <c r="I11" s="419"/>
    </row>
    <row r="12" spans="1:9" ht="15.75" customHeight="1">
      <c r="B12" s="418"/>
      <c r="C12" s="418"/>
      <c r="D12" s="418"/>
      <c r="E12" s="418"/>
      <c r="F12" s="418"/>
      <c r="G12" s="418"/>
      <c r="H12" s="418"/>
      <c r="I12" s="419"/>
    </row>
    <row r="13" spans="1:9" ht="15.75" customHeight="1">
      <c r="B13" s="418"/>
      <c r="C13" s="418"/>
      <c r="D13" s="418"/>
      <c r="E13" s="418"/>
      <c r="F13" s="418"/>
      <c r="G13" s="418"/>
      <c r="H13" s="418"/>
      <c r="I13" s="419"/>
    </row>
    <row r="14" spans="1:9" ht="15.75" customHeight="1">
      <c r="B14" s="418"/>
      <c r="C14" s="418"/>
      <c r="D14" s="418"/>
      <c r="E14" s="418"/>
      <c r="F14" s="418"/>
      <c r="G14" s="418"/>
      <c r="H14" s="418"/>
      <c r="I14" s="419"/>
    </row>
    <row r="15" spans="1:9" ht="15.75" customHeight="1">
      <c r="B15" s="418"/>
      <c r="C15" s="418"/>
      <c r="D15" s="418"/>
      <c r="E15" s="418"/>
      <c r="F15" s="418"/>
      <c r="G15" s="418"/>
      <c r="H15" s="418"/>
    </row>
    <row r="16" spans="1:9" ht="15.75" customHeight="1">
      <c r="B16" s="418"/>
      <c r="C16" s="418"/>
      <c r="D16" s="418"/>
      <c r="E16" s="418"/>
      <c r="F16" s="418"/>
      <c r="G16" s="418"/>
      <c r="H16" s="418"/>
    </row>
    <row r="17" spans="1:9" ht="15.75" customHeight="1">
      <c r="B17" s="420"/>
      <c r="C17" s="420"/>
      <c r="D17" s="420"/>
      <c r="E17" s="420"/>
      <c r="F17" s="420"/>
      <c r="G17" s="420"/>
      <c r="H17" s="420"/>
    </row>
    <row r="18" spans="1:9" ht="15.75" customHeight="1">
      <c r="B18" s="420"/>
      <c r="C18" s="420"/>
      <c r="D18" s="420"/>
      <c r="E18" s="420"/>
      <c r="F18" s="420"/>
      <c r="G18" s="420"/>
      <c r="H18" s="420"/>
    </row>
    <row r="19" spans="1:9" ht="15.75" customHeight="1">
      <c r="B19" s="420"/>
      <c r="C19" s="420"/>
      <c r="D19" s="420"/>
      <c r="E19" s="420"/>
      <c r="F19" s="421"/>
      <c r="G19" s="421"/>
      <c r="H19" s="421"/>
      <c r="I19" s="421"/>
    </row>
    <row r="20" spans="1:9" ht="15.75" customHeight="1">
      <c r="B20" s="422"/>
      <c r="C20" s="422"/>
      <c r="D20" s="422"/>
      <c r="E20" s="422"/>
      <c r="F20" s="421"/>
      <c r="G20" s="421"/>
      <c r="H20" s="421"/>
      <c r="I20" s="421"/>
    </row>
    <row r="21" spans="1:9" ht="15.75" customHeight="1">
      <c r="B21" s="422"/>
      <c r="C21" s="422"/>
      <c r="D21" s="422"/>
      <c r="E21" s="422"/>
      <c r="F21" s="421"/>
      <c r="G21" s="421"/>
      <c r="H21" s="421"/>
      <c r="I21" s="421"/>
    </row>
    <row r="22" spans="1:9" ht="15.75" customHeight="1">
      <c r="B22" s="422"/>
      <c r="C22" s="422"/>
      <c r="D22" s="422"/>
      <c r="E22" s="422"/>
      <c r="F22" s="423"/>
      <c r="G22" s="423"/>
      <c r="H22" s="423"/>
      <c r="I22" s="424"/>
    </row>
    <row r="23" spans="1:9" ht="15.75" customHeight="1" thickBot="1">
      <c r="A23" s="425"/>
      <c r="B23" s="425"/>
      <c r="C23" s="425"/>
      <c r="D23" s="425"/>
      <c r="E23" s="425"/>
      <c r="F23" s="425"/>
      <c r="G23" s="425"/>
      <c r="H23" s="425"/>
      <c r="I23" s="425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5FF8-E913-49B4-8CFB-3EA7637042DA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51" customWidth="1"/>
    <col min="2" max="2" width="89.109375" style="351" customWidth="1"/>
    <col min="3" max="3" width="12.6640625" style="351" customWidth="1"/>
    <col min="4" max="16384" width="11.5546875" style="351"/>
  </cols>
  <sheetData>
    <row r="4" spans="1:3" ht="18">
      <c r="A4" s="352" t="s">
        <v>821</v>
      </c>
      <c r="B4" s="352"/>
      <c r="C4" s="352"/>
    </row>
    <row r="6" spans="1:3">
      <c r="B6" s="354" t="s">
        <v>1149</v>
      </c>
      <c r="C6" s="410" t="s">
        <v>1150</v>
      </c>
    </row>
    <row r="7" spans="1:3">
      <c r="B7" s="354" t="s">
        <v>157</v>
      </c>
      <c r="C7" s="351">
        <v>1</v>
      </c>
    </row>
    <row r="8" spans="1:3">
      <c r="B8" s="354" t="s">
        <v>160</v>
      </c>
      <c r="C8" s="351">
        <v>2</v>
      </c>
    </row>
    <row r="9" spans="1:3">
      <c r="B9" s="354" t="s">
        <v>1151</v>
      </c>
      <c r="C9" s="351">
        <v>3</v>
      </c>
    </row>
    <row r="10" spans="1:3">
      <c r="B10" s="354" t="s">
        <v>1152</v>
      </c>
      <c r="C10" s="351">
        <v>4</v>
      </c>
    </row>
    <row r="11" spans="1:3">
      <c r="B11" s="354" t="s">
        <v>1153</v>
      </c>
      <c r="C11" s="351">
        <v>5</v>
      </c>
    </row>
    <row r="12" spans="1:3">
      <c r="B12" s="354" t="s">
        <v>1154</v>
      </c>
      <c r="C12" s="351">
        <v>6</v>
      </c>
    </row>
    <row r="13" spans="1:3">
      <c r="B13" s="354" t="s">
        <v>1155</v>
      </c>
      <c r="C13" s="351">
        <v>7</v>
      </c>
    </row>
    <row r="14" spans="1:3">
      <c r="B14" s="354" t="s">
        <v>1156</v>
      </c>
      <c r="C14" s="351">
        <v>8</v>
      </c>
    </row>
    <row r="15" spans="1:3">
      <c r="B15" s="354" t="s">
        <v>1157</v>
      </c>
      <c r="C15" s="351">
        <v>9</v>
      </c>
    </row>
    <row r="16" spans="1:3">
      <c r="B16" s="354" t="s">
        <v>1158</v>
      </c>
      <c r="C16" s="351">
        <v>10</v>
      </c>
    </row>
    <row r="17" spans="2:3">
      <c r="B17" s="354" t="s">
        <v>1159</v>
      </c>
      <c r="C17" s="351">
        <v>11</v>
      </c>
    </row>
    <row r="18" spans="2:3">
      <c r="B18" s="354" t="s">
        <v>1160</v>
      </c>
      <c r="C18" s="351">
        <v>12</v>
      </c>
    </row>
    <row r="19" spans="2:3">
      <c r="B19" s="354" t="s">
        <v>741</v>
      </c>
      <c r="C19" s="351">
        <v>13</v>
      </c>
    </row>
    <row r="20" spans="2:3">
      <c r="B20" s="354" t="s">
        <v>176</v>
      </c>
      <c r="C20" s="351">
        <v>14</v>
      </c>
    </row>
    <row r="21" spans="2:3">
      <c r="B21" s="354" t="s">
        <v>161</v>
      </c>
      <c r="C21" s="351">
        <v>15</v>
      </c>
    </row>
    <row r="22" spans="2:3">
      <c r="B22" s="354" t="s">
        <v>1161</v>
      </c>
      <c r="C22" s="351">
        <v>16</v>
      </c>
    </row>
  </sheetData>
  <mergeCells count="1">
    <mergeCell ref="A4:C4"/>
  </mergeCells>
  <hyperlinks>
    <hyperlink ref="B6" location="Agregación_EEFF!A5" display="Nota sobre la agregación de los E.E.F.F." xr:uid="{27013672-2D7F-4C9D-B99F-1F072303DCA4}"/>
    <hyperlink ref="B7" location="1!A5" display="Balance General del Banco de la Nación" xr:uid="{CF1AEE6F-B327-4B2C-88B8-AC091CDD6D34}"/>
    <hyperlink ref="B8" location="2!A5" display="Estado de Ganancias y Pérdidas del Banco de la Nación" xr:uid="{9049E63A-89C3-4C74-90BB-26390A459D62}"/>
    <hyperlink ref="B9" location="3!A5" display="Balance General de Cofide" xr:uid="{7E041ADE-FAC7-49F6-9339-16B012DBF566}"/>
    <hyperlink ref="B10" location="4!A5" display="Estado de Ganancias y Pérdidas de Cofide" xr:uid="{885C7B75-D69B-42B0-86F7-F76B1A23DCCE}"/>
    <hyperlink ref="B11" location="5!A5" display="Balance General de Agrobanco" xr:uid="{98378746-7829-455A-9A6F-D654FB4DF645}"/>
    <hyperlink ref="B12" location="6!A5" display="Estado de Ganancias y Pérdidas de Agrobanco" xr:uid="{14CFC958-C5BE-42EC-AD12-D8D5EEFC04DA}"/>
    <hyperlink ref="B13" location="7!A5" display="Balance General de Fondo MiVivienda" xr:uid="{E78A7F9B-B864-4886-8421-5EA2F81DDE45}"/>
    <hyperlink ref="B14" location="8!A5" display="Estado de Ganancias y Pérdidas de Fondo MiVivienda" xr:uid="{2EBC6E71-7C6F-4770-A765-84FB86579329}"/>
    <hyperlink ref="B15" location="9!A5" display="Indicadores Financieros de las Entidades Estatales" xr:uid="{7BB276A0-A13C-4C35-98A0-1817F7DA5360}"/>
    <hyperlink ref="B16" location="10!A5" display="Créditos de Consumo según Situación  " xr:uid="{C7AEA990-FE48-4382-BF8D-C8199E3E8E13}"/>
    <hyperlink ref="B17" location="11!A5" display="Estructura de Fideicomisos y Comisiones de Confianza  " xr:uid="{38C3D0AF-4F5B-41CD-BE7B-4AFB9E640E00}"/>
    <hyperlink ref="B18" location="12!A5" display="Créditos Directos y Depósitos por Oficinas  " xr:uid="{22B2663B-BD99-4808-AE39-D7027DBEF787}"/>
    <hyperlink ref="B19" location="13!A5" display="Requerimiento de Patrimonio Efectivo y Ratio de Capital Global " xr:uid="{1DB93036-9065-4F16-8431-EFC9BB7BD8E5}"/>
    <hyperlink ref="B20" location="14!A5" display="Créditos Directos según Tipo de Crédito y Situación" xr:uid="{87EEA3BF-B713-4ABC-A93E-677288F1CAFB}"/>
    <hyperlink ref="B21" location="15!A5" display="Estructura de Créditos Directos e Indirectos según Categoría de Riesgo " xr:uid="{C09F8CD1-15A4-42B0-A0FB-6A05BF5C3668}"/>
    <hyperlink ref="B22" location="16!A5" display="Estructura del Patrimonio Efectivo" xr:uid="{D2ED412A-5659-4700-BCE3-C15283C5B144}"/>
  </hyperlink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7572-A60F-4194-B970-71ACD051CEDC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57" bestFit="1" customWidth="1"/>
    <col min="2" max="2" width="69.44140625" style="357" bestFit="1" customWidth="1"/>
    <col min="3" max="3" width="99.6640625" style="357" customWidth="1"/>
    <col min="4" max="16384" width="12.6640625" style="357"/>
  </cols>
  <sheetData>
    <row r="1" spans="1:3" ht="13.8">
      <c r="A1" s="355" t="s">
        <v>822</v>
      </c>
    </row>
    <row r="2" spans="1:3" ht="13.8">
      <c r="B2" s="358" t="s">
        <v>823</v>
      </c>
    </row>
    <row r="3" spans="1:3" ht="6.6" customHeight="1"/>
    <row r="4" spans="1:3" ht="12.75" customHeight="1">
      <c r="B4" s="359" t="s">
        <v>824</v>
      </c>
      <c r="C4" s="360"/>
    </row>
    <row r="5" spans="1:3">
      <c r="B5" s="361"/>
      <c r="C5" s="362"/>
    </row>
    <row r="6" spans="1:3">
      <c r="B6" s="361"/>
      <c r="C6" s="362"/>
    </row>
    <row r="7" spans="1:3" ht="30.75" customHeight="1">
      <c r="B7" s="363"/>
      <c r="C7" s="364"/>
    </row>
    <row r="8" spans="1:3" ht="14.4">
      <c r="B8" s="365"/>
      <c r="C8" s="365"/>
    </row>
    <row r="9" spans="1:3">
      <c r="A9" s="366"/>
      <c r="B9" s="366"/>
      <c r="C9" s="366"/>
    </row>
    <row r="10" spans="1:3">
      <c r="A10" s="367"/>
      <c r="B10" s="367" t="s">
        <v>825</v>
      </c>
      <c r="C10" s="367"/>
    </row>
    <row r="11" spans="1:3" ht="13.8" thickBot="1">
      <c r="A11" s="368"/>
      <c r="B11" s="368"/>
      <c r="C11" s="368"/>
    </row>
    <row r="12" spans="1:3" ht="24" customHeight="1">
      <c r="B12" s="251" t="s">
        <v>826</v>
      </c>
      <c r="C12" s="369"/>
    </row>
    <row r="13" spans="1:3" ht="11.4" customHeight="1">
      <c r="B13" s="251"/>
      <c r="C13" s="369"/>
    </row>
    <row r="14" spans="1:3">
      <c r="A14" s="370" t="s">
        <v>827</v>
      </c>
      <c r="B14" s="251" t="s">
        <v>7</v>
      </c>
      <c r="C14" s="367" t="str">
        <f>A15&amp;"+"&amp;A16&amp;"+"&amp;A17&amp;"+"&amp;A18</f>
        <v>(A.1)+(A.2)+(A.3)+(A.4)</v>
      </c>
    </row>
    <row r="15" spans="1:3">
      <c r="A15" s="371" t="s">
        <v>828</v>
      </c>
      <c r="B15" s="372" t="s">
        <v>829</v>
      </c>
      <c r="C15" s="373">
        <v>1101</v>
      </c>
    </row>
    <row r="16" spans="1:3">
      <c r="A16" s="371" t="s">
        <v>830</v>
      </c>
      <c r="B16" s="372" t="s">
        <v>831</v>
      </c>
      <c r="C16" s="138" t="s">
        <v>832</v>
      </c>
    </row>
    <row r="17" spans="1:3">
      <c r="A17" s="371" t="s">
        <v>833</v>
      </c>
      <c r="B17" s="372" t="s">
        <v>834</v>
      </c>
      <c r="C17" s="138" t="s">
        <v>835</v>
      </c>
    </row>
    <row r="18" spans="1:3">
      <c r="A18" s="371" t="s">
        <v>836</v>
      </c>
      <c r="B18" s="372" t="s">
        <v>837</v>
      </c>
      <c r="C18" s="373">
        <v>1105</v>
      </c>
    </row>
    <row r="19" spans="1:3">
      <c r="A19" s="370" t="s">
        <v>838</v>
      </c>
      <c r="B19" s="251" t="s">
        <v>12</v>
      </c>
      <c r="C19" s="374">
        <v>1201</v>
      </c>
    </row>
    <row r="20" spans="1:3" ht="18.75" customHeight="1">
      <c r="A20" s="370" t="s">
        <v>839</v>
      </c>
      <c r="B20" s="251" t="s">
        <v>840</v>
      </c>
      <c r="C20" s="367" t="str">
        <f>A21&amp;"+"&amp;A22&amp;"+"&amp;A23&amp;"+"&amp;A24&amp;"+"&amp;A25&amp;"+"&amp;A26</f>
        <v>(C.1)+(C.2)+(C.3)+(C.4)+(C.5)+(C.6)</v>
      </c>
    </row>
    <row r="21" spans="1:3">
      <c r="A21" s="371" t="s">
        <v>841</v>
      </c>
      <c r="B21" s="372" t="s">
        <v>842</v>
      </c>
      <c r="C21" s="138" t="s">
        <v>843</v>
      </c>
    </row>
    <row r="22" spans="1:3">
      <c r="A22" s="371" t="s">
        <v>844</v>
      </c>
      <c r="B22" s="372" t="s">
        <v>845</v>
      </c>
      <c r="C22" s="138" t="s">
        <v>846</v>
      </c>
    </row>
    <row r="23" spans="1:3">
      <c r="A23" s="371" t="s">
        <v>847</v>
      </c>
      <c r="B23" s="372" t="s">
        <v>848</v>
      </c>
      <c r="C23" s="373">
        <v>1305</v>
      </c>
    </row>
    <row r="24" spans="1:3">
      <c r="A24" s="371" t="s">
        <v>849</v>
      </c>
      <c r="B24" s="372" t="s">
        <v>850</v>
      </c>
      <c r="C24" s="373">
        <v>1306</v>
      </c>
    </row>
    <row r="25" spans="1:3">
      <c r="A25" s="371" t="s">
        <v>851</v>
      </c>
      <c r="B25" s="372" t="s">
        <v>852</v>
      </c>
      <c r="C25" s="373" t="s">
        <v>853</v>
      </c>
    </row>
    <row r="26" spans="1:3">
      <c r="A26" s="371" t="s">
        <v>854</v>
      </c>
      <c r="B26" s="372" t="s">
        <v>855</v>
      </c>
      <c r="C26" s="375" t="s">
        <v>856</v>
      </c>
    </row>
    <row r="27" spans="1:3" ht="19.2" customHeight="1">
      <c r="A27" s="370" t="s">
        <v>857</v>
      </c>
      <c r="B27" s="251" t="s">
        <v>858</v>
      </c>
      <c r="C27" s="367" t="str">
        <f>A28&amp;"+"&amp;A39&amp;"+"&amp;A40&amp;"+"&amp;A43&amp;"+"&amp;A44</f>
        <v>(D.1)+(D.12)+(D.13)+(D.16)+(D.17)</v>
      </c>
    </row>
    <row r="28" spans="1:3">
      <c r="A28" s="371" t="s">
        <v>859</v>
      </c>
      <c r="B28" s="376" t="s">
        <v>188</v>
      </c>
      <c r="C28" s="367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71" t="s">
        <v>860</v>
      </c>
      <c r="B29" s="377" t="s">
        <v>861</v>
      </c>
      <c r="C29" s="378" t="s">
        <v>862</v>
      </c>
    </row>
    <row r="30" spans="1:3" ht="26.4">
      <c r="A30" s="371" t="s">
        <v>863</v>
      </c>
      <c r="B30" s="377" t="s">
        <v>864</v>
      </c>
      <c r="C30" s="379" t="s">
        <v>865</v>
      </c>
    </row>
    <row r="31" spans="1:3">
      <c r="A31" s="371" t="s">
        <v>866</v>
      </c>
      <c r="B31" s="377" t="s">
        <v>867</v>
      </c>
      <c r="C31" s="380" t="s">
        <v>868</v>
      </c>
    </row>
    <row r="32" spans="1:3">
      <c r="A32" s="371" t="s">
        <v>869</v>
      </c>
      <c r="B32" s="377" t="s">
        <v>870</v>
      </c>
      <c r="C32" s="380" t="s">
        <v>871</v>
      </c>
    </row>
    <row r="33" spans="1:3" ht="26.4">
      <c r="A33" s="371" t="s">
        <v>872</v>
      </c>
      <c r="B33" s="377" t="s">
        <v>873</v>
      </c>
      <c r="C33" s="379" t="s">
        <v>874</v>
      </c>
    </row>
    <row r="34" spans="1:3" ht="26.4">
      <c r="A34" s="371" t="s">
        <v>875</v>
      </c>
      <c r="B34" s="377" t="s">
        <v>876</v>
      </c>
      <c r="C34" s="379" t="s">
        <v>877</v>
      </c>
    </row>
    <row r="35" spans="1:3">
      <c r="A35" s="371" t="s">
        <v>878</v>
      </c>
      <c r="B35" s="377" t="s">
        <v>184</v>
      </c>
      <c r="C35" s="381">
        <v>1401.04</v>
      </c>
    </row>
    <row r="36" spans="1:3" ht="14.4">
      <c r="A36" s="371" t="s">
        <v>879</v>
      </c>
      <c r="B36" s="377" t="s">
        <v>880</v>
      </c>
      <c r="C36" s="382" t="s">
        <v>881</v>
      </c>
    </row>
    <row r="37" spans="1:3">
      <c r="A37" s="383" t="s">
        <v>882</v>
      </c>
      <c r="B37" s="377" t="s">
        <v>883</v>
      </c>
      <c r="C37" s="379" t="s">
        <v>884</v>
      </c>
    </row>
    <row r="38" spans="1:3" ht="66">
      <c r="A38" s="383" t="s">
        <v>885</v>
      </c>
      <c r="B38" s="377" t="s">
        <v>834</v>
      </c>
      <c r="C38" s="384" t="s">
        <v>886</v>
      </c>
    </row>
    <row r="39" spans="1:3">
      <c r="A39" s="383" t="s">
        <v>887</v>
      </c>
      <c r="B39" s="376" t="s">
        <v>888</v>
      </c>
      <c r="C39" s="385" t="s">
        <v>889</v>
      </c>
    </row>
    <row r="40" spans="1:3">
      <c r="A40" s="371" t="s">
        <v>890</v>
      </c>
      <c r="B40" s="376" t="s">
        <v>190</v>
      </c>
      <c r="C40" s="251" t="str">
        <f>A41&amp;"+"&amp;A42</f>
        <v>(D.14)+(D.15)</v>
      </c>
    </row>
    <row r="41" spans="1:3">
      <c r="A41" s="371" t="s">
        <v>891</v>
      </c>
      <c r="B41" s="386" t="s">
        <v>814</v>
      </c>
      <c r="C41" s="375">
        <v>1405</v>
      </c>
    </row>
    <row r="42" spans="1:3">
      <c r="A42" s="371" t="s">
        <v>892</v>
      </c>
      <c r="B42" s="386" t="s">
        <v>815</v>
      </c>
      <c r="C42" s="375">
        <v>1406</v>
      </c>
    </row>
    <row r="43" spans="1:3">
      <c r="A43" s="371" t="s">
        <v>893</v>
      </c>
      <c r="B43" s="376" t="s">
        <v>855</v>
      </c>
      <c r="C43" s="387" t="s">
        <v>894</v>
      </c>
    </row>
    <row r="44" spans="1:3" ht="24" customHeight="1">
      <c r="A44" s="371" t="s">
        <v>895</v>
      </c>
      <c r="B44" s="376" t="s">
        <v>896</v>
      </c>
      <c r="C44" s="388" t="s">
        <v>897</v>
      </c>
    </row>
    <row r="45" spans="1:3" ht="19.5" customHeight="1">
      <c r="A45" s="370" t="s">
        <v>898</v>
      </c>
      <c r="B45" s="251" t="s">
        <v>36</v>
      </c>
      <c r="C45" s="388" t="s">
        <v>899</v>
      </c>
    </row>
    <row r="46" spans="1:3">
      <c r="A46" s="370" t="s">
        <v>900</v>
      </c>
      <c r="B46" s="251" t="s">
        <v>901</v>
      </c>
      <c r="C46" s="251" t="str">
        <f>A47&amp;"+"&amp;A48&amp;"+"&amp;A49&amp;"+"&amp;A50&amp;"+"&amp;A51</f>
        <v>(F.1)+(F.2)+(F.3)+(F.4)+(F.5)</v>
      </c>
    </row>
    <row r="47" spans="1:3">
      <c r="A47" s="371" t="s">
        <v>902</v>
      </c>
      <c r="B47" s="372" t="s">
        <v>38</v>
      </c>
      <c r="C47" s="373">
        <v>1108</v>
      </c>
    </row>
    <row r="48" spans="1:3">
      <c r="A48" s="371" t="s">
        <v>903</v>
      </c>
      <c r="B48" s="372" t="s">
        <v>904</v>
      </c>
      <c r="C48" s="373">
        <v>1208</v>
      </c>
    </row>
    <row r="49" spans="1:3">
      <c r="A49" s="371" t="s">
        <v>905</v>
      </c>
      <c r="B49" s="372" t="s">
        <v>906</v>
      </c>
      <c r="C49" s="373">
        <v>1308</v>
      </c>
    </row>
    <row r="50" spans="1:3">
      <c r="A50" s="371" t="s">
        <v>907</v>
      </c>
      <c r="B50" s="372" t="s">
        <v>908</v>
      </c>
      <c r="C50" s="373">
        <v>1408</v>
      </c>
    </row>
    <row r="51" spans="1:3">
      <c r="A51" s="371" t="s">
        <v>909</v>
      </c>
      <c r="B51" s="372" t="s">
        <v>910</v>
      </c>
      <c r="C51" s="373">
        <v>1508</v>
      </c>
    </row>
    <row r="52" spans="1:3" ht="18.75" customHeight="1">
      <c r="A52" s="370" t="s">
        <v>911</v>
      </c>
      <c r="B52" s="385" t="s">
        <v>43</v>
      </c>
      <c r="C52" s="389" t="s">
        <v>912</v>
      </c>
    </row>
    <row r="53" spans="1:3" ht="21" customHeight="1">
      <c r="A53" s="370" t="s">
        <v>913</v>
      </c>
      <c r="B53" s="251" t="s">
        <v>914</v>
      </c>
      <c r="C53" s="374">
        <v>18</v>
      </c>
    </row>
    <row r="54" spans="1:3" ht="42">
      <c r="A54" s="390" t="s">
        <v>915</v>
      </c>
      <c r="B54" s="391" t="s">
        <v>916</v>
      </c>
      <c r="C54" s="392" t="s">
        <v>917</v>
      </c>
    </row>
    <row r="55" spans="1:3" ht="42">
      <c r="A55" s="390"/>
      <c r="B55" s="391"/>
      <c r="C55" s="392" t="s">
        <v>918</v>
      </c>
    </row>
    <row r="56" spans="1:3" ht="18.600000000000001" customHeight="1">
      <c r="A56" s="370" t="s">
        <v>919</v>
      </c>
      <c r="B56" s="251" t="s">
        <v>920</v>
      </c>
      <c r="C56" s="367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93"/>
    </row>
    <row r="58" spans="1:3">
      <c r="B58" s="393"/>
    </row>
    <row r="59" spans="1:3">
      <c r="B59" s="394" t="s">
        <v>921</v>
      </c>
    </row>
    <row r="60" spans="1:3">
      <c r="B60" s="394"/>
    </row>
    <row r="61" spans="1:3">
      <c r="A61" s="370" t="s">
        <v>922</v>
      </c>
      <c r="B61" s="394" t="s">
        <v>49</v>
      </c>
      <c r="C61" s="367" t="str">
        <f>A62&amp;"+"&amp;A63&amp;"+"&amp;A64&amp;"+"&amp;A69&amp;"+"&amp;A70</f>
        <v>(K.1)+(K.2)+(K.3)+(K.8)+(K.9)</v>
      </c>
    </row>
    <row r="62" spans="1:3" ht="14.4">
      <c r="A62" s="371" t="s">
        <v>923</v>
      </c>
      <c r="B62" s="372" t="s">
        <v>200</v>
      </c>
      <c r="C62" s="395" t="s">
        <v>924</v>
      </c>
    </row>
    <row r="63" spans="1:3">
      <c r="A63" s="371" t="s">
        <v>925</v>
      </c>
      <c r="B63" s="372" t="s">
        <v>926</v>
      </c>
      <c r="C63" s="373">
        <v>2102</v>
      </c>
    </row>
    <row r="64" spans="1:3">
      <c r="A64" s="371" t="s">
        <v>927</v>
      </c>
      <c r="B64" s="372" t="s">
        <v>202</v>
      </c>
      <c r="C64" s="396" t="str">
        <f>A65&amp;"+"&amp;A66&amp;"+"&amp;A67&amp;"+"&amp;A68</f>
        <v>(K.4)+(K.5)+(K.6)+(K.7)</v>
      </c>
    </row>
    <row r="65" spans="1:3">
      <c r="A65" s="371" t="s">
        <v>928</v>
      </c>
      <c r="B65" s="372" t="s">
        <v>929</v>
      </c>
      <c r="C65" s="397" t="s">
        <v>930</v>
      </c>
    </row>
    <row r="66" spans="1:3">
      <c r="A66" s="371" t="s">
        <v>931</v>
      </c>
      <c r="B66" s="372" t="s">
        <v>932</v>
      </c>
      <c r="C66" s="397">
        <v>2103.0300000000002</v>
      </c>
    </row>
    <row r="67" spans="1:3">
      <c r="A67" s="371" t="s">
        <v>933</v>
      </c>
      <c r="B67" s="372" t="s">
        <v>934</v>
      </c>
      <c r="C67" s="397">
        <v>2103.0500000000002</v>
      </c>
    </row>
    <row r="68" spans="1:3">
      <c r="A68" s="371" t="s">
        <v>935</v>
      </c>
      <c r="B68" s="372" t="s">
        <v>936</v>
      </c>
      <c r="C68" s="138" t="s">
        <v>937</v>
      </c>
    </row>
    <row r="69" spans="1:3">
      <c r="A69" s="371" t="s">
        <v>938</v>
      </c>
      <c r="B69" s="372" t="s">
        <v>939</v>
      </c>
      <c r="C69" s="397">
        <v>2107</v>
      </c>
    </row>
    <row r="70" spans="1:3">
      <c r="A70" s="371" t="s">
        <v>940</v>
      </c>
      <c r="B70" s="372" t="s">
        <v>941</v>
      </c>
      <c r="C70" s="396" t="str">
        <f>A71&amp;"+"&amp;A72</f>
        <v>(K.10)+(K.11)</v>
      </c>
    </row>
    <row r="71" spans="1:3" ht="28.8">
      <c r="A71" s="383" t="s">
        <v>942</v>
      </c>
      <c r="B71" s="398" t="s">
        <v>943</v>
      </c>
      <c r="C71" s="382" t="s">
        <v>944</v>
      </c>
    </row>
    <row r="72" spans="1:3">
      <c r="A72" s="383" t="s">
        <v>945</v>
      </c>
      <c r="B72" s="398" t="s">
        <v>946</v>
      </c>
      <c r="C72" s="397">
        <v>2105</v>
      </c>
    </row>
    <row r="73" spans="1:3">
      <c r="A73" s="370" t="s">
        <v>947</v>
      </c>
      <c r="B73" s="394" t="s">
        <v>948</v>
      </c>
      <c r="C73" s="396" t="str">
        <f>A74&amp;"+"&amp;A75&amp;"+"&amp;A76</f>
        <v>(L.1)+(L.2)+(L.3)</v>
      </c>
    </row>
    <row r="74" spans="1:3">
      <c r="A74" s="371" t="s">
        <v>949</v>
      </c>
      <c r="B74" s="372" t="s">
        <v>200</v>
      </c>
      <c r="C74" s="373">
        <v>2301</v>
      </c>
    </row>
    <row r="75" spans="1:3">
      <c r="A75" s="371" t="s">
        <v>950</v>
      </c>
      <c r="B75" s="372" t="s">
        <v>926</v>
      </c>
      <c r="C75" s="373">
        <v>2302</v>
      </c>
    </row>
    <row r="76" spans="1:3">
      <c r="A76" s="371" t="s">
        <v>951</v>
      </c>
      <c r="B76" s="372" t="s">
        <v>202</v>
      </c>
      <c r="C76" s="373">
        <v>2303</v>
      </c>
    </row>
    <row r="77" spans="1:3">
      <c r="A77" s="370" t="s">
        <v>952</v>
      </c>
      <c r="B77" s="394" t="s">
        <v>12</v>
      </c>
      <c r="C77" s="138" t="s">
        <v>953</v>
      </c>
    </row>
    <row r="78" spans="1:3">
      <c r="A78" s="370" t="s">
        <v>954</v>
      </c>
      <c r="B78" s="394" t="s">
        <v>955</v>
      </c>
      <c r="C78" s="396" t="str">
        <f>A79&amp;"+"&amp;A80</f>
        <v>(N.1)+(N.2)</v>
      </c>
    </row>
    <row r="79" spans="1:3">
      <c r="A79" s="371" t="s">
        <v>956</v>
      </c>
      <c r="B79" s="373" t="s">
        <v>957</v>
      </c>
      <c r="C79" s="138" t="s">
        <v>958</v>
      </c>
    </row>
    <row r="80" spans="1:3">
      <c r="A80" s="371" t="s">
        <v>959</v>
      </c>
      <c r="B80" s="373" t="s">
        <v>960</v>
      </c>
      <c r="C80" s="138" t="s">
        <v>961</v>
      </c>
    </row>
    <row r="81" spans="1:3">
      <c r="A81" s="370" t="s">
        <v>962</v>
      </c>
      <c r="B81" s="394" t="s">
        <v>963</v>
      </c>
      <c r="C81" s="396" t="str">
        <f>A82&amp;"+"&amp;A83&amp;"+"&amp;A84</f>
        <v>(Ñ.1)+(Ñ.2)+(Ñ.3)</v>
      </c>
    </row>
    <row r="82" spans="1:3">
      <c r="A82" s="371" t="s">
        <v>964</v>
      </c>
      <c r="B82" s="357" t="s">
        <v>965</v>
      </c>
      <c r="C82" s="373">
        <v>2804</v>
      </c>
    </row>
    <row r="83" spans="1:3" ht="12.75" customHeight="1">
      <c r="A83" s="371" t="s">
        <v>966</v>
      </c>
      <c r="B83" s="357" t="s">
        <v>967</v>
      </c>
      <c r="C83" s="373">
        <v>2805</v>
      </c>
    </row>
    <row r="84" spans="1:3">
      <c r="A84" s="371" t="s">
        <v>968</v>
      </c>
      <c r="B84" s="373" t="s">
        <v>969</v>
      </c>
      <c r="C84" s="138" t="s">
        <v>970</v>
      </c>
    </row>
    <row r="85" spans="1:3">
      <c r="A85" s="370" t="s">
        <v>971</v>
      </c>
      <c r="B85" s="394" t="s">
        <v>972</v>
      </c>
      <c r="C85" s="138" t="s">
        <v>973</v>
      </c>
    </row>
    <row r="86" spans="1:3">
      <c r="A86" s="370" t="s">
        <v>974</v>
      </c>
      <c r="B86" s="394" t="s">
        <v>975</v>
      </c>
      <c r="C86" s="367" t="str">
        <f>A87&amp;"+"&amp;A88&amp;"+"&amp;A89&amp;"+"&amp;A90&amp;"+"&amp;A91&amp;"+"&amp;A92</f>
        <v>(P.1)+(P.2)+(P.3)+(P.4)+(P.5)+(P.6)</v>
      </c>
    </row>
    <row r="87" spans="1:3">
      <c r="A87" s="371" t="s">
        <v>976</v>
      </c>
      <c r="B87" s="373" t="s">
        <v>977</v>
      </c>
      <c r="C87" s="138" t="s">
        <v>978</v>
      </c>
    </row>
    <row r="88" spans="1:3">
      <c r="A88" s="371" t="s">
        <v>979</v>
      </c>
      <c r="B88" s="373" t="s">
        <v>980</v>
      </c>
      <c r="C88" s="373">
        <v>2308</v>
      </c>
    </row>
    <row r="89" spans="1:3">
      <c r="A89" s="371" t="s">
        <v>981</v>
      </c>
      <c r="B89" s="373" t="s">
        <v>39</v>
      </c>
      <c r="C89" s="373">
        <v>2208</v>
      </c>
    </row>
    <row r="90" spans="1:3">
      <c r="A90" s="371" t="s">
        <v>982</v>
      </c>
      <c r="B90" s="373" t="s">
        <v>983</v>
      </c>
      <c r="C90" s="138" t="s">
        <v>984</v>
      </c>
    </row>
    <row r="91" spans="1:3">
      <c r="A91" s="371" t="s">
        <v>985</v>
      </c>
      <c r="B91" s="373" t="s">
        <v>986</v>
      </c>
      <c r="C91" s="138" t="s">
        <v>987</v>
      </c>
    </row>
    <row r="92" spans="1:3">
      <c r="A92" s="371" t="s">
        <v>988</v>
      </c>
      <c r="B92" s="373" t="s">
        <v>989</v>
      </c>
      <c r="C92" s="373">
        <v>2508</v>
      </c>
    </row>
    <row r="93" spans="1:3" ht="72">
      <c r="A93" s="390" t="s">
        <v>990</v>
      </c>
      <c r="B93" s="391" t="s">
        <v>80</v>
      </c>
      <c r="C93" s="380" t="s">
        <v>991</v>
      </c>
    </row>
    <row r="94" spans="1:3" ht="43.2">
      <c r="A94" s="390"/>
      <c r="B94" s="391"/>
      <c r="C94" s="380" t="s">
        <v>992</v>
      </c>
    </row>
    <row r="95" spans="1:3" ht="8.4" customHeight="1">
      <c r="A95" s="370"/>
      <c r="B95" s="394"/>
      <c r="C95" s="380"/>
    </row>
    <row r="96" spans="1:3">
      <c r="A96" s="370" t="s">
        <v>993</v>
      </c>
      <c r="B96" s="394" t="s">
        <v>994</v>
      </c>
      <c r="C96" s="396" t="str">
        <f>A97&amp;"+"&amp;A98</f>
        <v>(R.1)+(R.2)</v>
      </c>
    </row>
    <row r="97" spans="1:3">
      <c r="A97" s="371" t="s">
        <v>995</v>
      </c>
      <c r="B97" s="372" t="s">
        <v>996</v>
      </c>
      <c r="C97" s="373">
        <v>2701</v>
      </c>
    </row>
    <row r="98" spans="1:3">
      <c r="A98" s="371" t="s">
        <v>997</v>
      </c>
      <c r="B98" s="372" t="s">
        <v>998</v>
      </c>
      <c r="C98" s="397" t="s">
        <v>999</v>
      </c>
    </row>
    <row r="99" spans="1:3">
      <c r="A99" s="370" t="s">
        <v>1000</v>
      </c>
      <c r="B99" s="394" t="s">
        <v>1001</v>
      </c>
      <c r="C99" s="138" t="s">
        <v>1002</v>
      </c>
    </row>
    <row r="100" spans="1:3" ht="6.6" customHeight="1">
      <c r="A100" s="370"/>
      <c r="B100" s="394"/>
      <c r="C100" s="138"/>
    </row>
    <row r="101" spans="1:3">
      <c r="A101" s="370" t="s">
        <v>1003</v>
      </c>
      <c r="B101" s="394" t="s">
        <v>85</v>
      </c>
      <c r="C101" s="251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70"/>
      <c r="B102" s="394"/>
      <c r="C102" s="251"/>
    </row>
    <row r="103" spans="1:3">
      <c r="A103" s="370" t="s">
        <v>1004</v>
      </c>
      <c r="B103" s="394" t="s">
        <v>86</v>
      </c>
      <c r="C103" s="367" t="str">
        <f>A104&amp;"+"&amp;A105&amp;"+"&amp;A106&amp;"+"&amp;A107&amp;"+"&amp;A108&amp;"+"&amp;A109</f>
        <v>(U.1)+(U.2)+(U.3)+(U.4)+(U.5)+(U.6)</v>
      </c>
    </row>
    <row r="104" spans="1:3">
      <c r="A104" s="371" t="s">
        <v>1005</v>
      </c>
      <c r="B104" s="372" t="s">
        <v>1006</v>
      </c>
      <c r="C104" s="138" t="s">
        <v>1007</v>
      </c>
    </row>
    <row r="105" spans="1:3">
      <c r="A105" s="371" t="s">
        <v>1008</v>
      </c>
      <c r="B105" s="372" t="s">
        <v>1009</v>
      </c>
      <c r="C105" s="397" t="s">
        <v>1010</v>
      </c>
    </row>
    <row r="106" spans="1:3">
      <c r="A106" s="371" t="s">
        <v>1011</v>
      </c>
      <c r="B106" s="372" t="s">
        <v>1012</v>
      </c>
      <c r="C106" s="138" t="s">
        <v>1013</v>
      </c>
    </row>
    <row r="107" spans="1:3">
      <c r="A107" s="371" t="s">
        <v>1014</v>
      </c>
      <c r="B107" s="372" t="s">
        <v>1015</v>
      </c>
      <c r="C107" s="138" t="s">
        <v>1016</v>
      </c>
    </row>
    <row r="108" spans="1:3">
      <c r="A108" s="371" t="s">
        <v>1017</v>
      </c>
      <c r="B108" s="372" t="s">
        <v>1018</v>
      </c>
      <c r="C108" s="138" t="s">
        <v>1019</v>
      </c>
    </row>
    <row r="109" spans="1:3">
      <c r="A109" s="371" t="s">
        <v>1020</v>
      </c>
      <c r="B109" s="372" t="s">
        <v>1021</v>
      </c>
      <c r="C109" s="138" t="s">
        <v>1022</v>
      </c>
    </row>
    <row r="110" spans="1:3">
      <c r="A110" s="370" t="s">
        <v>1023</v>
      </c>
      <c r="B110" s="394" t="s">
        <v>93</v>
      </c>
      <c r="C110" s="251" t="str">
        <f>A101&amp;"+"&amp;A103</f>
        <v>(T)+(U)</v>
      </c>
    </row>
    <row r="111" spans="1:3" ht="9.6" customHeight="1">
      <c r="A111" s="370"/>
      <c r="B111" s="394"/>
      <c r="C111" s="251"/>
    </row>
    <row r="112" spans="1:3">
      <c r="A112" s="370" t="s">
        <v>1024</v>
      </c>
      <c r="B112" s="394" t="s">
        <v>1025</v>
      </c>
      <c r="C112" s="396" t="str">
        <f>A113&amp;"+"&amp;A114&amp;"+"&amp;A115&amp;"+"&amp;A116</f>
        <v>(W.1)+(W.2)+(W.3)+(W.4)</v>
      </c>
    </row>
    <row r="113" spans="1:4">
      <c r="A113" s="371" t="s">
        <v>1026</v>
      </c>
      <c r="B113" s="372" t="s">
        <v>996</v>
      </c>
      <c r="C113" s="138" t="s">
        <v>1027</v>
      </c>
    </row>
    <row r="114" spans="1:4">
      <c r="A114" s="371" t="s">
        <v>1028</v>
      </c>
      <c r="B114" s="372" t="s">
        <v>1029</v>
      </c>
      <c r="C114" s="373">
        <v>7205</v>
      </c>
    </row>
    <row r="115" spans="1:4">
      <c r="A115" s="371" t="s">
        <v>1030</v>
      </c>
      <c r="B115" s="372" t="s">
        <v>1031</v>
      </c>
      <c r="C115" s="373">
        <v>7206</v>
      </c>
    </row>
    <row r="116" spans="1:4">
      <c r="A116" s="371" t="s">
        <v>1032</v>
      </c>
      <c r="B116" s="372" t="s">
        <v>1033</v>
      </c>
      <c r="C116" s="397" t="s">
        <v>1034</v>
      </c>
    </row>
    <row r="117" spans="1:4">
      <c r="B117" s="372"/>
      <c r="C117" s="397"/>
    </row>
    <row r="119" spans="1:4">
      <c r="A119" s="366"/>
      <c r="B119" s="366"/>
      <c r="C119" s="366"/>
      <c r="D119" s="366"/>
    </row>
    <row r="120" spans="1:4" ht="13.8">
      <c r="A120" s="396"/>
      <c r="B120" s="399" t="s">
        <v>1035</v>
      </c>
      <c r="C120" s="399"/>
      <c r="D120" s="400"/>
    </row>
    <row r="121" spans="1:4" ht="13.8" thickBot="1">
      <c r="A121" s="368"/>
      <c r="B121" s="368"/>
      <c r="C121" s="368"/>
      <c r="D121" s="368"/>
    </row>
    <row r="122" spans="1:4" ht="13.8">
      <c r="B122" s="401"/>
      <c r="C122" s="402"/>
      <c r="D122" s="403"/>
    </row>
    <row r="123" spans="1:4">
      <c r="A123" s="370" t="s">
        <v>827</v>
      </c>
      <c r="B123" s="394" t="s">
        <v>1036</v>
      </c>
      <c r="C123" s="374" t="s">
        <v>1037</v>
      </c>
    </row>
    <row r="124" spans="1:4">
      <c r="A124" s="371" t="s">
        <v>828</v>
      </c>
      <c r="B124" s="372" t="s">
        <v>38</v>
      </c>
      <c r="C124" s="373">
        <v>5101</v>
      </c>
    </row>
    <row r="125" spans="1:4">
      <c r="A125" s="371" t="s">
        <v>830</v>
      </c>
      <c r="B125" s="372" t="s">
        <v>904</v>
      </c>
      <c r="C125" s="373">
        <v>5102</v>
      </c>
    </row>
    <row r="126" spans="1:4">
      <c r="A126" s="371" t="s">
        <v>833</v>
      </c>
      <c r="B126" s="372" t="s">
        <v>906</v>
      </c>
      <c r="C126" s="373">
        <v>5103</v>
      </c>
    </row>
    <row r="127" spans="1:4" ht="14.4">
      <c r="A127" s="371" t="s">
        <v>836</v>
      </c>
      <c r="B127" s="372" t="s">
        <v>1038</v>
      </c>
      <c r="C127" s="373" t="s">
        <v>1039</v>
      </c>
    </row>
    <row r="128" spans="1:4" ht="14.4">
      <c r="A128" s="371" t="s">
        <v>1040</v>
      </c>
      <c r="B128" s="372" t="s">
        <v>1041</v>
      </c>
      <c r="C128" s="373" t="s">
        <v>1042</v>
      </c>
    </row>
    <row r="129" spans="1:3">
      <c r="A129" s="371" t="s">
        <v>1043</v>
      </c>
      <c r="B129" s="372" t="s">
        <v>1044</v>
      </c>
      <c r="C129" s="373" t="s">
        <v>1045</v>
      </c>
    </row>
    <row r="130" spans="1:3" ht="14.4">
      <c r="A130" s="371" t="s">
        <v>1046</v>
      </c>
      <c r="B130" s="372" t="s">
        <v>1047</v>
      </c>
      <c r="C130" s="373" t="s">
        <v>1048</v>
      </c>
    </row>
    <row r="131" spans="1:3" ht="14.4">
      <c r="A131" s="371" t="s">
        <v>1049</v>
      </c>
      <c r="B131" s="372" t="s">
        <v>1050</v>
      </c>
      <c r="C131" s="373" t="s">
        <v>1051</v>
      </c>
    </row>
    <row r="132" spans="1:3">
      <c r="A132" s="371" t="s">
        <v>1052</v>
      </c>
      <c r="B132" s="372" t="s">
        <v>834</v>
      </c>
      <c r="C132" s="373" t="s">
        <v>1053</v>
      </c>
    </row>
    <row r="133" spans="1:3" ht="9" customHeight="1">
      <c r="A133" s="404"/>
      <c r="B133" s="405"/>
      <c r="C133" s="373"/>
    </row>
    <row r="134" spans="1:3">
      <c r="A134" s="370" t="s">
        <v>838</v>
      </c>
      <c r="B134" s="394" t="s">
        <v>1054</v>
      </c>
      <c r="C134" s="374" t="s">
        <v>1055</v>
      </c>
    </row>
    <row r="135" spans="1:3">
      <c r="A135" s="371" t="s">
        <v>1056</v>
      </c>
      <c r="B135" s="372" t="s">
        <v>1057</v>
      </c>
      <c r="C135" s="373">
        <v>4101</v>
      </c>
    </row>
    <row r="136" spans="1:3">
      <c r="A136" s="371" t="s">
        <v>1058</v>
      </c>
      <c r="B136" s="372" t="s">
        <v>904</v>
      </c>
      <c r="C136" s="373">
        <v>4102</v>
      </c>
    </row>
    <row r="137" spans="1:3">
      <c r="A137" s="371" t="s">
        <v>1059</v>
      </c>
      <c r="B137" s="372" t="s">
        <v>1060</v>
      </c>
      <c r="C137" s="373">
        <v>4103</v>
      </c>
    </row>
    <row r="138" spans="1:3">
      <c r="A138" s="371" t="s">
        <v>1061</v>
      </c>
      <c r="B138" s="372" t="s">
        <v>1062</v>
      </c>
      <c r="C138" s="373" t="s">
        <v>1063</v>
      </c>
    </row>
    <row r="139" spans="1:3">
      <c r="A139" s="371" t="s">
        <v>1064</v>
      </c>
      <c r="B139" s="372" t="s">
        <v>1065</v>
      </c>
      <c r="C139" s="373" t="s">
        <v>1066</v>
      </c>
    </row>
    <row r="140" spans="1:3">
      <c r="A140" s="371" t="s">
        <v>1067</v>
      </c>
      <c r="B140" s="372" t="s">
        <v>1068</v>
      </c>
      <c r="C140" s="373" t="s">
        <v>1069</v>
      </c>
    </row>
    <row r="141" spans="1:3" ht="14.4">
      <c r="A141" s="371" t="s">
        <v>1070</v>
      </c>
      <c r="B141" s="372" t="s">
        <v>1071</v>
      </c>
      <c r="C141" s="373" t="s">
        <v>1072</v>
      </c>
    </row>
    <row r="142" spans="1:3" ht="14.4">
      <c r="A142" s="371" t="s">
        <v>1073</v>
      </c>
      <c r="B142" s="372" t="s">
        <v>1074</v>
      </c>
      <c r="C142" s="373" t="s">
        <v>1075</v>
      </c>
    </row>
    <row r="143" spans="1:3">
      <c r="A143" s="371" t="s">
        <v>1076</v>
      </c>
      <c r="B143" s="372" t="s">
        <v>1077</v>
      </c>
      <c r="C143" s="373">
        <v>4109.05</v>
      </c>
    </row>
    <row r="144" spans="1:3" ht="14.4">
      <c r="A144" s="383" t="s">
        <v>1078</v>
      </c>
      <c r="B144" s="372" t="s">
        <v>1079</v>
      </c>
      <c r="C144" s="373" t="s">
        <v>1080</v>
      </c>
    </row>
    <row r="145" spans="1:3" ht="14.4">
      <c r="A145" s="383" t="s">
        <v>1081</v>
      </c>
      <c r="B145" s="372" t="s">
        <v>1082</v>
      </c>
      <c r="C145" s="373" t="s">
        <v>1083</v>
      </c>
    </row>
    <row r="146" spans="1:3" ht="14.4">
      <c r="A146" s="383" t="s">
        <v>1084</v>
      </c>
      <c r="B146" s="372" t="s">
        <v>834</v>
      </c>
      <c r="C146" s="373" t="s">
        <v>1085</v>
      </c>
    </row>
    <row r="147" spans="1:3" ht="9" customHeight="1">
      <c r="A147" s="404"/>
      <c r="B147" s="401"/>
      <c r="C147" s="373"/>
    </row>
    <row r="148" spans="1:3">
      <c r="A148" s="406" t="s">
        <v>839</v>
      </c>
      <c r="B148" s="394" t="s">
        <v>120</v>
      </c>
      <c r="C148" s="374" t="s">
        <v>1086</v>
      </c>
    </row>
    <row r="149" spans="1:3">
      <c r="A149" s="370" t="s">
        <v>857</v>
      </c>
      <c r="B149" s="372" t="s">
        <v>1087</v>
      </c>
      <c r="C149" s="373" t="s">
        <v>1088</v>
      </c>
    </row>
    <row r="150" spans="1:3" ht="9" customHeight="1">
      <c r="A150" s="371"/>
      <c r="B150" s="372"/>
      <c r="C150" s="373"/>
    </row>
    <row r="151" spans="1:3">
      <c r="A151" s="406" t="s">
        <v>898</v>
      </c>
      <c r="B151" s="394" t="s">
        <v>122</v>
      </c>
      <c r="C151" s="374" t="s">
        <v>1089</v>
      </c>
    </row>
    <row r="152" spans="1:3" ht="9" customHeight="1">
      <c r="A152" s="407"/>
      <c r="B152" s="394"/>
      <c r="C152" s="373"/>
    </row>
    <row r="153" spans="1:3">
      <c r="A153" s="370" t="s">
        <v>900</v>
      </c>
      <c r="B153" s="394" t="s">
        <v>123</v>
      </c>
      <c r="C153" s="374" t="s">
        <v>1090</v>
      </c>
    </row>
    <row r="154" spans="1:3">
      <c r="A154" s="371" t="s">
        <v>902</v>
      </c>
      <c r="B154" s="372" t="s">
        <v>1091</v>
      </c>
      <c r="C154" s="373">
        <v>5105</v>
      </c>
    </row>
    <row r="155" spans="1:3">
      <c r="A155" s="371" t="s">
        <v>903</v>
      </c>
      <c r="B155" s="372" t="s">
        <v>996</v>
      </c>
      <c r="C155" s="373">
        <v>5201</v>
      </c>
    </row>
    <row r="156" spans="1:3">
      <c r="A156" s="371" t="s">
        <v>905</v>
      </c>
      <c r="B156" s="372" t="s">
        <v>1092</v>
      </c>
      <c r="C156" s="373" t="s">
        <v>1093</v>
      </c>
    </row>
    <row r="157" spans="1:3">
      <c r="A157" s="371" t="s">
        <v>907</v>
      </c>
      <c r="B157" s="372" t="s">
        <v>1094</v>
      </c>
      <c r="C157" s="373" t="s">
        <v>1095</v>
      </c>
    </row>
    <row r="158" spans="1:3" ht="9" customHeight="1">
      <c r="A158" s="371"/>
      <c r="B158" s="372"/>
      <c r="C158" s="373"/>
    </row>
    <row r="159" spans="1:3">
      <c r="A159" s="370" t="s">
        <v>911</v>
      </c>
      <c r="B159" s="394" t="s">
        <v>128</v>
      </c>
      <c r="C159" s="374" t="s">
        <v>1096</v>
      </c>
    </row>
    <row r="160" spans="1:3">
      <c r="A160" s="371" t="s">
        <v>1097</v>
      </c>
      <c r="B160" s="372" t="s">
        <v>1098</v>
      </c>
      <c r="C160" s="373">
        <v>4105</v>
      </c>
    </row>
    <row r="161" spans="1:3">
      <c r="A161" s="371" t="s">
        <v>1099</v>
      </c>
      <c r="B161" s="372" t="s">
        <v>1100</v>
      </c>
      <c r="C161" s="373" t="s">
        <v>1101</v>
      </c>
    </row>
    <row r="162" spans="1:3">
      <c r="A162" s="371" t="s">
        <v>1102</v>
      </c>
      <c r="B162" s="372" t="s">
        <v>1092</v>
      </c>
      <c r="C162" s="373" t="s">
        <v>1103</v>
      </c>
    </row>
    <row r="163" spans="1:3">
      <c r="A163" s="371" t="s">
        <v>1104</v>
      </c>
      <c r="B163" s="372" t="s">
        <v>1105</v>
      </c>
      <c r="C163" s="373" t="s">
        <v>1106</v>
      </c>
    </row>
    <row r="164" spans="1:3" ht="9" customHeight="1">
      <c r="A164" s="371"/>
      <c r="B164" s="372"/>
      <c r="C164" s="373"/>
    </row>
    <row r="165" spans="1:3">
      <c r="A165" s="370" t="s">
        <v>915</v>
      </c>
      <c r="B165" s="394" t="s">
        <v>1107</v>
      </c>
      <c r="C165" s="373" t="s">
        <v>1108</v>
      </c>
    </row>
    <row r="166" spans="1:3" ht="9" customHeight="1">
      <c r="A166" s="370"/>
      <c r="B166" s="394"/>
      <c r="C166" s="373"/>
    </row>
    <row r="167" spans="1:3">
      <c r="A167" s="370" t="s">
        <v>919</v>
      </c>
      <c r="B167" s="394" t="s">
        <v>132</v>
      </c>
      <c r="C167" s="374" t="s">
        <v>1109</v>
      </c>
    </row>
    <row r="168" spans="1:3" ht="9" customHeight="1">
      <c r="A168" s="370"/>
      <c r="B168" s="394"/>
      <c r="C168" s="373"/>
    </row>
    <row r="169" spans="1:3">
      <c r="A169" s="370" t="s">
        <v>922</v>
      </c>
      <c r="B169" s="394" t="s">
        <v>1110</v>
      </c>
      <c r="C169" s="374" t="s">
        <v>1111</v>
      </c>
    </row>
    <row r="170" spans="1:3">
      <c r="A170" s="371" t="s">
        <v>923</v>
      </c>
      <c r="B170" s="372" t="s">
        <v>1112</v>
      </c>
      <c r="C170" s="373">
        <v>4501</v>
      </c>
    </row>
    <row r="171" spans="1:3">
      <c r="A171" s="371" t="s">
        <v>925</v>
      </c>
      <c r="B171" s="372" t="s">
        <v>1113</v>
      </c>
      <c r="C171" s="373">
        <v>4502</v>
      </c>
    </row>
    <row r="172" spans="1:3">
      <c r="A172" s="371" t="s">
        <v>927</v>
      </c>
      <c r="B172" s="372" t="s">
        <v>1114</v>
      </c>
      <c r="C172" s="373">
        <v>4503</v>
      </c>
    </row>
    <row r="173" spans="1:3">
      <c r="A173" s="371" t="s">
        <v>928</v>
      </c>
      <c r="B173" s="372" t="s">
        <v>1115</v>
      </c>
      <c r="C173" s="373">
        <v>4504</v>
      </c>
    </row>
    <row r="174" spans="1:3" ht="9" customHeight="1">
      <c r="A174" s="371"/>
      <c r="B174" s="372"/>
      <c r="C174" s="373"/>
    </row>
    <row r="175" spans="1:3">
      <c r="A175" s="370" t="s">
        <v>947</v>
      </c>
      <c r="B175" s="394" t="s">
        <v>138</v>
      </c>
      <c r="C175" s="374" t="s">
        <v>1116</v>
      </c>
    </row>
    <row r="176" spans="1:3" ht="9" customHeight="1">
      <c r="A176" s="370"/>
      <c r="B176" s="394"/>
      <c r="C176" s="373"/>
    </row>
    <row r="177" spans="1:3">
      <c r="A177" s="370" t="s">
        <v>952</v>
      </c>
      <c r="B177" s="394" t="s">
        <v>1117</v>
      </c>
      <c r="C177" s="374" t="s">
        <v>1118</v>
      </c>
    </row>
    <row r="178" spans="1:3">
      <c r="A178" s="371" t="s">
        <v>1119</v>
      </c>
      <c r="B178" s="372" t="s">
        <v>1120</v>
      </c>
      <c r="C178" s="373" t="s">
        <v>1121</v>
      </c>
    </row>
    <row r="179" spans="1:3">
      <c r="A179" s="371" t="s">
        <v>1122</v>
      </c>
      <c r="B179" s="372" t="s">
        <v>1123</v>
      </c>
      <c r="C179" s="373" t="s">
        <v>1124</v>
      </c>
    </row>
    <row r="180" spans="1:3">
      <c r="A180" s="371" t="s">
        <v>1125</v>
      </c>
      <c r="B180" s="372" t="s">
        <v>1126</v>
      </c>
      <c r="C180" s="373" t="s">
        <v>1127</v>
      </c>
    </row>
    <row r="181" spans="1:3">
      <c r="A181" s="371" t="s">
        <v>1128</v>
      </c>
      <c r="B181" s="372" t="s">
        <v>1129</v>
      </c>
      <c r="C181" s="373" t="s">
        <v>1130</v>
      </c>
    </row>
    <row r="182" spans="1:3">
      <c r="A182" s="371" t="s">
        <v>1131</v>
      </c>
      <c r="B182" s="372" t="s">
        <v>998</v>
      </c>
      <c r="C182" s="373" t="s">
        <v>1132</v>
      </c>
    </row>
    <row r="183" spans="1:3">
      <c r="A183" s="371" t="s">
        <v>1133</v>
      </c>
      <c r="B183" s="372" t="s">
        <v>1134</v>
      </c>
      <c r="C183" s="373" t="s">
        <v>1135</v>
      </c>
    </row>
    <row r="184" spans="1:3">
      <c r="A184" s="371" t="s">
        <v>1136</v>
      </c>
      <c r="B184" s="372" t="s">
        <v>1137</v>
      </c>
      <c r="C184" s="373" t="s">
        <v>1138</v>
      </c>
    </row>
    <row r="185" spans="1:3" ht="9" customHeight="1">
      <c r="A185" s="371"/>
      <c r="B185" s="372"/>
      <c r="C185" s="373"/>
    </row>
    <row r="186" spans="1:3">
      <c r="A186" s="370" t="s">
        <v>954</v>
      </c>
      <c r="B186" s="394" t="s">
        <v>1139</v>
      </c>
      <c r="C186" s="374" t="s">
        <v>1140</v>
      </c>
    </row>
    <row r="187" spans="1:3" ht="9" customHeight="1">
      <c r="A187" s="370"/>
      <c r="B187" s="394"/>
      <c r="C187" s="373"/>
    </row>
    <row r="188" spans="1:3">
      <c r="A188" s="370" t="s">
        <v>971</v>
      </c>
      <c r="B188" s="394" t="s">
        <v>1141</v>
      </c>
      <c r="C188" s="374" t="s">
        <v>1142</v>
      </c>
    </row>
    <row r="189" spans="1:3" ht="9" customHeight="1">
      <c r="A189" s="370"/>
      <c r="B189" s="394"/>
      <c r="C189" s="373"/>
    </row>
    <row r="190" spans="1:3">
      <c r="A190" s="406" t="s">
        <v>974</v>
      </c>
      <c r="B190" s="394" t="s">
        <v>149</v>
      </c>
      <c r="C190" s="374">
        <v>6801</v>
      </c>
    </row>
    <row r="191" spans="1:3" ht="9" customHeight="1">
      <c r="A191" s="406"/>
      <c r="B191" s="394"/>
      <c r="C191" s="373"/>
    </row>
    <row r="192" spans="1:3">
      <c r="A192" s="370" t="s">
        <v>990</v>
      </c>
      <c r="B192" s="394" t="s">
        <v>150</v>
      </c>
      <c r="C192" s="374" t="s">
        <v>1143</v>
      </c>
    </row>
    <row r="193" spans="1:4" ht="13.8">
      <c r="A193" s="404"/>
      <c r="B193" s="401"/>
      <c r="C193" s="401"/>
      <c r="D193" s="401"/>
    </row>
    <row r="194" spans="1:4" ht="13.8">
      <c r="A194" s="404" t="s">
        <v>1144</v>
      </c>
      <c r="B194" s="401"/>
      <c r="C194" s="401"/>
      <c r="D194" s="401"/>
    </row>
    <row r="195" spans="1:4" ht="13.8">
      <c r="A195" s="404"/>
      <c r="B195" s="401" t="s">
        <v>1145</v>
      </c>
      <c r="C195" s="401"/>
      <c r="D195" s="401"/>
    </row>
    <row r="196" spans="1:4" ht="13.8">
      <c r="A196" s="404"/>
      <c r="B196" s="401" t="s">
        <v>1146</v>
      </c>
      <c r="D196" s="401"/>
    </row>
    <row r="197" spans="1:4" ht="13.8">
      <c r="B197" s="401" t="s">
        <v>1147</v>
      </c>
      <c r="D197" s="401"/>
    </row>
    <row r="198" spans="1:4" ht="13.8">
      <c r="B198" s="401" t="s">
        <v>1148</v>
      </c>
      <c r="C198" s="408"/>
    </row>
    <row r="199" spans="1:4" ht="13.8">
      <c r="B199" s="409"/>
      <c r="C199" s="408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CCDD87B2-5895-49BF-B783-B4C264481D52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C4CF-00E4-41FE-95C2-385491A9748F}">
  <dimension ref="A1:G200"/>
  <sheetViews>
    <sheetView showGridLines="0" zoomScaleNormal="100" workbookViewId="0">
      <selection activeCell="B37" sqref="B37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157</v>
      </c>
      <c r="B2" s="4"/>
      <c r="C2" s="4"/>
      <c r="D2" s="4"/>
    </row>
    <row r="3" spans="1:7" s="9" customFormat="1" ht="18" customHeight="1">
      <c r="A3" s="7">
        <v>45260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158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17186875.953000002</v>
      </c>
      <c r="C9" s="22">
        <v>2844207.0460000001</v>
      </c>
      <c r="D9" s="22">
        <v>20031083</v>
      </c>
    </row>
    <row r="10" spans="1:7" s="25" customFormat="1" ht="9.75" customHeight="1">
      <c r="A10" s="26" t="s">
        <v>8</v>
      </c>
      <c r="B10" s="27">
        <v>1951350.3629999999</v>
      </c>
      <c r="C10" s="27">
        <v>135703.93299999999</v>
      </c>
      <c r="D10" s="27">
        <v>2087054.297</v>
      </c>
      <c r="G10" s="24"/>
    </row>
    <row r="11" spans="1:7" s="25" customFormat="1" ht="9.75" customHeight="1">
      <c r="A11" s="26" t="s">
        <v>9</v>
      </c>
      <c r="B11" s="27">
        <v>15209947.385</v>
      </c>
      <c r="C11" s="27">
        <v>2706425.824</v>
      </c>
      <c r="D11" s="27">
        <v>17916373.210000001</v>
      </c>
    </row>
    <row r="12" spans="1:7" s="25" customFormat="1" ht="9.75" customHeight="1">
      <c r="A12" s="26" t="s">
        <v>10</v>
      </c>
      <c r="B12" s="27">
        <v>24327.172999999999</v>
      </c>
      <c r="C12" s="27">
        <v>1837.9259999999999</v>
      </c>
      <c r="D12" s="27">
        <v>26165.098999999998</v>
      </c>
    </row>
    <row r="13" spans="1:7" s="25" customFormat="1" ht="9.75" customHeight="1">
      <c r="A13" s="26" t="s">
        <v>11</v>
      </c>
      <c r="B13" s="27">
        <v>1251.03</v>
      </c>
      <c r="C13" s="27">
        <v>239.36199999999999</v>
      </c>
      <c r="D13" s="27">
        <v>1490.3920000000001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9893213.4739999995</v>
      </c>
      <c r="C17" s="22">
        <v>40825.129999999997</v>
      </c>
      <c r="D17" s="22">
        <v>9934038.6050000004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4476602.3990000002</v>
      </c>
      <c r="C19" s="27">
        <v>40825.129999999997</v>
      </c>
      <c r="D19" s="27">
        <v>4517427.53</v>
      </c>
    </row>
    <row r="20" spans="1:7" s="25" customFormat="1" ht="9.75" customHeight="1">
      <c r="A20" s="31" t="s">
        <v>16</v>
      </c>
      <c r="B20" s="27">
        <v>5416611.0750000002</v>
      </c>
      <c r="C20" s="27">
        <v>0</v>
      </c>
      <c r="D20" s="27">
        <v>5416611.0750000002</v>
      </c>
      <c r="G20" s="99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00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11894915.696</v>
      </c>
      <c r="C24" s="22">
        <v>0</v>
      </c>
      <c r="D24" s="22">
        <v>11894915.696</v>
      </c>
      <c r="E24" s="89"/>
    </row>
    <row r="25" spans="1:7" s="25" customFormat="1" ht="9.75" customHeight="1">
      <c r="A25" s="32" t="s">
        <v>20</v>
      </c>
      <c r="B25" s="29">
        <v>12262613.130999999</v>
      </c>
      <c r="C25" s="29">
        <v>0</v>
      </c>
      <c r="D25" s="29">
        <v>12262613.130999999</v>
      </c>
      <c r="E25" s="24"/>
    </row>
    <row r="26" spans="1:7" s="25" customFormat="1" ht="9.75" customHeight="1">
      <c r="A26" s="26" t="s">
        <v>21</v>
      </c>
      <c r="B26" s="27">
        <v>187836.087</v>
      </c>
      <c r="C26" s="27">
        <v>0</v>
      </c>
      <c r="D26" s="27">
        <v>187836.087</v>
      </c>
      <c r="E26" s="24"/>
    </row>
    <row r="27" spans="1:7" s="25" customFormat="1" ht="9.75" customHeight="1">
      <c r="A27" s="26" t="s">
        <v>22</v>
      </c>
      <c r="B27" s="27">
        <v>391734.38699999999</v>
      </c>
      <c r="C27" s="27">
        <v>0</v>
      </c>
      <c r="D27" s="27">
        <v>391734.38699999999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9325111.3049999997</v>
      </c>
      <c r="C30" s="27">
        <v>0</v>
      </c>
      <c r="D30" s="27">
        <v>9325111.3049999997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614629.74899999995</v>
      </c>
      <c r="C32" s="27">
        <v>0</v>
      </c>
      <c r="D32" s="27">
        <v>614629.74899999995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1743301.601</v>
      </c>
      <c r="C34" s="27">
        <v>0</v>
      </c>
      <c r="D34" s="27">
        <v>1743301.601</v>
      </c>
    </row>
    <row r="35" spans="1:4" s="25" customFormat="1" ht="9.75" customHeight="1">
      <c r="A35" s="32" t="s">
        <v>30</v>
      </c>
      <c r="B35" s="29">
        <v>12038.175999999999</v>
      </c>
      <c r="C35" s="29">
        <v>0</v>
      </c>
      <c r="D35" s="29">
        <v>12038.175999999999</v>
      </c>
    </row>
    <row r="36" spans="1:4" s="25" customFormat="1" ht="9.75" customHeight="1">
      <c r="A36" s="32" t="s">
        <v>31</v>
      </c>
      <c r="B36" s="29">
        <v>310074.511</v>
      </c>
      <c r="C36" s="29">
        <v>2597.4679999999998</v>
      </c>
      <c r="D36" s="29">
        <v>312671.98</v>
      </c>
    </row>
    <row r="37" spans="1:4" s="25" customFormat="1" ht="9.75" customHeight="1">
      <c r="A37" s="26" t="s">
        <v>32</v>
      </c>
      <c r="B37" s="27">
        <v>177091.06700000001</v>
      </c>
      <c r="C37" s="27">
        <v>649.47299999999996</v>
      </c>
      <c r="D37" s="27">
        <v>177740.54</v>
      </c>
    </row>
    <row r="38" spans="1:4" s="25" customFormat="1" ht="9.75" customHeight="1">
      <c r="A38" s="26" t="s">
        <v>33</v>
      </c>
      <c r="B38" s="27">
        <v>132983.443</v>
      </c>
      <c r="C38" s="27">
        <v>1947.9949999999999</v>
      </c>
      <c r="D38" s="27">
        <v>134931.43900000001</v>
      </c>
    </row>
    <row r="39" spans="1:4" s="25" customFormat="1" ht="9.75" customHeight="1">
      <c r="A39" s="28" t="s">
        <v>34</v>
      </c>
      <c r="B39" s="29">
        <v>-668700.72699999996</v>
      </c>
      <c r="C39" s="29">
        <v>-2597.4679999999998</v>
      </c>
      <c r="D39" s="29">
        <v>-671298.19499999995</v>
      </c>
    </row>
    <row r="40" spans="1:4" s="25" customFormat="1" ht="9.75" customHeight="1">
      <c r="A40" s="28" t="s">
        <v>35</v>
      </c>
      <c r="B40" s="29">
        <v>-21109.395</v>
      </c>
      <c r="C40" s="29">
        <v>0</v>
      </c>
      <c r="D40" s="29">
        <v>-21109.395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334692.34000000003</v>
      </c>
      <c r="C42" s="29">
        <v>717.54300000000001</v>
      </c>
      <c r="D42" s="29">
        <v>335409.88299999997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465458.484</v>
      </c>
      <c r="C44" s="22">
        <v>321.32799999999997</v>
      </c>
      <c r="D44" s="22">
        <v>465779.81199999998</v>
      </c>
    </row>
    <row r="45" spans="1:4" s="25" customFormat="1" ht="9.75" customHeight="1">
      <c r="A45" s="34" t="s">
        <v>38</v>
      </c>
      <c r="B45" s="27">
        <v>378898.37599999999</v>
      </c>
      <c r="C45" s="27">
        <v>321.32799999999997</v>
      </c>
      <c r="D45" s="27">
        <v>379219.70500000002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86560.107000000004</v>
      </c>
      <c r="C48" s="27">
        <v>0</v>
      </c>
      <c r="D48" s="27">
        <v>86560.107000000004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604504.45400000003</v>
      </c>
      <c r="C53" s="29">
        <v>0</v>
      </c>
      <c r="D53" s="29">
        <v>604504.45400000003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662328.73699999996</v>
      </c>
      <c r="C55" s="29">
        <v>39888.224000000002</v>
      </c>
      <c r="D55" s="29">
        <v>702216.96100000001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41041989.141000003</v>
      </c>
      <c r="C57" s="22">
        <v>2925959.273</v>
      </c>
      <c r="D57" s="22">
        <v>43967948.414999999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157</v>
      </c>
      <c r="B63" s="4"/>
      <c r="C63" s="4"/>
      <c r="D63" s="4"/>
    </row>
    <row r="64" spans="1:4" s="9" customFormat="1" ht="17.100000000000001" customHeight="1">
      <c r="A64" s="7">
        <v>45260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158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35366731.082999997</v>
      </c>
      <c r="C70" s="22">
        <v>2856758.1349999998</v>
      </c>
      <c r="D70" s="22">
        <v>38223489.218000002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16941961.756000001</v>
      </c>
      <c r="C72" s="29">
        <v>1479626.4550000001</v>
      </c>
      <c r="D72" s="29">
        <v>18421588.212000001</v>
      </c>
    </row>
    <row r="73" spans="1:5" s="25" customFormat="1" ht="9.9" customHeight="1">
      <c r="A73" s="53" t="s">
        <v>51</v>
      </c>
      <c r="B73" s="29">
        <v>14908302.254000001</v>
      </c>
      <c r="C73" s="29">
        <v>179416.62</v>
      </c>
      <c r="D73" s="29">
        <v>15087718.874</v>
      </c>
    </row>
    <row r="74" spans="1:5" s="25" customFormat="1" ht="9.9" customHeight="1">
      <c r="A74" s="53" t="s">
        <v>52</v>
      </c>
      <c r="B74" s="29">
        <v>98031.546000000002</v>
      </c>
      <c r="C74" s="29">
        <v>76437.271999999997</v>
      </c>
      <c r="D74" s="29">
        <v>174468.818</v>
      </c>
    </row>
    <row r="75" spans="1:5" s="25" customFormat="1" ht="9.9" customHeight="1">
      <c r="A75" s="54" t="s">
        <v>53</v>
      </c>
      <c r="B75" s="27">
        <v>0</v>
      </c>
      <c r="C75" s="27">
        <v>4839.241</v>
      </c>
      <c r="D75" s="27">
        <v>4839.241</v>
      </c>
    </row>
    <row r="76" spans="1:5" s="25" customFormat="1" ht="9.9" customHeight="1">
      <c r="A76" s="54" t="s">
        <v>54</v>
      </c>
      <c r="B76" s="27">
        <v>35299.963000000003</v>
      </c>
      <c r="C76" s="27">
        <v>56664.258999999998</v>
      </c>
      <c r="D76" s="27">
        <v>91964.222999999998</v>
      </c>
    </row>
    <row r="77" spans="1:5" s="25" customFormat="1" ht="9.9" customHeight="1">
      <c r="A77" s="54" t="s">
        <v>55</v>
      </c>
      <c r="B77" s="27">
        <v>62731.582000000002</v>
      </c>
      <c r="C77" s="27">
        <v>14933.77</v>
      </c>
      <c r="D77" s="27">
        <v>77665.353000000003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3171499.5580000002</v>
      </c>
      <c r="C79" s="29">
        <v>1102592.6170000001</v>
      </c>
      <c r="D79" s="29">
        <v>4274092.176</v>
      </c>
    </row>
    <row r="80" spans="1:5" s="25" customFormat="1" ht="9.9" customHeight="1">
      <c r="A80" s="53" t="s">
        <v>58</v>
      </c>
      <c r="B80" s="29">
        <v>246935.967</v>
      </c>
      <c r="C80" s="29">
        <v>18685.169000000002</v>
      </c>
      <c r="D80" s="29">
        <v>265621.136</v>
      </c>
    </row>
    <row r="81" spans="1:4" s="25" customFormat="1" ht="9.9" customHeight="1">
      <c r="A81" s="54" t="s">
        <v>59</v>
      </c>
      <c r="B81" s="27">
        <v>246935.967</v>
      </c>
      <c r="C81" s="27">
        <v>18685.169000000002</v>
      </c>
      <c r="D81" s="27">
        <v>265621.136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675226.75</v>
      </c>
      <c r="C84" s="22">
        <v>5610.94</v>
      </c>
      <c r="D84" s="22">
        <v>680837.69099999999</v>
      </c>
    </row>
    <row r="85" spans="1:4" s="25" customFormat="1" ht="9.9" customHeight="1">
      <c r="A85" s="54" t="s">
        <v>62</v>
      </c>
      <c r="B85" s="27">
        <v>674251.42299999995</v>
      </c>
      <c r="C85" s="27">
        <v>5610.94</v>
      </c>
      <c r="D85" s="27">
        <v>679862.36399999994</v>
      </c>
    </row>
    <row r="86" spans="1:4" s="25" customFormat="1" ht="9.9" customHeight="1">
      <c r="A86" s="54" t="s">
        <v>63</v>
      </c>
      <c r="B86" s="27">
        <v>975.32600000000002</v>
      </c>
      <c r="C86" s="27">
        <v>0</v>
      </c>
      <c r="D86" s="27">
        <v>975.32600000000002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471260.31099999999</v>
      </c>
      <c r="C100" s="29">
        <v>1960.61</v>
      </c>
      <c r="D100" s="29">
        <v>473220.92099999997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95524.027000000002</v>
      </c>
      <c r="C102" s="22">
        <v>10487.862999999999</v>
      </c>
      <c r="D102" s="22">
        <v>106011.89</v>
      </c>
    </row>
    <row r="103" spans="1:4" s="25" customFormat="1" ht="9.9" customHeight="1">
      <c r="A103" s="54" t="s">
        <v>74</v>
      </c>
      <c r="B103" s="27">
        <v>95524.027000000002</v>
      </c>
      <c r="C103" s="27">
        <v>10330.763999999999</v>
      </c>
      <c r="D103" s="27">
        <v>105854.792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157.09800000000001</v>
      </c>
      <c r="D108" s="27">
        <v>157.09800000000001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1570069.3430000001</v>
      </c>
      <c r="C110" s="22">
        <v>41668.597999999998</v>
      </c>
      <c r="D110" s="22">
        <v>1611737.942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212668.95300000001</v>
      </c>
      <c r="C112" s="22">
        <v>34505.000999999997</v>
      </c>
      <c r="D112" s="22">
        <v>247173.95499999999</v>
      </c>
    </row>
    <row r="113" spans="1:4" s="25" customFormat="1" ht="9.9" customHeight="1">
      <c r="A113" s="31" t="s">
        <v>82</v>
      </c>
      <c r="B113" s="29">
        <v>8293.5190000000002</v>
      </c>
      <c r="C113" s="29">
        <v>21128.7</v>
      </c>
      <c r="D113" s="29">
        <v>29422.22</v>
      </c>
    </row>
    <row r="114" spans="1:4" s="25" customFormat="1" ht="9.9" customHeight="1">
      <c r="A114" s="31" t="s">
        <v>83</v>
      </c>
      <c r="B114" s="29">
        <v>204375.43299999999</v>
      </c>
      <c r="C114" s="29">
        <v>13376.300999999999</v>
      </c>
      <c r="D114" s="29">
        <v>217751.73499999999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249971.823</v>
      </c>
      <c r="C116" s="29">
        <v>0</v>
      </c>
      <c r="D116" s="29">
        <v>249971.823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38641452.292000003</v>
      </c>
      <c r="C118" s="22">
        <v>2950991.15</v>
      </c>
      <c r="D118" s="22">
        <v>41592443.443000004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2375504.9720000001</v>
      </c>
      <c r="C120" s="22">
        <v>0</v>
      </c>
      <c r="D120" s="22">
        <v>2375504.9720000001</v>
      </c>
    </row>
    <row r="121" spans="1:4" s="25" customFormat="1" ht="9.9" customHeight="1">
      <c r="A121" s="54" t="s">
        <v>87</v>
      </c>
      <c r="B121" s="27">
        <v>1600000</v>
      </c>
      <c r="C121" s="27">
        <v>0</v>
      </c>
      <c r="D121" s="27">
        <v>1600000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" customHeight="1">
      <c r="A124" s="54" t="s">
        <v>90</v>
      </c>
      <c r="B124" s="27">
        <v>-693875.83299999998</v>
      </c>
      <c r="C124" s="27">
        <v>0</v>
      </c>
      <c r="D124" s="27">
        <v>-693875.83299999998</v>
      </c>
    </row>
    <row r="125" spans="1:4" s="25" customFormat="1" ht="9.9" customHeight="1">
      <c r="A125" s="54" t="s">
        <v>91</v>
      </c>
      <c r="B125" s="27">
        <v>-637478.93400000001</v>
      </c>
      <c r="C125" s="27">
        <v>0</v>
      </c>
      <c r="D125" s="27">
        <v>-637478.93400000001</v>
      </c>
    </row>
    <row r="126" spans="1:4" s="25" customFormat="1" ht="9.9" customHeight="1">
      <c r="A126" s="54" t="s">
        <v>92</v>
      </c>
      <c r="B126" s="27">
        <v>1544962.4040000001</v>
      </c>
      <c r="C126" s="27">
        <v>0</v>
      </c>
      <c r="D126" s="27">
        <v>1544962.4040000001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41016957.263999999</v>
      </c>
      <c r="C128" s="22">
        <v>2950991.15</v>
      </c>
      <c r="D128" s="22">
        <v>43967948.414999999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2627643.2590000001</v>
      </c>
      <c r="C130" s="22">
        <v>2580553.0639999998</v>
      </c>
      <c r="D130" s="22">
        <v>5208196.324</v>
      </c>
    </row>
    <row r="131" spans="1:4" s="25" customFormat="1" ht="9.9" customHeight="1">
      <c r="A131" s="31" t="s">
        <v>95</v>
      </c>
      <c r="B131" s="27">
        <v>19678.392</v>
      </c>
      <c r="C131" s="27">
        <v>2087513.459</v>
      </c>
      <c r="D131" s="27">
        <v>2107191.8509999998</v>
      </c>
    </row>
    <row r="132" spans="1:4" s="25" customFormat="1" ht="9.9" customHeight="1">
      <c r="A132" s="54" t="s">
        <v>96</v>
      </c>
      <c r="B132" s="27">
        <v>2607964.8670000001</v>
      </c>
      <c r="C132" s="27">
        <v>493039.60499999998</v>
      </c>
      <c r="D132" s="27">
        <v>3101004.4730000002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  <c r="D139" s="101">
        <v>0</v>
      </c>
    </row>
    <row r="200" spans="2:2">
      <c r="B200" s="14" t="s">
        <v>159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1000-0C17-4077-B874-378F77A79798}">
  <dimension ref="A1:E88"/>
  <sheetViews>
    <sheetView showGridLines="0" zoomScale="70" zoomScaleNormal="7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53" t="s">
        <v>822</v>
      </c>
      <c r="B1" s="353"/>
      <c r="C1" s="353"/>
      <c r="D1" s="353"/>
    </row>
    <row r="2" spans="1:5" s="66" customFormat="1" ht="24" customHeight="1">
      <c r="A2" s="65" t="s">
        <v>160</v>
      </c>
      <c r="B2" s="65"/>
      <c r="C2" s="65"/>
      <c r="D2" s="65"/>
    </row>
    <row r="3" spans="1:5" s="68" customFormat="1" ht="15.9" customHeight="1">
      <c r="A3" s="67">
        <v>45260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4" t="s">
        <v>158</v>
      </c>
      <c r="C6" s="94"/>
      <c r="D6" s="94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2739571.8433499997</v>
      </c>
      <c r="C9" s="76">
        <v>189310.02585000001</v>
      </c>
      <c r="D9" s="76">
        <v>2928881.8691999996</v>
      </c>
      <c r="E9" s="77"/>
    </row>
    <row r="10" spans="1:5" s="57" customFormat="1" ht="8.4" customHeight="1">
      <c r="A10" s="78" t="s">
        <v>102</v>
      </c>
      <c r="B10" s="79">
        <v>982298.9828</v>
      </c>
      <c r="C10" s="79">
        <v>111354.88834</v>
      </c>
      <c r="D10" s="79">
        <v>1093653.8711400002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558562.08739999996</v>
      </c>
      <c r="C12" s="79">
        <v>1679.1278399999999</v>
      </c>
      <c r="D12" s="79">
        <v>560241.21524000005</v>
      </c>
    </row>
    <row r="13" spans="1:5" s="57" customFormat="1" ht="8.4" customHeight="1">
      <c r="A13" s="26" t="s">
        <v>105</v>
      </c>
      <c r="B13" s="79">
        <v>1198710.77315</v>
      </c>
      <c r="C13" s="79">
        <v>0</v>
      </c>
      <c r="D13" s="79">
        <v>1198710.77315</v>
      </c>
    </row>
    <row r="14" spans="1:5" s="57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0</v>
      </c>
      <c r="C16" s="79">
        <v>75857.386620000005</v>
      </c>
      <c r="D16" s="79">
        <v>75857.386620000005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0</v>
      </c>
      <c r="C18" s="79">
        <v>418.62304999999998</v>
      </c>
      <c r="D18" s="79">
        <v>418.62304999999998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203128.59719999999</v>
      </c>
      <c r="C20" s="76">
        <v>1445.7656899999999</v>
      </c>
      <c r="D20" s="76">
        <v>204574.36288999999</v>
      </c>
    </row>
    <row r="21" spans="1:4" s="57" customFormat="1" ht="8.4" customHeight="1">
      <c r="A21" s="26" t="s">
        <v>111</v>
      </c>
      <c r="B21" s="79">
        <v>42128.242819999999</v>
      </c>
      <c r="C21" s="79">
        <v>1443.9627600000001</v>
      </c>
      <c r="D21" s="79">
        <v>43572.205580000002</v>
      </c>
    </row>
    <row r="22" spans="1:4" s="57" customFormat="1" ht="8.4" customHeight="1">
      <c r="A22" s="26" t="s">
        <v>112</v>
      </c>
      <c r="B22" s="79">
        <v>0.26000999999999996</v>
      </c>
      <c r="C22" s="79">
        <v>0</v>
      </c>
      <c r="D22" s="79">
        <v>0.26000999999999996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82.5</v>
      </c>
      <c r="C24" s="79">
        <v>0</v>
      </c>
      <c r="D24" s="79">
        <v>82.5</v>
      </c>
    </row>
    <row r="25" spans="1:4" s="57" customFormat="1" ht="8.4" customHeight="1">
      <c r="A25" s="26" t="s">
        <v>114</v>
      </c>
      <c r="B25" s="79">
        <v>0</v>
      </c>
      <c r="C25" s="79">
        <v>0</v>
      </c>
      <c r="D25" s="79">
        <v>0</v>
      </c>
    </row>
    <row r="26" spans="1:4" s="57" customFormat="1" ht="8.4" customHeight="1">
      <c r="A26" s="26" t="s">
        <v>115</v>
      </c>
      <c r="B26" s="79">
        <v>18317.041249999998</v>
      </c>
      <c r="C26" s="79">
        <v>0</v>
      </c>
      <c r="D26" s="79">
        <v>18317.041249999998</v>
      </c>
    </row>
    <row r="27" spans="1:4" s="57" customFormat="1" ht="8.4" customHeight="1">
      <c r="A27" s="26" t="s">
        <v>116</v>
      </c>
      <c r="B27" s="79">
        <v>142600.55312</v>
      </c>
      <c r="C27" s="79">
        <v>1.8029300000000001</v>
      </c>
      <c r="D27" s="79">
        <v>142602.35605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29</v>
      </c>
      <c r="B32" s="79">
        <v>0</v>
      </c>
      <c r="C32" s="79">
        <v>0</v>
      </c>
      <c r="D32" s="79">
        <v>0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2536443.24615</v>
      </c>
      <c r="C34" s="76">
        <v>187864.26016000001</v>
      </c>
      <c r="D34" s="76">
        <v>2724307.5063100001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178581.54406000001</v>
      </c>
      <c r="C36" s="76">
        <v>0</v>
      </c>
      <c r="D36" s="76">
        <v>178581.54406000001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2357861.7020900003</v>
      </c>
      <c r="C38" s="76">
        <v>187864.26016000001</v>
      </c>
      <c r="D38" s="76">
        <v>2545725.9622499999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679514.07035000005</v>
      </c>
      <c r="C40" s="76">
        <v>40544.694790000001</v>
      </c>
      <c r="D40" s="76">
        <v>720058.76514000003</v>
      </c>
    </row>
    <row r="41" spans="1:4" s="57" customFormat="1" ht="8.4" customHeight="1">
      <c r="A41" s="26" t="s">
        <v>124</v>
      </c>
      <c r="B41" s="79">
        <v>0</v>
      </c>
      <c r="C41" s="79">
        <v>2807.2016899999999</v>
      </c>
      <c r="D41" s="79">
        <v>2807.2016899999999</v>
      </c>
    </row>
    <row r="42" spans="1:4" s="57" customFormat="1" ht="8.4" customHeight="1">
      <c r="A42" s="26" t="s">
        <v>125</v>
      </c>
      <c r="B42" s="79">
        <v>263.22424000000001</v>
      </c>
      <c r="C42" s="79">
        <v>12517.884320000001</v>
      </c>
      <c r="D42" s="79">
        <v>12781.108560000001</v>
      </c>
    </row>
    <row r="43" spans="1:4" s="57" customFormat="1" ht="8.4" customHeight="1">
      <c r="A43" s="26" t="s">
        <v>126</v>
      </c>
      <c r="B43" s="79">
        <v>3068.8559</v>
      </c>
      <c r="C43" s="79">
        <v>1225.7569099999998</v>
      </c>
      <c r="D43" s="79">
        <v>4294.6128099999996</v>
      </c>
    </row>
    <row r="44" spans="1:4" s="57" customFormat="1" ht="8.4" customHeight="1">
      <c r="A44" s="26" t="s">
        <v>127</v>
      </c>
      <c r="B44" s="79">
        <v>676181.99021000008</v>
      </c>
      <c r="C44" s="79">
        <v>23993.851870000002</v>
      </c>
      <c r="D44" s="79">
        <v>700175.84208000009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249789.55572</v>
      </c>
      <c r="C46" s="76">
        <v>67634.578659999999</v>
      </c>
      <c r="D46" s="76">
        <v>317424.13438</v>
      </c>
    </row>
    <row r="47" spans="1:4" s="57" customFormat="1" ht="8.4" customHeight="1">
      <c r="A47" s="26" t="s">
        <v>129</v>
      </c>
      <c r="B47" s="79">
        <v>0</v>
      </c>
      <c r="C47" s="79">
        <v>0</v>
      </c>
      <c r="D47" s="79">
        <v>0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24.168779999999998</v>
      </c>
      <c r="C49" s="79">
        <v>0</v>
      </c>
      <c r="D49" s="79">
        <v>24.168779999999998</v>
      </c>
    </row>
    <row r="50" spans="1:4" s="57" customFormat="1" ht="8.4" customHeight="1">
      <c r="A50" s="26" t="s">
        <v>130</v>
      </c>
      <c r="B50" s="79">
        <v>249765.38694</v>
      </c>
      <c r="C50" s="79">
        <v>67634.578659999999</v>
      </c>
      <c r="D50" s="79">
        <v>317399.9656</v>
      </c>
    </row>
    <row r="51" spans="1:4" s="57" customFormat="1" ht="5.25" customHeight="1">
      <c r="A51" s="26"/>
      <c r="B51" s="80"/>
      <c r="C51" s="80"/>
      <c r="D51" s="80"/>
    </row>
    <row r="52" spans="1:4" s="57" customFormat="1" ht="8.25" customHeight="1">
      <c r="A52" s="32" t="s">
        <v>131</v>
      </c>
      <c r="B52" s="79">
        <v>0</v>
      </c>
      <c r="C52" s="79">
        <v>0</v>
      </c>
      <c r="D52" s="79">
        <v>0</v>
      </c>
    </row>
    <row r="53" spans="1:4" s="57" customFormat="1" ht="8.25" customHeight="1">
      <c r="A53" s="26"/>
      <c r="B53" s="80"/>
      <c r="C53" s="80"/>
      <c r="D53" s="80"/>
    </row>
    <row r="54" spans="1:4" s="57" customFormat="1" ht="8.4" customHeight="1">
      <c r="A54" s="21" t="s">
        <v>132</v>
      </c>
      <c r="B54" s="76">
        <v>2787586.2167199999</v>
      </c>
      <c r="C54" s="76">
        <v>160774.37628999999</v>
      </c>
      <c r="D54" s="76">
        <v>2948360.5930100004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961033.24575</v>
      </c>
      <c r="C56" s="76">
        <v>0</v>
      </c>
      <c r="D56" s="76">
        <v>961033.24575</v>
      </c>
    </row>
    <row r="57" spans="1:4" s="57" customFormat="1" ht="8.4" customHeight="1">
      <c r="A57" s="26" t="s">
        <v>134</v>
      </c>
      <c r="B57" s="79">
        <v>546093.77858000004</v>
      </c>
      <c r="C57" s="79">
        <v>0</v>
      </c>
      <c r="D57" s="79">
        <v>546093.77858000004</v>
      </c>
    </row>
    <row r="58" spans="1:4" s="57" customFormat="1" ht="8.4" customHeight="1">
      <c r="A58" s="26" t="s">
        <v>135</v>
      </c>
      <c r="B58" s="79">
        <v>363.375</v>
      </c>
      <c r="C58" s="79">
        <v>0</v>
      </c>
      <c r="D58" s="79">
        <v>363.375</v>
      </c>
    </row>
    <row r="59" spans="1:4" s="57" customFormat="1" ht="8.4" customHeight="1">
      <c r="A59" s="26" t="s">
        <v>136</v>
      </c>
      <c r="B59" s="79">
        <v>290387.40966</v>
      </c>
      <c r="C59" s="79">
        <v>0</v>
      </c>
      <c r="D59" s="79">
        <v>290387.40966</v>
      </c>
    </row>
    <row r="60" spans="1:4" s="57" customFormat="1" ht="8.4" customHeight="1">
      <c r="A60" s="26" t="s">
        <v>137</v>
      </c>
      <c r="B60" s="79">
        <v>124188.68251</v>
      </c>
      <c r="C60" s="79">
        <v>0</v>
      </c>
      <c r="D60" s="79">
        <v>124188.68251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1826552.9709700001</v>
      </c>
      <c r="C62" s="76">
        <v>160774.37628999999</v>
      </c>
      <c r="D62" s="76">
        <v>1987327.34726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183501.13477999999</v>
      </c>
      <c r="C64" s="76">
        <v>3270.89507</v>
      </c>
      <c r="D64" s="76">
        <v>186772.02984999999</v>
      </c>
    </row>
    <row r="65" spans="1:5" s="57" customFormat="1" ht="8.4" customHeight="1">
      <c r="A65" s="26" t="s">
        <v>140</v>
      </c>
      <c r="B65" s="79">
        <v>-384.60194000000001</v>
      </c>
      <c r="C65" s="79">
        <v>3109.8772400000003</v>
      </c>
      <c r="D65" s="79">
        <v>2725.2752999999998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27373.91303</v>
      </c>
      <c r="C67" s="79">
        <v>134.26814000000002</v>
      </c>
      <c r="D67" s="79">
        <v>27508.181170000003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89130.005069999999</v>
      </c>
      <c r="C69" s="79">
        <v>26.749690000000001</v>
      </c>
      <c r="D69" s="79">
        <v>89156.754760000011</v>
      </c>
    </row>
    <row r="70" spans="1:5" s="57" customFormat="1" ht="8.4" customHeight="1">
      <c r="A70" s="26" t="s">
        <v>145</v>
      </c>
      <c r="B70" s="79">
        <v>47598.949780000003</v>
      </c>
      <c r="C70" s="79">
        <v>0</v>
      </c>
      <c r="D70" s="79">
        <v>47598.949780000003</v>
      </c>
    </row>
    <row r="71" spans="1:5" s="57" customFormat="1" ht="8.4" customHeight="1">
      <c r="A71" s="26" t="s">
        <v>146</v>
      </c>
      <c r="B71" s="79">
        <v>19782.868839999999</v>
      </c>
      <c r="C71" s="79">
        <v>0</v>
      </c>
      <c r="D71" s="79">
        <v>19782.868839999999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9352.2891899999995</v>
      </c>
      <c r="C73" s="76">
        <v>35.648150000000001</v>
      </c>
      <c r="D73" s="76">
        <v>9387.9373400000004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1652404.1253800001</v>
      </c>
      <c r="C75" s="76">
        <v>157539.12937000001</v>
      </c>
      <c r="D75" s="76">
        <v>1809943.2547500001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264980.85019000003</v>
      </c>
      <c r="C77" s="79">
        <v>0</v>
      </c>
      <c r="D77" s="79">
        <v>264980.85019000003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1387423.27519</v>
      </c>
      <c r="C79" s="80">
        <v>157539.12937000001</v>
      </c>
      <c r="D79" s="80">
        <v>1544962.4045599999</v>
      </c>
    </row>
    <row r="80" spans="1:5" s="64" customFormat="1" ht="3.75" customHeight="1" thickBot="1">
      <c r="A80" s="59"/>
      <c r="B80" s="82"/>
      <c r="C80" s="82"/>
      <c r="D80" s="82"/>
    </row>
    <row r="81" spans="1:4" s="64" customFormat="1" ht="15.75" customHeight="1">
      <c r="A81" s="83" t="s">
        <v>47</v>
      </c>
      <c r="B81" s="84"/>
      <c r="C81" s="84"/>
      <c r="D81" s="84"/>
    </row>
    <row r="82" spans="1:4" s="64" customFormat="1">
      <c r="A82" s="70"/>
      <c r="B82" s="85"/>
      <c r="C82" s="85"/>
      <c r="D82" s="85"/>
    </row>
    <row r="83" spans="1:4" s="64" customFormat="1">
      <c r="A83" s="70"/>
      <c r="B83" s="85"/>
      <c r="C83" s="85"/>
      <c r="D83" s="85"/>
    </row>
    <row r="84" spans="1:4" s="64" customFormat="1">
      <c r="A84" s="70"/>
      <c r="B84" s="87"/>
      <c r="C84" s="87"/>
      <c r="D84" s="87"/>
    </row>
    <row r="85" spans="1:4" s="64" customFormat="1">
      <c r="A85" s="70"/>
      <c r="B85" s="88"/>
      <c r="C85" s="88"/>
      <c r="D85" s="88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8050753B-F729-4042-B695-0353DAF3C273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1ACD-8F6E-4FEE-96B1-7C5046162C80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53" t="s">
        <v>822</v>
      </c>
      <c r="B1" s="353"/>
      <c r="C1" s="353"/>
      <c r="D1" s="353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45260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86846.392999999996</v>
      </c>
      <c r="C9" s="22">
        <v>568892.152</v>
      </c>
      <c r="D9" s="22">
        <v>655738.54500000004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86827.707999999999</v>
      </c>
      <c r="C11" s="27">
        <v>306541.26500000001</v>
      </c>
      <c r="D11" s="27">
        <v>393368.973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18.684999999999999</v>
      </c>
      <c r="C13" s="27">
        <v>262350.88699999999</v>
      </c>
      <c r="D13" s="27">
        <v>262369.57199999999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2540416.1540000001</v>
      </c>
      <c r="C17" s="22">
        <v>1555774.25</v>
      </c>
      <c r="D17" s="22">
        <v>4096190.4049999998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2543416.1540000001</v>
      </c>
      <c r="C19" s="27">
        <v>1555774.25</v>
      </c>
      <c r="D19" s="27">
        <v>4099190.4049999998</v>
      </c>
      <c r="E19" s="23"/>
      <c r="F19" s="24"/>
    </row>
    <row r="20" spans="1:8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3172863.84</v>
      </c>
      <c r="C24" s="22">
        <v>1299119.831</v>
      </c>
      <c r="D24" s="22">
        <v>4471983.6710000001</v>
      </c>
      <c r="E24" s="89"/>
      <c r="F24" s="89"/>
      <c r="G24" s="89"/>
      <c r="H24" s="24"/>
    </row>
    <row r="25" spans="1:8" s="25" customFormat="1" ht="9.75" customHeight="1">
      <c r="A25" s="32" t="s">
        <v>20</v>
      </c>
      <c r="B25" s="29">
        <v>3310825.5869999998</v>
      </c>
      <c r="C25" s="29">
        <v>1207102.3999999999</v>
      </c>
      <c r="D25" s="29">
        <v>4517927.9869999997</v>
      </c>
      <c r="E25" s="90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90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90"/>
      <c r="F29" s="24"/>
    </row>
    <row r="30" spans="1:8" s="25" customFormat="1" ht="9.75" customHeight="1">
      <c r="A30" s="26" t="s">
        <v>25</v>
      </c>
      <c r="B30" s="27">
        <v>3307520.2059999998</v>
      </c>
      <c r="C30" s="27">
        <v>1207102.3999999999</v>
      </c>
      <c r="D30" s="27">
        <v>4514622.6059999997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3305.3809999999999</v>
      </c>
      <c r="C32" s="27">
        <v>0</v>
      </c>
      <c r="D32" s="27">
        <v>3305.3809999999999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601452.50300000003</v>
      </c>
      <c r="C35" s="29">
        <v>309209.69699999999</v>
      </c>
      <c r="D35" s="29">
        <v>910662.2</v>
      </c>
      <c r="E35" s="33"/>
      <c r="F35" s="24"/>
    </row>
    <row r="36" spans="1:6" s="25" customFormat="1" ht="9.75" customHeight="1">
      <c r="A36" s="32" t="s">
        <v>31</v>
      </c>
      <c r="B36" s="29">
        <v>45399.881000000001</v>
      </c>
      <c r="C36" s="29">
        <v>434550.03499999997</v>
      </c>
      <c r="D36" s="29">
        <v>479949.91600000003</v>
      </c>
      <c r="E36" s="23"/>
      <c r="F36" s="24"/>
    </row>
    <row r="37" spans="1:6" s="25" customFormat="1" ht="9.75" customHeight="1">
      <c r="A37" s="26" t="s">
        <v>32</v>
      </c>
      <c r="B37" s="27">
        <v>43477.353000000003</v>
      </c>
      <c r="C37" s="27">
        <v>417873.56300000002</v>
      </c>
      <c r="D37" s="27">
        <v>461350.91700000002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16676.471000000001</v>
      </c>
      <c r="D38" s="27">
        <v>18598.999</v>
      </c>
      <c r="E38" s="23"/>
      <c r="F38" s="24"/>
    </row>
    <row r="39" spans="1:6" s="25" customFormat="1" ht="9.75" customHeight="1">
      <c r="A39" s="28" t="s">
        <v>34</v>
      </c>
      <c r="B39" s="29">
        <v>-695576.89399999997</v>
      </c>
      <c r="C39" s="29">
        <v>-651716.35800000001</v>
      </c>
      <c r="D39" s="29">
        <v>-1347293.253</v>
      </c>
      <c r="E39" s="23"/>
      <c r="F39" s="24"/>
    </row>
    <row r="40" spans="1:6" s="25" customFormat="1" ht="9.75" customHeight="1">
      <c r="A40" s="28" t="s">
        <v>35</v>
      </c>
      <c r="B40" s="29">
        <v>-89237.236999999994</v>
      </c>
      <c r="C40" s="29">
        <v>-25.942</v>
      </c>
      <c r="D40" s="29">
        <v>-89263.179000000004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420894.04499999998</v>
      </c>
      <c r="C42" s="29">
        <v>754183.12100000004</v>
      </c>
      <c r="D42" s="29">
        <v>1175077.166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50956.12</v>
      </c>
      <c r="C44" s="22">
        <v>17914.95</v>
      </c>
      <c r="D44" s="22">
        <v>68871.070000000007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0</v>
      </c>
      <c r="D45" s="27">
        <v>0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50956.12</v>
      </c>
      <c r="C48" s="27">
        <v>13417.06</v>
      </c>
      <c r="D48" s="27">
        <v>64373.18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4497.8890000000001</v>
      </c>
      <c r="D49" s="27">
        <v>4497.8890000000001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4195.8519999999999</v>
      </c>
      <c r="C53" s="29">
        <v>0</v>
      </c>
      <c r="D53" s="29">
        <v>4195.8519999999999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144232.28899999999</v>
      </c>
      <c r="C55" s="29">
        <v>11871.34</v>
      </c>
      <c r="D55" s="29">
        <v>156103.62899999999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6420404.6960000005</v>
      </c>
      <c r="C57" s="22">
        <v>4207755.6459999997</v>
      </c>
      <c r="D57" s="22">
        <v>10628160.342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1"/>
      <c r="C60" s="91"/>
      <c r="D60" s="91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45260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9533.9779999999992</v>
      </c>
      <c r="C70" s="22">
        <v>41282.800000000003</v>
      </c>
      <c r="D70" s="22">
        <v>50816.777999999998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9533.9779999999992</v>
      </c>
      <c r="C79" s="29">
        <v>41282.800000000003</v>
      </c>
      <c r="D79" s="29">
        <v>50816.777999999998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1245350</v>
      </c>
      <c r="C91" s="22">
        <v>850468.7</v>
      </c>
      <c r="D91" s="22">
        <v>2095818.7</v>
      </c>
      <c r="E91" s="23"/>
      <c r="F91" s="24"/>
    </row>
    <row r="92" spans="1:6" s="25" customFormat="1" ht="9.9" customHeight="1">
      <c r="A92" s="54" t="s">
        <v>66</v>
      </c>
      <c r="B92" s="27">
        <v>1245350</v>
      </c>
      <c r="C92" s="27">
        <v>33624</v>
      </c>
      <c r="D92" s="27">
        <v>1278974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816844.7</v>
      </c>
      <c r="D93" s="27">
        <v>816844.7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1521994.371</v>
      </c>
      <c r="C95" s="22">
        <v>3232542.4640000002</v>
      </c>
      <c r="D95" s="22">
        <v>4754536.835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1521994.371</v>
      </c>
      <c r="C98" s="27">
        <v>3232542.4640000002</v>
      </c>
      <c r="D98" s="27">
        <v>4754536.835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270776.25199999998</v>
      </c>
      <c r="C100" s="29">
        <v>20959.886999999999</v>
      </c>
      <c r="D100" s="29">
        <v>291736.14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64450.078000000001</v>
      </c>
      <c r="C102" s="22">
        <v>43277.087</v>
      </c>
      <c r="D102" s="22">
        <v>107727.16499999999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1170.731</v>
      </c>
      <c r="D103" s="27">
        <v>1170.731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22630.355</v>
      </c>
      <c r="C106" s="27">
        <v>6997.7979999999998</v>
      </c>
      <c r="D106" s="27">
        <v>29628.152999999998</v>
      </c>
      <c r="E106" s="23"/>
      <c r="F106" s="24"/>
    </row>
    <row r="107" spans="1:6" s="25" customFormat="1" ht="9.9" customHeight="1">
      <c r="A107" s="54" t="s">
        <v>78</v>
      </c>
      <c r="B107" s="27">
        <v>40340.135999999999</v>
      </c>
      <c r="C107" s="27">
        <v>35108.557000000001</v>
      </c>
      <c r="D107" s="27">
        <v>75448.692999999999</v>
      </c>
      <c r="E107" s="23"/>
      <c r="F107" s="24"/>
    </row>
    <row r="108" spans="1:6" s="25" customFormat="1" ht="9.9" customHeight="1">
      <c r="A108" s="54" t="s">
        <v>79</v>
      </c>
      <c r="B108" s="27">
        <v>1479.586</v>
      </c>
      <c r="C108" s="27">
        <v>0</v>
      </c>
      <c r="D108" s="27">
        <v>1479.586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124428.287</v>
      </c>
      <c r="C110" s="22">
        <v>26302.348000000002</v>
      </c>
      <c r="D110" s="22">
        <v>150730.63500000001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5338.1760000000004</v>
      </c>
      <c r="C112" s="22">
        <v>51684.894</v>
      </c>
      <c r="D112" s="22">
        <v>57023.071000000004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51684.894</v>
      </c>
      <c r="D113" s="27">
        <v>51944.283000000003</v>
      </c>
      <c r="E113" s="23"/>
      <c r="F113" s="24"/>
    </row>
    <row r="114" spans="1:8" s="25" customFormat="1" ht="9.9" customHeight="1">
      <c r="A114" s="31" t="s">
        <v>83</v>
      </c>
      <c r="B114" s="27">
        <v>5078.7879999999996</v>
      </c>
      <c r="C114" s="27">
        <v>0</v>
      </c>
      <c r="D114" s="27">
        <v>5078.7879999999996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968809.66599999997</v>
      </c>
      <c r="D116" s="29">
        <v>968809.66599999997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3241871.145</v>
      </c>
      <c r="C118" s="22">
        <v>5235327.8480000002</v>
      </c>
      <c r="D118" s="22">
        <v>8477198.9930000007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2279325.719</v>
      </c>
      <c r="C120" s="22">
        <v>-128364.37</v>
      </c>
      <c r="D120" s="22">
        <v>2150961.3480000002</v>
      </c>
      <c r="E120" s="89"/>
      <c r="F120" s="89"/>
      <c r="G120" s="89"/>
      <c r="H120" s="89"/>
    </row>
    <row r="121" spans="1:8" s="25" customFormat="1" ht="9.9" customHeight="1">
      <c r="A121" s="54" t="s">
        <v>87</v>
      </c>
      <c r="B121" s="27">
        <v>1896287.189</v>
      </c>
      <c r="C121" s="27">
        <v>0</v>
      </c>
      <c r="D121" s="27">
        <v>1896287.189</v>
      </c>
      <c r="E121" s="23"/>
      <c r="F121" s="24"/>
    </row>
    <row r="122" spans="1:8" s="25" customFormat="1" ht="9.9" customHeight="1">
      <c r="A122" s="54" t="s">
        <v>88</v>
      </c>
      <c r="B122" s="27">
        <v>74171.971000000005</v>
      </c>
      <c r="C122" s="27">
        <v>0</v>
      </c>
      <c r="D122" s="27">
        <v>74171.971000000005</v>
      </c>
      <c r="E122" s="23"/>
      <c r="F122" s="24"/>
    </row>
    <row r="123" spans="1:8" s="25" customFormat="1" ht="9.9" customHeight="1">
      <c r="A123" s="54" t="s">
        <v>89</v>
      </c>
      <c r="B123" s="27">
        <v>14326.793</v>
      </c>
      <c r="C123" s="27">
        <v>0</v>
      </c>
      <c r="D123" s="27">
        <v>14326.793</v>
      </c>
      <c r="E123" s="23"/>
      <c r="F123" s="24"/>
    </row>
    <row r="124" spans="1:8" s="25" customFormat="1" ht="9.9" customHeight="1">
      <c r="A124" s="54" t="s">
        <v>90</v>
      </c>
      <c r="B124" s="27">
        <v>25870.596000000001</v>
      </c>
      <c r="C124" s="27">
        <v>-128364.37</v>
      </c>
      <c r="D124" s="27">
        <v>-102493.774</v>
      </c>
      <c r="E124" s="23"/>
      <c r="F124" s="24"/>
    </row>
    <row r="125" spans="1:8" s="25" customFormat="1" ht="9.9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" customHeight="1">
      <c r="A126" s="54" t="s">
        <v>92</v>
      </c>
      <c r="B126" s="27">
        <v>49742.273000000001</v>
      </c>
      <c r="C126" s="27">
        <v>0</v>
      </c>
      <c r="D126" s="27">
        <v>49742.273000000001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5521196.8640000001</v>
      </c>
      <c r="C128" s="22">
        <v>5106963.4780000001</v>
      </c>
      <c r="D128" s="22">
        <v>10628160.342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1204374.3999999999</v>
      </c>
      <c r="D130" s="22">
        <v>1241429.8910000001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66485.115000000005</v>
      </c>
      <c r="D131" s="27">
        <v>103540.606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46975.781000000003</v>
      </c>
      <c r="D132" s="27">
        <v>46975.781000000003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942001.60699999996</v>
      </c>
      <c r="D133" s="27">
        <v>942001.60699999996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148911.89499999999</v>
      </c>
      <c r="D134" s="27">
        <v>148911.89499999999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2"/>
      <c r="C136" s="92"/>
      <c r="D136" s="92"/>
      <c r="E136" s="43"/>
    </row>
    <row r="137" spans="1:6" s="44" customFormat="1" ht="10.199999999999999">
      <c r="A137" s="62" t="s">
        <v>99</v>
      </c>
      <c r="B137" s="92"/>
      <c r="C137" s="92"/>
      <c r="D137" s="93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9FFA05B9-B23C-4043-ADC3-6B95DDC9B12B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A4AA-348B-4C67-BD9E-E7AC46034F24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53" t="s">
        <v>822</v>
      </c>
      <c r="B1" s="353"/>
      <c r="C1" s="353"/>
      <c r="D1" s="353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45260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4" t="s">
        <v>152</v>
      </c>
      <c r="C6" s="94"/>
      <c r="D6" s="94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314602.29261</v>
      </c>
      <c r="C9" s="76">
        <v>206587.60477999999</v>
      </c>
      <c r="D9" s="76">
        <v>521189.89739</v>
      </c>
      <c r="E9" s="77"/>
    </row>
    <row r="10" spans="1:5" s="57" customFormat="1" ht="8.4" customHeight="1">
      <c r="A10" s="78" t="s">
        <v>102</v>
      </c>
      <c r="B10" s="79">
        <v>2839.4361899999999</v>
      </c>
      <c r="C10" s="79">
        <v>10289.6144</v>
      </c>
      <c r="D10" s="79">
        <v>13129.050590000001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40844.44412</v>
      </c>
      <c r="C12" s="79">
        <v>81330.311489999993</v>
      </c>
      <c r="D12" s="79">
        <v>122174.75560999999</v>
      </c>
    </row>
    <row r="13" spans="1:5" s="57" customFormat="1" ht="8.4" customHeight="1">
      <c r="A13" s="26" t="s">
        <v>105</v>
      </c>
      <c r="B13" s="79">
        <v>271026.17913999996</v>
      </c>
      <c r="C13" s="79">
        <v>90423.527930000011</v>
      </c>
      <c r="D13" s="79">
        <v>361449.70707</v>
      </c>
    </row>
    <row r="14" spans="1:5" s="57" customFormat="1" ht="8.4" customHeight="1">
      <c r="A14" s="31" t="s">
        <v>106</v>
      </c>
      <c r="B14" s="79">
        <v>-707.22122999999999</v>
      </c>
      <c r="C14" s="79">
        <v>10441.4933</v>
      </c>
      <c r="D14" s="79">
        <v>9734.2720700000009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0</v>
      </c>
      <c r="C16" s="79">
        <v>5895.4310700000005</v>
      </c>
      <c r="D16" s="79">
        <v>5895.4310700000005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599.45438999999999</v>
      </c>
      <c r="C18" s="79">
        <v>8207.2265900000002</v>
      </c>
      <c r="D18" s="79">
        <v>8806.680980000001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178577.55091999998</v>
      </c>
      <c r="C20" s="76">
        <v>287572.60038000002</v>
      </c>
      <c r="D20" s="76">
        <v>466150.15130000003</v>
      </c>
    </row>
    <row r="21" spans="1:4" s="57" customFormat="1" ht="8.4" customHeight="1">
      <c r="A21" s="26" t="s">
        <v>111</v>
      </c>
      <c r="B21" s="79">
        <v>658.36792000000003</v>
      </c>
      <c r="C21" s="79">
        <v>4315.1361900000002</v>
      </c>
      <c r="D21" s="79">
        <v>4973.5041100000008</v>
      </c>
    </row>
    <row r="22" spans="1:4" s="57" customFormat="1" ht="8.4" customHeight="1">
      <c r="A22" s="26" t="s">
        <v>112</v>
      </c>
      <c r="B22" s="79">
        <v>15.120050000000001</v>
      </c>
      <c r="C22" s="79">
        <v>0</v>
      </c>
      <c r="D22" s="79">
        <v>15.120050000000001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86511.619950000008</v>
      </c>
      <c r="C24" s="79">
        <v>57461.770259999998</v>
      </c>
      <c r="D24" s="79">
        <v>143973.39021000001</v>
      </c>
    </row>
    <row r="25" spans="1:4" s="57" customFormat="1" ht="8.4" customHeight="1">
      <c r="A25" s="26" t="s">
        <v>114</v>
      </c>
      <c r="B25" s="79">
        <v>86337.496269999989</v>
      </c>
      <c r="C25" s="79">
        <v>145647.23178999999</v>
      </c>
      <c r="D25" s="79">
        <v>231984.72805999999</v>
      </c>
    </row>
    <row r="26" spans="1:4" s="57" customFormat="1" ht="8.4" customHeight="1">
      <c r="A26" s="26" t="s">
        <v>115</v>
      </c>
      <c r="B26" s="79">
        <v>0</v>
      </c>
      <c r="C26" s="79">
        <v>46037.854810000004</v>
      </c>
      <c r="D26" s="79">
        <v>46037.854810000004</v>
      </c>
    </row>
    <row r="27" spans="1:4" s="57" customFormat="1" ht="8.4" customHeight="1">
      <c r="A27" s="26" t="s">
        <v>116</v>
      </c>
      <c r="B27" s="79">
        <v>0</v>
      </c>
      <c r="C27" s="79">
        <v>0</v>
      </c>
      <c r="D27" s="79">
        <v>0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34110.607329999999</v>
      </c>
      <c r="D31" s="79">
        <v>34110.607329999999</v>
      </c>
    </row>
    <row r="32" spans="1:4" s="57" customFormat="1" ht="8.4" customHeight="1">
      <c r="A32" s="26" t="s">
        <v>29</v>
      </c>
      <c r="B32" s="79">
        <v>5054.9467300000006</v>
      </c>
      <c r="C32" s="79">
        <v>0</v>
      </c>
      <c r="D32" s="79">
        <v>5054.9467300000006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136024.74169</v>
      </c>
      <c r="C34" s="76">
        <v>-80984.995599999995</v>
      </c>
      <c r="D34" s="76">
        <v>55039.746090000001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17729.071909999999</v>
      </c>
      <c r="C36" s="76">
        <v>10297.15134</v>
      </c>
      <c r="D36" s="76">
        <v>28026.223249999999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118295.66978</v>
      </c>
      <c r="C38" s="76">
        <v>-91282.146939999991</v>
      </c>
      <c r="D38" s="76">
        <v>27013.522840000001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60533.291539999998</v>
      </c>
      <c r="C40" s="76">
        <v>15850.1129</v>
      </c>
      <c r="D40" s="76">
        <v>76383.404439999998</v>
      </c>
    </row>
    <row r="41" spans="1:4" s="57" customFormat="1" ht="8.4" customHeight="1">
      <c r="A41" s="26" t="s">
        <v>124</v>
      </c>
      <c r="B41" s="79">
        <v>0</v>
      </c>
      <c r="C41" s="79">
        <v>9276.4241600000005</v>
      </c>
      <c r="D41" s="79">
        <v>9276.4241600000005</v>
      </c>
    </row>
    <row r="42" spans="1:4" s="57" customFormat="1" ht="8.4" customHeight="1">
      <c r="A42" s="26" t="s">
        <v>125</v>
      </c>
      <c r="B42" s="79">
        <v>445.44621000000001</v>
      </c>
      <c r="C42" s="79">
        <v>1118.66318</v>
      </c>
      <c r="D42" s="79">
        <v>1564.1093900000001</v>
      </c>
    </row>
    <row r="43" spans="1:4" s="57" customFormat="1" ht="8.4" customHeight="1">
      <c r="A43" s="26" t="s">
        <v>126</v>
      </c>
      <c r="B43" s="79">
        <v>59956.555639999999</v>
      </c>
      <c r="C43" s="79">
        <v>5442.4605099999999</v>
      </c>
      <c r="D43" s="79">
        <v>65399.016149999996</v>
      </c>
    </row>
    <row r="44" spans="1:4" s="57" customFormat="1" ht="8.4" customHeight="1">
      <c r="A44" s="26" t="s">
        <v>127</v>
      </c>
      <c r="B44" s="79">
        <v>131.28969000000001</v>
      </c>
      <c r="C44" s="79">
        <v>12.565050000000001</v>
      </c>
      <c r="D44" s="79">
        <v>143.85473999999999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3782.0949999999998</v>
      </c>
      <c r="C46" s="76">
        <v>1361.6637599999999</v>
      </c>
      <c r="D46" s="76">
        <v>5143.7587599999997</v>
      </c>
    </row>
    <row r="47" spans="1:4" s="57" customFormat="1" ht="8.4" customHeight="1">
      <c r="A47" s="26" t="s">
        <v>129</v>
      </c>
      <c r="B47" s="79">
        <v>978.98040000000003</v>
      </c>
      <c r="C47" s="79">
        <v>0</v>
      </c>
      <c r="D47" s="79">
        <v>978.98040000000003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0</v>
      </c>
      <c r="C49" s="79">
        <v>0</v>
      </c>
      <c r="D49" s="79">
        <v>0</v>
      </c>
    </row>
    <row r="50" spans="1:4" s="57" customFormat="1" ht="8.4" customHeight="1">
      <c r="A50" s="26" t="s">
        <v>130</v>
      </c>
      <c r="B50" s="79">
        <v>2803.1145999999999</v>
      </c>
      <c r="C50" s="79">
        <v>1361.6637599999999</v>
      </c>
      <c r="D50" s="79">
        <v>4164.7783600000002</v>
      </c>
    </row>
    <row r="51" spans="1:4" s="57" customFormat="1" ht="3.75" customHeight="1">
      <c r="A51" s="26"/>
      <c r="B51" s="80"/>
      <c r="C51" s="80"/>
      <c r="D51" s="80"/>
    </row>
    <row r="52" spans="1:4" s="57" customFormat="1" ht="11.25" customHeight="1">
      <c r="A52" s="32" t="s">
        <v>131</v>
      </c>
      <c r="B52" s="79">
        <v>0</v>
      </c>
      <c r="C52" s="79">
        <v>39183.171880000002</v>
      </c>
      <c r="D52" s="79">
        <v>39183.171000000002</v>
      </c>
    </row>
    <row r="53" spans="1:4" s="57" customFormat="1" ht="3" customHeight="1">
      <c r="A53" s="26"/>
      <c r="B53" s="80"/>
      <c r="C53" s="80"/>
      <c r="D53" s="80"/>
    </row>
    <row r="54" spans="1:4" s="57" customFormat="1" ht="8.4" customHeight="1">
      <c r="A54" s="21" t="s">
        <v>132</v>
      </c>
      <c r="B54" s="76">
        <v>175046.86632</v>
      </c>
      <c r="C54" s="76">
        <v>-37610.52592</v>
      </c>
      <c r="D54" s="76">
        <v>137436.34040000002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61225.47522</v>
      </c>
      <c r="C56" s="76">
        <v>6999.0865199999998</v>
      </c>
      <c r="D56" s="76">
        <v>68224.56173999999</v>
      </c>
    </row>
    <row r="57" spans="1:4" s="57" customFormat="1" ht="8.4" customHeight="1">
      <c r="A57" s="26" t="s">
        <v>134</v>
      </c>
      <c r="B57" s="79">
        <v>36274.622090000004</v>
      </c>
      <c r="C57" s="79">
        <v>434.60227000000003</v>
      </c>
      <c r="D57" s="79">
        <v>36709.22436</v>
      </c>
    </row>
    <row r="58" spans="1:4" s="57" customFormat="1" ht="8.4" customHeight="1">
      <c r="A58" s="26" t="s">
        <v>135</v>
      </c>
      <c r="B58" s="79">
        <v>698.64286000000004</v>
      </c>
      <c r="C58" s="79">
        <v>0</v>
      </c>
      <c r="D58" s="79">
        <v>698.64286000000004</v>
      </c>
    </row>
    <row r="59" spans="1:4" s="57" customFormat="1" ht="8.4" customHeight="1">
      <c r="A59" s="26" t="s">
        <v>136</v>
      </c>
      <c r="B59" s="79">
        <v>20373.212329999998</v>
      </c>
      <c r="C59" s="79">
        <v>6545.8989700000002</v>
      </c>
      <c r="D59" s="79">
        <v>26919.1113</v>
      </c>
    </row>
    <row r="60" spans="1:4" s="57" customFormat="1" ht="8.4" customHeight="1">
      <c r="A60" s="26" t="s">
        <v>137</v>
      </c>
      <c r="B60" s="79">
        <v>3878.9979399999997</v>
      </c>
      <c r="C60" s="79">
        <v>18.585279999999997</v>
      </c>
      <c r="D60" s="79">
        <v>3897.5832199999995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113821.39109999999</v>
      </c>
      <c r="C62" s="76">
        <v>-44609.612439999997</v>
      </c>
      <c r="D62" s="76">
        <v>69211.778659999996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8926.3609600000018</v>
      </c>
      <c r="C64" s="76">
        <v>32124.908010000003</v>
      </c>
      <c r="D64" s="76">
        <v>41051.268969999997</v>
      </c>
    </row>
    <row r="65" spans="1:5" s="57" customFormat="1" ht="8.4" customHeight="1">
      <c r="A65" s="26" t="s">
        <v>140</v>
      </c>
      <c r="B65" s="79">
        <v>-339.55089000000004</v>
      </c>
      <c r="C65" s="79">
        <v>20673.04218</v>
      </c>
      <c r="D65" s="79">
        <v>20333.491289999998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5107.2037199999995</v>
      </c>
      <c r="C67" s="79">
        <v>11450.072029999999</v>
      </c>
      <c r="D67" s="79">
        <v>16557.275750000001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1656.15301</v>
      </c>
      <c r="C69" s="79">
        <v>1.7938000000000001</v>
      </c>
      <c r="D69" s="79">
        <v>1657.9468100000001</v>
      </c>
    </row>
    <row r="70" spans="1:5" s="57" customFormat="1" ht="8.4" customHeight="1">
      <c r="A70" s="26" t="s">
        <v>145</v>
      </c>
      <c r="B70" s="79">
        <v>1111.2612799999999</v>
      </c>
      <c r="C70" s="79">
        <v>0</v>
      </c>
      <c r="D70" s="79">
        <v>1111.2612799999999</v>
      </c>
    </row>
    <row r="71" spans="1:5" s="57" customFormat="1" ht="8.4" customHeight="1">
      <c r="A71" s="26" t="s">
        <v>146</v>
      </c>
      <c r="B71" s="79">
        <v>1391.29384</v>
      </c>
      <c r="C71" s="79">
        <v>0</v>
      </c>
      <c r="D71" s="79">
        <v>1391.29384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-32647.735570000001</v>
      </c>
      <c r="C73" s="76">
        <v>333.61203999999998</v>
      </c>
      <c r="D73" s="76">
        <v>-32314.123530000001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72247.294569999998</v>
      </c>
      <c r="C75" s="76">
        <v>-76400.908410000004</v>
      </c>
      <c r="D75" s="76">
        <v>-4153.61384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-53895.887470000001</v>
      </c>
      <c r="C77" s="79">
        <v>0</v>
      </c>
      <c r="D77" s="79">
        <v>-53895.887470000001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126143.18204</v>
      </c>
      <c r="C79" s="80">
        <v>-76400.908410000004</v>
      </c>
      <c r="D79" s="80">
        <v>49742.273630000003</v>
      </c>
    </row>
    <row r="80" spans="1:5" s="64" customFormat="1" ht="3.75" customHeight="1" thickBot="1">
      <c r="A80" s="59"/>
      <c r="B80" s="82"/>
      <c r="C80" s="82"/>
      <c r="D80" s="82"/>
    </row>
    <row r="81" spans="1:4" s="64" customFormat="1" ht="15.75" customHeight="1">
      <c r="A81" s="83" t="s">
        <v>47</v>
      </c>
      <c r="B81" s="84"/>
      <c r="C81" s="84"/>
      <c r="D81" s="84"/>
    </row>
    <row r="82" spans="1:4" s="64" customFormat="1">
      <c r="A82" s="70"/>
      <c r="B82" s="85"/>
      <c r="C82" s="85"/>
      <c r="D82" s="85"/>
    </row>
    <row r="83" spans="1:4" s="64" customFormat="1">
      <c r="A83" s="70"/>
      <c r="B83" s="70"/>
      <c r="C83" s="85"/>
      <c r="D83" s="70"/>
    </row>
    <row r="84" spans="1:4" s="64" customFormat="1">
      <c r="A84" s="70"/>
      <c r="B84" s="87"/>
      <c r="C84" s="87"/>
      <c r="D84" s="87"/>
    </row>
    <row r="85" spans="1:4" s="64" customFormat="1">
      <c r="A85" s="70"/>
      <c r="B85" s="88"/>
      <c r="C85" s="88"/>
      <c r="D85" s="88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F145D86A-2E1E-4A57-8E5E-CD84EE68C4C6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A577-297F-47BE-A85C-0907A5C7F7AA}">
  <dimension ref="A1:F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53" t="s">
        <v>822</v>
      </c>
      <c r="B1" s="353"/>
      <c r="C1" s="353"/>
      <c r="D1" s="353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45260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189609.228</v>
      </c>
      <c r="C9" s="22">
        <v>2787.0990000000002</v>
      </c>
      <c r="D9" s="22">
        <v>192396.32800000001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189300.20699999999</v>
      </c>
      <c r="C11" s="27">
        <v>1646.8889999999999</v>
      </c>
      <c r="D11" s="27">
        <v>190947.09599999999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309.02100000000002</v>
      </c>
      <c r="C13" s="27">
        <v>1140.21</v>
      </c>
      <c r="D13" s="27">
        <v>1449.231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268531.511</v>
      </c>
      <c r="C24" s="22">
        <v>0</v>
      </c>
      <c r="D24" s="22">
        <v>268531.511</v>
      </c>
      <c r="E24" s="23"/>
      <c r="F24" s="24"/>
    </row>
    <row r="25" spans="1:6" s="25" customFormat="1" ht="9.75" customHeight="1">
      <c r="A25" s="32" t="s">
        <v>20</v>
      </c>
      <c r="B25" s="29">
        <v>303583.38500000001</v>
      </c>
      <c r="C25" s="29">
        <v>0</v>
      </c>
      <c r="D25" s="29">
        <v>303583.38500000001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303352.84399999998</v>
      </c>
      <c r="C30" s="27">
        <v>0</v>
      </c>
      <c r="D30" s="27">
        <v>303352.84399999998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230.54</v>
      </c>
      <c r="C34" s="27">
        <v>0</v>
      </c>
      <c r="D34" s="27">
        <v>230.54</v>
      </c>
      <c r="E34" s="23"/>
      <c r="F34" s="24"/>
    </row>
    <row r="35" spans="1:6" s="25" customFormat="1" ht="9.75" customHeight="1">
      <c r="A35" s="32" t="s">
        <v>30</v>
      </c>
      <c r="B35" s="29">
        <v>2643.2919999999999</v>
      </c>
      <c r="C35" s="29">
        <v>0</v>
      </c>
      <c r="D35" s="29">
        <v>2643.2919999999999</v>
      </c>
      <c r="E35" s="33"/>
      <c r="F35" s="24"/>
    </row>
    <row r="36" spans="1:6" s="25" customFormat="1" ht="9.75" customHeight="1">
      <c r="A36" s="32" t="s">
        <v>31</v>
      </c>
      <c r="B36" s="29">
        <v>216902.36799999999</v>
      </c>
      <c r="C36" s="29">
        <v>332919.07</v>
      </c>
      <c r="D36" s="29">
        <v>549821.43799999997</v>
      </c>
      <c r="E36" s="23"/>
      <c r="F36" s="24"/>
    </row>
    <row r="37" spans="1:6" s="25" customFormat="1" ht="9.75" customHeight="1">
      <c r="A37" s="26" t="s">
        <v>32</v>
      </c>
      <c r="B37" s="27">
        <v>34165.254000000001</v>
      </c>
      <c r="C37" s="27">
        <v>42558.504999999997</v>
      </c>
      <c r="D37" s="27">
        <v>76723.759999999995</v>
      </c>
      <c r="E37" s="23"/>
      <c r="F37" s="24"/>
    </row>
    <row r="38" spans="1:6" s="25" customFormat="1" ht="9.75" customHeight="1">
      <c r="A38" s="26" t="s">
        <v>33</v>
      </c>
      <c r="B38" s="27">
        <v>182737.11300000001</v>
      </c>
      <c r="C38" s="27">
        <v>290360.56400000001</v>
      </c>
      <c r="D38" s="27">
        <v>473097.67700000003</v>
      </c>
      <c r="E38" s="23"/>
      <c r="F38" s="24"/>
    </row>
    <row r="39" spans="1:6" s="25" customFormat="1" ht="9.75" customHeight="1">
      <c r="A39" s="28" t="s">
        <v>34</v>
      </c>
      <c r="B39" s="29">
        <v>-243888.95199999999</v>
      </c>
      <c r="C39" s="29">
        <v>-316704.00400000002</v>
      </c>
      <c r="D39" s="29">
        <v>-560592.95600000001</v>
      </c>
      <c r="E39" s="23"/>
      <c r="F39" s="24"/>
    </row>
    <row r="40" spans="1:6" s="25" customFormat="1" ht="9.75" customHeight="1">
      <c r="A40" s="28" t="s">
        <v>35</v>
      </c>
      <c r="B40" s="29">
        <v>-10708.581</v>
      </c>
      <c r="C40" s="29">
        <v>-16215.066000000001</v>
      </c>
      <c r="D40" s="29">
        <v>-26923.647000000001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4264.4930000000004</v>
      </c>
      <c r="C42" s="29">
        <v>408.84800000000001</v>
      </c>
      <c r="D42" s="29">
        <v>4673.3410000000003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29589.347000000002</v>
      </c>
      <c r="C44" s="22">
        <v>-0.02</v>
      </c>
      <c r="D44" s="22">
        <v>29589.326000000001</v>
      </c>
      <c r="E44" s="23"/>
      <c r="F44" s="24"/>
    </row>
    <row r="45" spans="1:6" s="25" customFormat="1" ht="9.75" customHeight="1">
      <c r="A45" s="34" t="s">
        <v>38</v>
      </c>
      <c r="B45" s="27">
        <v>934.57799999999997</v>
      </c>
      <c r="C45" s="27">
        <v>-0.02</v>
      </c>
      <c r="D45" s="27">
        <v>934.55799999999999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28654.768</v>
      </c>
      <c r="C48" s="27">
        <v>0</v>
      </c>
      <c r="D48" s="27">
        <v>28654.768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3944.9580000000001</v>
      </c>
      <c r="C53" s="29">
        <v>0</v>
      </c>
      <c r="D53" s="29">
        <v>3944.9580000000001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26417.231</v>
      </c>
      <c r="C55" s="29">
        <v>259.25599999999997</v>
      </c>
      <c r="D55" s="29">
        <v>26676.488000000001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522356.77</v>
      </c>
      <c r="C57" s="22">
        <v>3455.183</v>
      </c>
      <c r="D57" s="22">
        <v>525811.95299999998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45260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44571.428</v>
      </c>
      <c r="C91" s="22">
        <v>0</v>
      </c>
      <c r="D91" s="22">
        <v>44571.428</v>
      </c>
      <c r="E91" s="23"/>
      <c r="F91" s="24"/>
    </row>
    <row r="92" spans="1:6" s="25" customFormat="1" ht="9.9" customHeight="1">
      <c r="A92" s="54" t="s">
        <v>66</v>
      </c>
      <c r="B92" s="27">
        <v>44571.428</v>
      </c>
      <c r="C92" s="27">
        <v>0</v>
      </c>
      <c r="D92" s="27">
        <v>44571.428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26766.266</v>
      </c>
      <c r="C100" s="29">
        <v>162.88200000000001</v>
      </c>
      <c r="D100" s="29">
        <v>26929.149000000001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871.28800000000001</v>
      </c>
      <c r="C102" s="22">
        <v>1140.21</v>
      </c>
      <c r="D102" s="22">
        <v>2011.498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623.46500000000003</v>
      </c>
      <c r="C106" s="27">
        <v>0</v>
      </c>
      <c r="D106" s="27">
        <v>623.46500000000003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247.822</v>
      </c>
      <c r="C108" s="27">
        <v>1140.21</v>
      </c>
      <c r="D108" s="27">
        <v>1388.0319999999999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4006.5439999999999</v>
      </c>
      <c r="C110" s="22">
        <v>851.46600000000001</v>
      </c>
      <c r="D110" s="22">
        <v>4858.01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26333.184000000001</v>
      </c>
      <c r="C112" s="22">
        <v>719.721</v>
      </c>
      <c r="D112" s="22">
        <v>27052.905999999999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26333.184000000001</v>
      </c>
      <c r="C114" s="29">
        <v>719.721</v>
      </c>
      <c r="D114" s="29">
        <v>27052.905999999999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102548.712</v>
      </c>
      <c r="C118" s="22">
        <v>2874.2809999999999</v>
      </c>
      <c r="D118" s="22">
        <v>105422.99400000001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420388.95899999997</v>
      </c>
      <c r="C120" s="22">
        <v>0</v>
      </c>
      <c r="D120" s="22">
        <v>420388.95899999997</v>
      </c>
      <c r="E120" s="23"/>
      <c r="F120" s="24"/>
    </row>
    <row r="121" spans="1:6" s="25" customFormat="1" ht="9.9" customHeight="1">
      <c r="A121" s="54" t="s">
        <v>87</v>
      </c>
      <c r="B121" s="27">
        <v>1035505.31</v>
      </c>
      <c r="C121" s="27">
        <v>0</v>
      </c>
      <c r="D121" s="27">
        <v>1035505.31</v>
      </c>
      <c r="E121" s="23"/>
      <c r="F121" s="24"/>
    </row>
    <row r="122" spans="1:6" s="25" customFormat="1" ht="9.9" customHeight="1">
      <c r="A122" s="54" t="s">
        <v>88</v>
      </c>
      <c r="B122" s="27">
        <v>50000</v>
      </c>
      <c r="C122" s="27">
        <v>0</v>
      </c>
      <c r="D122" s="27">
        <v>50000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-722966.81400000001</v>
      </c>
      <c r="C125" s="27">
        <v>0</v>
      </c>
      <c r="D125" s="27">
        <v>-722966.81400000001</v>
      </c>
      <c r="E125" s="23"/>
      <c r="F125" s="24"/>
    </row>
    <row r="126" spans="1:6" s="25" customFormat="1" ht="9.9" customHeight="1">
      <c r="A126" s="54" t="s">
        <v>92</v>
      </c>
      <c r="B126" s="27">
        <v>49639.071000000004</v>
      </c>
      <c r="C126" s="27">
        <v>0</v>
      </c>
      <c r="D126" s="27">
        <v>49639.071000000004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522937.67200000002</v>
      </c>
      <c r="C128" s="22">
        <v>2874.2809999999999</v>
      </c>
      <c r="D128" s="22">
        <v>525811.95299999998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D20BD965-57F9-4028-B3F3-4A5F17A27F52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5583-486F-4242-88CD-4412AE080414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53" t="s">
        <v>822</v>
      </c>
      <c r="B1" s="353"/>
      <c r="C1" s="353"/>
      <c r="D1" s="353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45260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16" t="s">
        <v>3</v>
      </c>
      <c r="C6" s="16"/>
      <c r="D6" s="16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87409.434999999998</v>
      </c>
      <c r="C9" s="76">
        <v>1717.8725400000001</v>
      </c>
      <c r="D9" s="76">
        <v>89127.307540000009</v>
      </c>
      <c r="E9" s="77"/>
    </row>
    <row r="10" spans="1:5" s="57" customFormat="1" ht="8.4" customHeight="1">
      <c r="A10" s="78" t="s">
        <v>102</v>
      </c>
      <c r="B10" s="79">
        <v>9338.2347100000006</v>
      </c>
      <c r="C10" s="79">
        <v>19.579249999999998</v>
      </c>
      <c r="D10" s="79">
        <v>9357.8139600000013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0</v>
      </c>
      <c r="C12" s="79">
        <v>0</v>
      </c>
      <c r="D12" s="79">
        <v>0</v>
      </c>
    </row>
    <row r="13" spans="1:5" s="57" customFormat="1" ht="8.4" customHeight="1">
      <c r="A13" s="26" t="s">
        <v>105</v>
      </c>
      <c r="B13" s="79">
        <v>78071.186829999991</v>
      </c>
      <c r="C13" s="79">
        <v>1549.13023</v>
      </c>
      <c r="D13" s="79">
        <v>79620.317060000001</v>
      </c>
    </row>
    <row r="14" spans="1:5" s="57" customFormat="1" ht="8.4" customHeight="1">
      <c r="A14" s="31" t="s">
        <v>106</v>
      </c>
      <c r="B14" s="79">
        <v>0</v>
      </c>
      <c r="C14" s="79">
        <v>0</v>
      </c>
      <c r="D14" s="79">
        <v>0</v>
      </c>
    </row>
    <row r="15" spans="1:5" s="57" customFormat="1" ht="8.4" customHeight="1">
      <c r="A15" s="26" t="s">
        <v>107</v>
      </c>
      <c r="B15" s="79">
        <v>0</v>
      </c>
      <c r="C15" s="79">
        <v>0</v>
      </c>
      <c r="D15" s="79">
        <v>0</v>
      </c>
    </row>
    <row r="16" spans="1:5" s="57" customFormat="1" ht="8.4" customHeight="1">
      <c r="A16" s="26" t="s">
        <v>108</v>
      </c>
      <c r="B16" s="79">
        <v>1.3460000000000001E-2</v>
      </c>
      <c r="C16" s="79">
        <v>149.16306</v>
      </c>
      <c r="D16" s="79">
        <v>149.17651999999998</v>
      </c>
    </row>
    <row r="17" spans="1:4" s="57" customFormat="1" ht="8.4" customHeight="1">
      <c r="A17" s="26" t="s">
        <v>109</v>
      </c>
      <c r="B17" s="79">
        <v>0</v>
      </c>
      <c r="C17" s="79">
        <v>0</v>
      </c>
      <c r="D17" s="79">
        <v>0</v>
      </c>
    </row>
    <row r="18" spans="1:4" s="57" customFormat="1" ht="8.4" customHeight="1">
      <c r="A18" s="26" t="s">
        <v>29</v>
      </c>
      <c r="B18" s="79">
        <v>0</v>
      </c>
      <c r="C18" s="79">
        <v>0</v>
      </c>
      <c r="D18" s="79">
        <v>0</v>
      </c>
    </row>
    <row r="19" spans="1:4" s="57" customFormat="1" ht="3" customHeight="1">
      <c r="A19" s="26"/>
      <c r="B19" s="79"/>
      <c r="C19" s="79"/>
      <c r="D19" s="79"/>
    </row>
    <row r="20" spans="1:4" s="57" customFormat="1" ht="8.4" customHeight="1">
      <c r="A20" s="21" t="s">
        <v>110</v>
      </c>
      <c r="B20" s="76">
        <v>3789.1185399999999</v>
      </c>
      <c r="C20" s="76">
        <v>0</v>
      </c>
      <c r="D20" s="76">
        <v>3789.1185399999999</v>
      </c>
    </row>
    <row r="21" spans="1:4" s="57" customFormat="1" ht="8.4" customHeight="1">
      <c r="A21" s="26" t="s">
        <v>111</v>
      </c>
      <c r="B21" s="79">
        <v>0</v>
      </c>
      <c r="C21" s="79">
        <v>0</v>
      </c>
      <c r="D21" s="79">
        <v>0</v>
      </c>
    </row>
    <row r="22" spans="1:4" s="57" customFormat="1" ht="8.4" customHeight="1">
      <c r="A22" s="26" t="s">
        <v>112</v>
      </c>
      <c r="B22" s="79">
        <v>0</v>
      </c>
      <c r="C22" s="79">
        <v>0</v>
      </c>
      <c r="D22" s="79">
        <v>0</v>
      </c>
    </row>
    <row r="23" spans="1:4" s="57" customFormat="1" ht="8.4" customHeight="1">
      <c r="A23" s="26" t="s">
        <v>103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113</v>
      </c>
      <c r="B24" s="79">
        <v>3789.1185399999999</v>
      </c>
      <c r="C24" s="79">
        <v>0</v>
      </c>
      <c r="D24" s="79">
        <v>3789.1185399999999</v>
      </c>
    </row>
    <row r="25" spans="1:4" s="57" customFormat="1" ht="8.4" customHeight="1">
      <c r="A25" s="26" t="s">
        <v>114</v>
      </c>
      <c r="B25" s="79">
        <v>0</v>
      </c>
      <c r="C25" s="79">
        <v>0</v>
      </c>
      <c r="D25" s="79">
        <v>0</v>
      </c>
    </row>
    <row r="26" spans="1:4" s="57" customFormat="1" ht="8.4" customHeight="1">
      <c r="A26" s="26" t="s">
        <v>115</v>
      </c>
      <c r="B26" s="79">
        <v>0</v>
      </c>
      <c r="C26" s="79">
        <v>0</v>
      </c>
      <c r="D26" s="79">
        <v>0</v>
      </c>
    </row>
    <row r="27" spans="1:4" s="57" customFormat="1" ht="8.4" customHeight="1">
      <c r="A27" s="26" t="s">
        <v>116</v>
      </c>
      <c r="B27" s="79">
        <v>0</v>
      </c>
      <c r="C27" s="79">
        <v>0</v>
      </c>
      <c r="D27" s="79">
        <v>0</v>
      </c>
    </row>
    <row r="28" spans="1:4" s="57" customFormat="1" ht="8.4" customHeight="1">
      <c r="A28" s="26" t="s">
        <v>117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118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108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119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29</v>
      </c>
      <c r="B32" s="79">
        <v>0</v>
      </c>
      <c r="C32" s="79">
        <v>0</v>
      </c>
      <c r="D32" s="79">
        <v>0</v>
      </c>
    </row>
    <row r="33" spans="1:4" s="57" customFormat="1" ht="3" customHeight="1">
      <c r="A33" s="26"/>
      <c r="B33" s="79"/>
      <c r="C33" s="79"/>
      <c r="D33" s="79"/>
    </row>
    <row r="34" spans="1:4" s="57" customFormat="1" ht="8.4" customHeight="1">
      <c r="A34" s="21" t="s">
        <v>120</v>
      </c>
      <c r="B34" s="76">
        <v>83620.316459999987</v>
      </c>
      <c r="C34" s="76">
        <v>1717.8725400000001</v>
      </c>
      <c r="D34" s="76">
        <v>85338.188999999998</v>
      </c>
    </row>
    <row r="35" spans="1:4" s="57" customFormat="1" ht="3" customHeight="1">
      <c r="A35" s="28"/>
      <c r="B35" s="80"/>
      <c r="C35" s="80"/>
      <c r="D35" s="80"/>
    </row>
    <row r="36" spans="1:4" s="57" customFormat="1" ht="8.4" customHeight="1">
      <c r="A36" s="81" t="s">
        <v>121</v>
      </c>
      <c r="B36" s="76">
        <v>-13014.591980000001</v>
      </c>
      <c r="C36" s="76">
        <v>-8861.6069399999997</v>
      </c>
      <c r="D36" s="76">
        <v>-21876.198920000003</v>
      </c>
    </row>
    <row r="37" spans="1:4" s="57" customFormat="1" ht="3" customHeight="1">
      <c r="A37" s="26"/>
      <c r="B37" s="79"/>
      <c r="C37" s="79"/>
      <c r="D37" s="79"/>
    </row>
    <row r="38" spans="1:4" s="57" customFormat="1" ht="8.4" customHeight="1">
      <c r="A38" s="21" t="s">
        <v>122</v>
      </c>
      <c r="B38" s="76">
        <v>96634.908439999999</v>
      </c>
      <c r="C38" s="76">
        <v>10579.47948</v>
      </c>
      <c r="D38" s="76">
        <v>107214.38792000001</v>
      </c>
    </row>
    <row r="39" spans="1:4" s="57" customFormat="1" ht="3" customHeight="1">
      <c r="A39" s="28"/>
      <c r="B39" s="80"/>
      <c r="C39" s="80"/>
      <c r="D39" s="80"/>
    </row>
    <row r="40" spans="1:4" s="57" customFormat="1" ht="8.4" customHeight="1">
      <c r="A40" s="21" t="s">
        <v>123</v>
      </c>
      <c r="B40" s="76">
        <v>37019.775229999999</v>
      </c>
      <c r="C40" s="76">
        <v>0</v>
      </c>
      <c r="D40" s="76">
        <v>37019.775229999999</v>
      </c>
    </row>
    <row r="41" spans="1:4" s="57" customFormat="1" ht="8.4" customHeight="1">
      <c r="A41" s="26" t="s">
        <v>124</v>
      </c>
      <c r="B41" s="79">
        <v>0</v>
      </c>
      <c r="C41" s="79">
        <v>0</v>
      </c>
      <c r="D41" s="79">
        <v>0</v>
      </c>
    </row>
    <row r="42" spans="1:4" s="57" customFormat="1" ht="8.4" customHeight="1">
      <c r="A42" s="26" t="s">
        <v>125</v>
      </c>
      <c r="B42" s="79">
        <v>0</v>
      </c>
      <c r="C42" s="79">
        <v>0</v>
      </c>
      <c r="D42" s="79">
        <v>0</v>
      </c>
    </row>
    <row r="43" spans="1:4" s="57" customFormat="1" ht="8.4" customHeight="1">
      <c r="A43" s="26" t="s">
        <v>126</v>
      </c>
      <c r="B43" s="79">
        <v>35506.233690000001</v>
      </c>
      <c r="C43" s="79">
        <v>0</v>
      </c>
      <c r="D43" s="79">
        <v>35506.233690000001</v>
      </c>
    </row>
    <row r="44" spans="1:4" s="57" customFormat="1" ht="8.4" customHeight="1">
      <c r="A44" s="26" t="s">
        <v>127</v>
      </c>
      <c r="B44" s="79">
        <v>1513.5415399999999</v>
      </c>
      <c r="C44" s="79">
        <v>0</v>
      </c>
      <c r="D44" s="79">
        <v>1513.5415399999999</v>
      </c>
    </row>
    <row r="45" spans="1:4" s="57" customFormat="1" ht="3" customHeight="1">
      <c r="A45" s="26"/>
      <c r="B45" s="80"/>
      <c r="C45" s="80"/>
      <c r="D45" s="80"/>
    </row>
    <row r="46" spans="1:4" s="57" customFormat="1" ht="8.4" customHeight="1">
      <c r="A46" s="21" t="s">
        <v>128</v>
      </c>
      <c r="B46" s="76">
        <v>35686.447630000002</v>
      </c>
      <c r="C46" s="76">
        <v>1959.65896</v>
      </c>
      <c r="D46" s="76">
        <v>37646.106590000003</v>
      </c>
    </row>
    <row r="47" spans="1:4" s="57" customFormat="1" ht="8.4" customHeight="1">
      <c r="A47" s="26" t="s">
        <v>129</v>
      </c>
      <c r="B47" s="79">
        <v>6.31508</v>
      </c>
      <c r="C47" s="79">
        <v>0</v>
      </c>
      <c r="D47" s="79">
        <v>6.31508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4" s="57" customFormat="1" ht="8.4" customHeight="1">
      <c r="A49" s="26" t="s">
        <v>126</v>
      </c>
      <c r="B49" s="79">
        <v>32176.863100000002</v>
      </c>
      <c r="C49" s="79">
        <v>1945.0926600000003</v>
      </c>
      <c r="D49" s="79">
        <v>34121.955759999997</v>
      </c>
    </row>
    <row r="50" spans="1:4" s="57" customFormat="1" ht="8.4" customHeight="1">
      <c r="A50" s="26" t="s">
        <v>130</v>
      </c>
      <c r="B50" s="79">
        <v>3503.2694500000002</v>
      </c>
      <c r="C50" s="79">
        <v>14.566300000000002</v>
      </c>
      <c r="D50" s="79">
        <v>3517.8357500000002</v>
      </c>
    </row>
    <row r="51" spans="1:4" s="57" customFormat="1" ht="3" customHeight="1">
      <c r="A51" s="26"/>
      <c r="B51" s="80"/>
      <c r="C51" s="80"/>
      <c r="D51" s="80"/>
    </row>
    <row r="52" spans="1:4" s="57" customFormat="1" ht="11.25" customHeight="1">
      <c r="A52" s="32" t="s">
        <v>131</v>
      </c>
      <c r="B52" s="79">
        <v>0</v>
      </c>
      <c r="C52" s="79">
        <v>0</v>
      </c>
      <c r="D52" s="79">
        <v>0</v>
      </c>
    </row>
    <row r="53" spans="1:4" s="57" customFormat="1" ht="7.5" customHeight="1">
      <c r="A53" s="32"/>
      <c r="B53" s="79"/>
      <c r="C53" s="79"/>
      <c r="D53" s="79"/>
    </row>
    <row r="54" spans="1:4" s="57" customFormat="1" ht="8.4" customHeight="1">
      <c r="A54" s="21" t="s">
        <v>132</v>
      </c>
      <c r="B54" s="76">
        <v>97968.236040000003</v>
      </c>
      <c r="C54" s="76">
        <v>8619.8205199999993</v>
      </c>
      <c r="D54" s="76">
        <v>106588.05656</v>
      </c>
    </row>
    <row r="55" spans="1:4" s="57" customFormat="1" ht="3" customHeight="1">
      <c r="A55" s="28"/>
      <c r="B55" s="80"/>
      <c r="C55" s="80"/>
      <c r="D55" s="80"/>
    </row>
    <row r="56" spans="1:4" s="57" customFormat="1" ht="8.4" customHeight="1">
      <c r="A56" s="21" t="s">
        <v>133</v>
      </c>
      <c r="B56" s="76">
        <v>41048.895520000005</v>
      </c>
      <c r="C56" s="76">
        <v>1636.25667</v>
      </c>
      <c r="D56" s="76">
        <v>42685.152190000001</v>
      </c>
    </row>
    <row r="57" spans="1:4" s="57" customFormat="1" ht="8.4" customHeight="1">
      <c r="A57" s="26" t="s">
        <v>134</v>
      </c>
      <c r="B57" s="79">
        <v>29084.885910000001</v>
      </c>
      <c r="C57" s="79">
        <v>6.01579</v>
      </c>
      <c r="D57" s="79">
        <v>29090.901699999999</v>
      </c>
    </row>
    <row r="58" spans="1:4" s="57" customFormat="1" ht="8.4" customHeight="1">
      <c r="A58" s="26" t="s">
        <v>135</v>
      </c>
      <c r="B58" s="79">
        <v>368.1</v>
      </c>
      <c r="C58" s="79">
        <v>0</v>
      </c>
      <c r="D58" s="79">
        <v>368.1</v>
      </c>
    </row>
    <row r="59" spans="1:4" s="57" customFormat="1" ht="8.4" customHeight="1">
      <c r="A59" s="26" t="s">
        <v>136</v>
      </c>
      <c r="B59" s="79">
        <v>11286.06769</v>
      </c>
      <c r="C59" s="79">
        <v>1630.2408799999998</v>
      </c>
      <c r="D59" s="79">
        <v>12916.308570000001</v>
      </c>
    </row>
    <row r="60" spans="1:4" s="57" customFormat="1" ht="8.4" customHeight="1">
      <c r="A60" s="26" t="s">
        <v>137</v>
      </c>
      <c r="B60" s="79">
        <v>309.84191999999996</v>
      </c>
      <c r="C60" s="79">
        <v>0</v>
      </c>
      <c r="D60" s="79">
        <v>309.84191999999996</v>
      </c>
    </row>
    <row r="61" spans="1:4" s="57" customFormat="1" ht="3" customHeight="1">
      <c r="A61" s="26"/>
      <c r="B61" s="79"/>
      <c r="C61" s="79"/>
      <c r="D61" s="79"/>
    </row>
    <row r="62" spans="1:4" s="57" customFormat="1" ht="8.4" customHeight="1">
      <c r="A62" s="21" t="s">
        <v>138</v>
      </c>
      <c r="B62" s="76">
        <v>56919.340520000005</v>
      </c>
      <c r="C62" s="76">
        <v>6983.5638499999995</v>
      </c>
      <c r="D62" s="76">
        <v>63902.904369999997</v>
      </c>
    </row>
    <row r="63" spans="1:4" s="57" customFormat="1" ht="3" customHeight="1">
      <c r="A63" s="26"/>
      <c r="B63" s="79"/>
      <c r="C63" s="79"/>
      <c r="D63" s="79"/>
    </row>
    <row r="64" spans="1:4" s="57" customFormat="1" ht="8.4" customHeight="1">
      <c r="A64" s="21" t="s">
        <v>139</v>
      </c>
      <c r="B64" s="76">
        <v>3642.0744300000001</v>
      </c>
      <c r="C64" s="76">
        <v>111.57927000000001</v>
      </c>
      <c r="D64" s="76">
        <v>3753.6537000000003</v>
      </c>
    </row>
    <row r="65" spans="1:5" s="57" customFormat="1" ht="8.4" customHeight="1">
      <c r="A65" s="26" t="s">
        <v>140</v>
      </c>
      <c r="B65" s="79">
        <v>0</v>
      </c>
      <c r="C65" s="79">
        <v>0</v>
      </c>
      <c r="D65" s="79">
        <v>0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82.670969999999997</v>
      </c>
      <c r="C67" s="79">
        <v>111.57927000000001</v>
      </c>
      <c r="D67" s="79">
        <v>194.25023999999999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2137.9137299999998</v>
      </c>
      <c r="C69" s="79">
        <v>0</v>
      </c>
      <c r="D69" s="79">
        <v>2137.9137299999998</v>
      </c>
    </row>
    <row r="70" spans="1:5" s="57" customFormat="1" ht="8.4" customHeight="1">
      <c r="A70" s="26" t="s">
        <v>145</v>
      </c>
      <c r="B70" s="79">
        <v>770.50017000000003</v>
      </c>
      <c r="C70" s="79">
        <v>0</v>
      </c>
      <c r="D70" s="79">
        <v>770.50017000000003</v>
      </c>
    </row>
    <row r="71" spans="1:5" s="57" customFormat="1" ht="8.4" customHeight="1">
      <c r="A71" s="26" t="s">
        <v>146</v>
      </c>
      <c r="B71" s="79">
        <v>650.9895600000001</v>
      </c>
      <c r="C71" s="79">
        <v>0</v>
      </c>
      <c r="D71" s="79">
        <v>650.9895600000001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-2760.27538</v>
      </c>
      <c r="C73" s="76">
        <v>44.543330000000005</v>
      </c>
      <c r="D73" s="76">
        <v>-2715.7320499999996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50516.990709999998</v>
      </c>
      <c r="C75" s="76">
        <v>6916.5279099999998</v>
      </c>
      <c r="D75" s="76">
        <v>57433.518619999995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7794.4475899999998</v>
      </c>
      <c r="C77" s="79">
        <v>0</v>
      </c>
      <c r="D77" s="79">
        <v>7794.4475899999998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42722.543119999995</v>
      </c>
      <c r="C79" s="80">
        <v>6916.5279099999998</v>
      </c>
      <c r="D79" s="80">
        <v>49639.071029999999</v>
      </c>
    </row>
    <row r="80" spans="1:5" s="64" customFormat="1" ht="3.75" customHeight="1" thickBot="1">
      <c r="A80" s="59"/>
      <c r="B80" s="82"/>
      <c r="C80" s="82"/>
      <c r="D80" s="82"/>
    </row>
    <row r="81" spans="1:6" s="64" customFormat="1" ht="15.75" customHeight="1">
      <c r="A81" s="83" t="s">
        <v>47</v>
      </c>
      <c r="B81" s="84"/>
      <c r="C81" s="84"/>
      <c r="D81" s="84"/>
    </row>
    <row r="82" spans="1:6" s="64" customFormat="1">
      <c r="A82" s="70"/>
      <c r="B82" s="85"/>
      <c r="C82" s="85"/>
      <c r="D82" s="85"/>
    </row>
    <row r="83" spans="1:6" s="64" customFormat="1">
      <c r="A83" s="70"/>
      <c r="B83" s="85"/>
      <c r="C83" s="85"/>
      <c r="D83" s="85"/>
      <c r="E83" s="86"/>
      <c r="F83" s="86"/>
    </row>
    <row r="84" spans="1:6" s="64" customFormat="1">
      <c r="A84" s="70"/>
      <c r="B84" s="87"/>
      <c r="C84" s="87"/>
      <c r="D84" s="87"/>
    </row>
    <row r="85" spans="1:6" s="64" customFormat="1">
      <c r="A85" s="70"/>
      <c r="B85" s="88"/>
      <c r="C85" s="88"/>
      <c r="D85" s="88"/>
      <c r="E85" s="86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F81DBE38-30EE-4284-B46F-F9F477AD2AF4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1D77-BE8F-4D23-82BC-B85051CEFEBD}">
  <dimension ref="A1:G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53" t="s">
        <v>822</v>
      </c>
      <c r="B1" s="353"/>
      <c r="C1" s="353"/>
      <c r="D1" s="353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45260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5" t="s">
        <v>155</v>
      </c>
      <c r="C6" s="95"/>
      <c r="D6" s="95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2728485.8280000002</v>
      </c>
      <c r="C9" s="22">
        <v>448473.03499999997</v>
      </c>
      <c r="D9" s="22">
        <v>3176958.8640000001</v>
      </c>
      <c r="E9" s="90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2728404.5219999999</v>
      </c>
      <c r="C11" s="27">
        <v>144085.77100000001</v>
      </c>
      <c r="D11" s="27">
        <v>2872490.2940000002</v>
      </c>
      <c r="E11" s="90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81.305999999999997</v>
      </c>
      <c r="C13" s="27">
        <v>304387.26299999998</v>
      </c>
      <c r="D13" s="27">
        <v>304468.56900000002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21660.323</v>
      </c>
      <c r="C17" s="22">
        <v>33078.315999999999</v>
      </c>
      <c r="D17" s="22">
        <v>54738.64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21660.323</v>
      </c>
      <c r="C20" s="27">
        <v>33078.315999999999</v>
      </c>
      <c r="D20" s="27">
        <v>54738.64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21208.736000000001</v>
      </c>
      <c r="C24" s="22">
        <v>32.286999999999999</v>
      </c>
      <c r="D24" s="22">
        <v>21241.023000000001</v>
      </c>
      <c r="E24" s="90"/>
      <c r="F24" s="90"/>
      <c r="G24" s="89"/>
    </row>
    <row r="25" spans="1:7" s="25" customFormat="1" ht="9.75" customHeight="1">
      <c r="A25" s="28" t="s">
        <v>20</v>
      </c>
      <c r="B25" s="29">
        <v>20547.169999999998</v>
      </c>
      <c r="C25" s="29">
        <v>28.93</v>
      </c>
      <c r="D25" s="29">
        <v>20576.099999999999</v>
      </c>
      <c r="E25" s="90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90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20547.169999999998</v>
      </c>
      <c r="C32" s="27">
        <v>28.93</v>
      </c>
      <c r="D32" s="27">
        <v>20576.099999999999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193.71700000000001</v>
      </c>
      <c r="C35" s="29">
        <v>0</v>
      </c>
      <c r="D35" s="29">
        <v>193.71700000000001</v>
      </c>
      <c r="E35" s="33"/>
      <c r="F35" s="24"/>
    </row>
    <row r="36" spans="1:6" s="25" customFormat="1" ht="9.75" customHeight="1">
      <c r="A36" s="28" t="s">
        <v>31</v>
      </c>
      <c r="B36" s="29">
        <v>98270.895999999993</v>
      </c>
      <c r="C36" s="29">
        <v>83.427000000000007</v>
      </c>
      <c r="D36" s="29">
        <v>98354.323999999993</v>
      </c>
      <c r="E36" s="23"/>
      <c r="F36" s="24"/>
    </row>
    <row r="37" spans="1:6" s="25" customFormat="1" ht="9.75" customHeight="1">
      <c r="A37" s="26" t="s">
        <v>32</v>
      </c>
      <c r="B37" s="27">
        <v>98199.317999999999</v>
      </c>
      <c r="C37" s="27">
        <v>83.427000000000007</v>
      </c>
      <c r="D37" s="27">
        <v>98282.745999999999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-83743.811000000002</v>
      </c>
      <c r="C39" s="29">
        <v>-61.918999999999997</v>
      </c>
      <c r="D39" s="29">
        <v>-83805.73</v>
      </c>
      <c r="E39" s="23"/>
      <c r="F39" s="24"/>
    </row>
    <row r="40" spans="1:6" s="25" customFormat="1" ht="9.75" customHeight="1">
      <c r="A40" s="28" t="s">
        <v>35</v>
      </c>
      <c r="B40" s="29">
        <v>-14059.236999999999</v>
      </c>
      <c r="C40" s="29">
        <v>-18.149999999999999</v>
      </c>
      <c r="D40" s="29">
        <v>-14077.388000000001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10808358.547</v>
      </c>
      <c r="C42" s="29">
        <v>34690.561999999998</v>
      </c>
      <c r="D42" s="29">
        <v>10843049.108999999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14790.138000000001</v>
      </c>
      <c r="C44" s="22">
        <v>1530.4929999999999</v>
      </c>
      <c r="D44" s="22">
        <v>16320.630999999999</v>
      </c>
      <c r="E44" s="23"/>
      <c r="F44" s="24"/>
    </row>
    <row r="45" spans="1:6" s="25" customFormat="1" ht="9.75" customHeight="1">
      <c r="A45" s="34" t="s">
        <v>38</v>
      </c>
      <c r="B45" s="27">
        <v>174.48500000000001</v>
      </c>
      <c r="C45" s="27">
        <v>1197.258</v>
      </c>
      <c r="D45" s="27">
        <v>1371.7439999999999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316.75400000000002</v>
      </c>
      <c r="C48" s="27">
        <v>0.502</v>
      </c>
      <c r="D48" s="27">
        <v>317.25599999999997</v>
      </c>
      <c r="E48" s="23"/>
      <c r="F48" s="24"/>
    </row>
    <row r="49" spans="1:6" s="25" customFormat="1" ht="9.75" customHeight="1">
      <c r="A49" s="26" t="s">
        <v>42</v>
      </c>
      <c r="B49" s="27">
        <v>14298.897999999999</v>
      </c>
      <c r="C49" s="27">
        <v>332.73200000000003</v>
      </c>
      <c r="D49" s="27">
        <v>14631.630999999999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1106.75</v>
      </c>
      <c r="C53" s="29">
        <v>0</v>
      </c>
      <c r="D53" s="29">
        <v>1106.75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100040.647</v>
      </c>
      <c r="C55" s="29">
        <v>13656.965</v>
      </c>
      <c r="D55" s="29">
        <v>113697.61199999999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13695650.971999999</v>
      </c>
      <c r="C57" s="22">
        <v>531461.65899999999</v>
      </c>
      <c r="D57" s="22">
        <v>14227112.631999999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1"/>
      <c r="C60" s="91"/>
      <c r="D60" s="91"/>
      <c r="E60" s="43"/>
      <c r="F60" s="24"/>
    </row>
    <row r="61" spans="1:6" ht="6" hidden="1" customHeight="1">
      <c r="A61" s="96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45260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5" t="s">
        <v>155</v>
      </c>
      <c r="C67" s="95"/>
      <c r="D67" s="95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1528470.564</v>
      </c>
      <c r="C91" s="22">
        <v>2711919.2459999998</v>
      </c>
      <c r="D91" s="22">
        <v>4240389.8099999996</v>
      </c>
      <c r="E91" s="23"/>
      <c r="F91" s="24"/>
    </row>
    <row r="92" spans="1:6" s="25" customFormat="1" ht="9.9" customHeight="1">
      <c r="A92" s="54" t="s">
        <v>66</v>
      </c>
      <c r="B92" s="27">
        <v>995000</v>
      </c>
      <c r="C92" s="27">
        <v>0</v>
      </c>
      <c r="D92" s="27">
        <v>995000</v>
      </c>
      <c r="E92" s="23"/>
      <c r="F92" s="24"/>
    </row>
    <row r="93" spans="1:6" s="25" customFormat="1" ht="9.9" customHeight="1">
      <c r="A93" s="54" t="s">
        <v>67</v>
      </c>
      <c r="B93" s="27">
        <v>533470.56400000001</v>
      </c>
      <c r="C93" s="27">
        <v>2711919.2459999998</v>
      </c>
      <c r="D93" s="27">
        <v>3245389.81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2299122.65</v>
      </c>
      <c r="C95" s="22">
        <v>2229938.0320000001</v>
      </c>
      <c r="D95" s="22">
        <v>4529060.6830000002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2299122.65</v>
      </c>
      <c r="C98" s="27">
        <v>2229938.0320000001</v>
      </c>
      <c r="D98" s="27">
        <v>4529060.6830000002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1771390.57</v>
      </c>
      <c r="C100" s="29">
        <v>2840.3679999999999</v>
      </c>
      <c r="D100" s="29">
        <v>1774230.939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73848.933999999994</v>
      </c>
      <c r="C102" s="22">
        <v>51128.478000000003</v>
      </c>
      <c r="D102" s="22">
        <v>124977.412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25747.332999999999</v>
      </c>
      <c r="C106" s="27">
        <v>36965.362999999998</v>
      </c>
      <c r="D106" s="27">
        <v>62712.696000000004</v>
      </c>
      <c r="E106" s="23"/>
      <c r="F106" s="24"/>
    </row>
    <row r="107" spans="1:6" s="25" customFormat="1" ht="9.9" customHeight="1">
      <c r="A107" s="54" t="s">
        <v>78</v>
      </c>
      <c r="B107" s="27">
        <v>48101.601000000002</v>
      </c>
      <c r="C107" s="27">
        <v>14163.114</v>
      </c>
      <c r="D107" s="27">
        <v>62264.716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60945.705999999998</v>
      </c>
      <c r="C110" s="22">
        <v>14.75</v>
      </c>
      <c r="D110" s="22">
        <v>60960.455999999998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1859.838</v>
      </c>
      <c r="C112" s="22">
        <v>758.23699999999997</v>
      </c>
      <c r="D112" s="22">
        <v>2618.076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1859.838</v>
      </c>
      <c r="C114" s="29">
        <v>758.23699999999997</v>
      </c>
      <c r="D114" s="29">
        <v>2618.076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5735638.2649999997</v>
      </c>
      <c r="C118" s="22">
        <v>4996599.1129999999</v>
      </c>
      <c r="D118" s="22">
        <v>10732237.379000001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3494054.122</v>
      </c>
      <c r="C120" s="22">
        <v>821.13099999999997</v>
      </c>
      <c r="D120" s="22">
        <v>3494875.253</v>
      </c>
      <c r="E120" s="90"/>
      <c r="F120" s="90"/>
      <c r="G120" s="97"/>
    </row>
    <row r="121" spans="1:7" s="25" customFormat="1" ht="9.9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90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90"/>
      <c r="F122" s="24"/>
    </row>
    <row r="123" spans="1:7" s="25" customFormat="1" ht="9.9" customHeight="1">
      <c r="A123" s="54" t="s">
        <v>89</v>
      </c>
      <c r="B123" s="27">
        <v>40867.112000000001</v>
      </c>
      <c r="C123" s="27">
        <v>0</v>
      </c>
      <c r="D123" s="27">
        <v>40867.112000000001</v>
      </c>
      <c r="E123" s="90"/>
      <c r="F123" s="24"/>
      <c r="G123" s="24"/>
    </row>
    <row r="124" spans="1:7" s="25" customFormat="1" ht="9.9" customHeight="1">
      <c r="A124" s="54" t="s">
        <v>90</v>
      </c>
      <c r="B124" s="27">
        <v>-115182.09</v>
      </c>
      <c r="C124" s="27">
        <v>821.13099999999997</v>
      </c>
      <c r="D124" s="27">
        <v>-114360.959</v>
      </c>
      <c r="E124" s="90"/>
      <c r="F124" s="24"/>
    </row>
    <row r="125" spans="1:7" s="25" customFormat="1" ht="9.9" customHeight="1">
      <c r="A125" s="54" t="s">
        <v>91</v>
      </c>
      <c r="B125" s="27">
        <v>-493.50900000000001</v>
      </c>
      <c r="C125" s="27">
        <v>0</v>
      </c>
      <c r="D125" s="27">
        <v>-493.50900000000001</v>
      </c>
      <c r="E125" s="90"/>
      <c r="F125" s="24"/>
    </row>
    <row r="126" spans="1:7" s="25" customFormat="1" ht="9.9" customHeight="1">
      <c r="A126" s="54" t="s">
        <v>92</v>
      </c>
      <c r="B126" s="27">
        <v>89255.301000000007</v>
      </c>
      <c r="C126" s="27">
        <v>0</v>
      </c>
      <c r="D126" s="27">
        <v>89255.301000000007</v>
      </c>
      <c r="E126" s="90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9229692.3870000001</v>
      </c>
      <c r="C128" s="22">
        <v>4997420.2439999999</v>
      </c>
      <c r="D128" s="22">
        <v>14227112.631999999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4530178.1040000003</v>
      </c>
      <c r="D130" s="22">
        <v>4530178.1040000003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4520172.642</v>
      </c>
      <c r="D133" s="27">
        <v>4520172.642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2"/>
      <c r="C136" s="92"/>
      <c r="D136" s="92"/>
      <c r="E136" s="43"/>
    </row>
    <row r="137" spans="1:6" s="44" customFormat="1" ht="10.199999999999999">
      <c r="A137" s="62" t="s">
        <v>99</v>
      </c>
      <c r="B137" s="92"/>
      <c r="C137" s="92"/>
      <c r="D137" s="92"/>
      <c r="E137" s="43"/>
    </row>
    <row r="138" spans="1:6">
      <c r="B138" s="92"/>
      <c r="C138" s="92"/>
      <c r="D138" s="92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C6A76899-E211-40A0-B71E-A21F2212979C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AD16-CAB1-4861-88BD-5C81061F9AEF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53" t="s">
        <v>822</v>
      </c>
      <c r="B1" s="353"/>
      <c r="C1" s="353"/>
      <c r="D1" s="353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45260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73" customFormat="1" ht="15.9" customHeight="1">
      <c r="A6" s="72"/>
      <c r="B6" s="95" t="s">
        <v>155</v>
      </c>
      <c r="C6" s="95"/>
      <c r="D6" s="95"/>
    </row>
    <row r="7" spans="1:5" s="73" customFormat="1" ht="14.1" customHeight="1">
      <c r="A7" s="74"/>
      <c r="B7" s="18" t="s">
        <v>4</v>
      </c>
      <c r="C7" s="18" t="s">
        <v>5</v>
      </c>
      <c r="D7" s="18" t="s">
        <v>6</v>
      </c>
    </row>
    <row r="8" spans="1:5" s="64" customFormat="1" ht="3.75" customHeight="1">
      <c r="A8" s="19"/>
      <c r="B8" s="51"/>
      <c r="C8" s="51"/>
      <c r="D8" s="51"/>
    </row>
    <row r="9" spans="1:5" s="57" customFormat="1" ht="8.4" customHeight="1">
      <c r="A9" s="75" t="s">
        <v>101</v>
      </c>
      <c r="B9" s="76">
        <v>732154.50286000012</v>
      </c>
      <c r="C9" s="76">
        <v>28178.036489999995</v>
      </c>
      <c r="D9" s="76">
        <v>760332.53935000009</v>
      </c>
      <c r="E9" s="77"/>
    </row>
    <row r="10" spans="1:5" s="57" customFormat="1" ht="8.4" customHeight="1">
      <c r="A10" s="78" t="s">
        <v>102</v>
      </c>
      <c r="B10" s="79">
        <v>130384.20568000001</v>
      </c>
      <c r="C10" s="79">
        <v>21065.132859999998</v>
      </c>
      <c r="D10" s="79">
        <v>151449.33854000003</v>
      </c>
    </row>
    <row r="11" spans="1:5" s="57" customFormat="1" ht="8.4" customHeight="1">
      <c r="A11" s="26" t="s">
        <v>103</v>
      </c>
      <c r="B11" s="79">
        <v>0</v>
      </c>
      <c r="C11" s="79">
        <v>0</v>
      </c>
      <c r="D11" s="79">
        <v>0</v>
      </c>
    </row>
    <row r="12" spans="1:5" s="57" customFormat="1" ht="8.4" customHeight="1">
      <c r="A12" s="26" t="s">
        <v>104</v>
      </c>
      <c r="B12" s="79">
        <v>1457.07519</v>
      </c>
      <c r="C12" s="79">
        <v>3858.00927</v>
      </c>
      <c r="D12" s="79">
        <v>5315.08446</v>
      </c>
    </row>
    <row r="13" spans="1:5" s="57" customFormat="1" ht="8.4" customHeight="1">
      <c r="A13" s="26" t="s">
        <v>105</v>
      </c>
      <c r="B13" s="79">
        <v>5460.3035599999994</v>
      </c>
      <c r="C13" s="79">
        <v>11.8085</v>
      </c>
      <c r="D13" s="79">
        <v>5472.1120599999995</v>
      </c>
    </row>
    <row r="14" spans="1:5" s="57" customFormat="1" ht="8.4" customHeight="1">
      <c r="A14" s="26" t="s">
        <v>124</v>
      </c>
      <c r="B14" s="79">
        <v>593661.21159000008</v>
      </c>
      <c r="C14" s="79">
        <v>998.52137000000005</v>
      </c>
      <c r="D14" s="79">
        <v>594659.73296000005</v>
      </c>
    </row>
    <row r="15" spans="1:5" s="57" customFormat="1" ht="8.4" customHeight="1">
      <c r="A15" s="31" t="s">
        <v>106</v>
      </c>
      <c r="B15" s="79">
        <v>0</v>
      </c>
      <c r="C15" s="79">
        <v>583.19322999999997</v>
      </c>
      <c r="D15" s="79">
        <v>583.19322999999997</v>
      </c>
    </row>
    <row r="16" spans="1:5" s="57" customFormat="1" ht="8.4" customHeight="1">
      <c r="A16" s="26" t="s">
        <v>107</v>
      </c>
      <c r="B16" s="79">
        <v>0</v>
      </c>
      <c r="C16" s="79">
        <v>0</v>
      </c>
      <c r="D16" s="79">
        <v>0</v>
      </c>
    </row>
    <row r="17" spans="1:4" s="57" customFormat="1" ht="8.4" customHeight="1">
      <c r="A17" s="26" t="s">
        <v>108</v>
      </c>
      <c r="B17" s="79">
        <v>0</v>
      </c>
      <c r="C17" s="79">
        <v>1656.1173100000001</v>
      </c>
      <c r="D17" s="79">
        <v>1656.1173100000001</v>
      </c>
    </row>
    <row r="18" spans="1:4" s="57" customFormat="1" ht="8.4" customHeight="1">
      <c r="A18" s="26" t="s">
        <v>109</v>
      </c>
      <c r="B18" s="79">
        <v>0</v>
      </c>
      <c r="C18" s="79">
        <v>0</v>
      </c>
      <c r="D18" s="79">
        <v>0</v>
      </c>
    </row>
    <row r="19" spans="1:4" s="57" customFormat="1" ht="8.4" customHeight="1">
      <c r="A19" s="26" t="s">
        <v>29</v>
      </c>
      <c r="B19" s="79">
        <v>1191.7068400000001</v>
      </c>
      <c r="C19" s="79">
        <v>5.2539499999999997</v>
      </c>
      <c r="D19" s="79">
        <v>1196.9607900000001</v>
      </c>
    </row>
    <row r="20" spans="1:4" s="57" customFormat="1" ht="3" customHeight="1">
      <c r="A20" s="26"/>
      <c r="B20" s="79"/>
      <c r="C20" s="79"/>
      <c r="D20" s="79"/>
    </row>
    <row r="21" spans="1:4" s="57" customFormat="1" ht="8.4" customHeight="1">
      <c r="A21" s="21" t="s">
        <v>110</v>
      </c>
      <c r="B21" s="76">
        <v>206756.92355000001</v>
      </c>
      <c r="C21" s="76">
        <v>324124.31274000008</v>
      </c>
      <c r="D21" s="76">
        <v>530881.23629000015</v>
      </c>
    </row>
    <row r="22" spans="1:4" s="57" customFormat="1" ht="8.4" customHeight="1">
      <c r="A22" s="26" t="s">
        <v>111</v>
      </c>
      <c r="B22" s="79">
        <v>0</v>
      </c>
      <c r="C22" s="79">
        <v>0</v>
      </c>
      <c r="D22" s="79">
        <v>0</v>
      </c>
    </row>
    <row r="23" spans="1:4" s="57" customFormat="1" ht="8.4" customHeight="1">
      <c r="A23" s="26" t="s">
        <v>112</v>
      </c>
      <c r="B23" s="79">
        <v>0</v>
      </c>
      <c r="C23" s="79">
        <v>0</v>
      </c>
      <c r="D23" s="79">
        <v>0</v>
      </c>
    </row>
    <row r="24" spans="1:4" s="57" customFormat="1" ht="8.4" customHeight="1">
      <c r="A24" s="26" t="s">
        <v>103</v>
      </c>
      <c r="B24" s="79">
        <v>0</v>
      </c>
      <c r="C24" s="79">
        <v>0</v>
      </c>
      <c r="D24" s="79">
        <v>0</v>
      </c>
    </row>
    <row r="25" spans="1:4" s="57" customFormat="1" ht="8.4" customHeight="1">
      <c r="A25" s="26" t="s">
        <v>113</v>
      </c>
      <c r="B25" s="79">
        <v>44127.82978</v>
      </c>
      <c r="C25" s="79">
        <v>99954.308040000004</v>
      </c>
      <c r="D25" s="79">
        <v>144082.13782</v>
      </c>
    </row>
    <row r="26" spans="1:4" s="57" customFormat="1" ht="8.4" customHeight="1">
      <c r="A26" s="26" t="s">
        <v>129</v>
      </c>
      <c r="B26" s="79">
        <v>0</v>
      </c>
      <c r="C26" s="79">
        <v>0</v>
      </c>
      <c r="D26" s="79">
        <v>0</v>
      </c>
    </row>
    <row r="27" spans="1:4" s="57" customFormat="1" ht="8.4" customHeight="1">
      <c r="A27" s="26" t="s">
        <v>114</v>
      </c>
      <c r="B27" s="79">
        <v>138063.33084000001</v>
      </c>
      <c r="C27" s="79">
        <v>99935.900180000011</v>
      </c>
      <c r="D27" s="79">
        <v>237999.23102000001</v>
      </c>
    </row>
    <row r="28" spans="1:4" s="57" customFormat="1" ht="8.4" customHeight="1">
      <c r="A28" s="26" t="s">
        <v>115</v>
      </c>
      <c r="B28" s="79">
        <v>0</v>
      </c>
      <c r="C28" s="79">
        <v>0</v>
      </c>
      <c r="D28" s="79">
        <v>0</v>
      </c>
    </row>
    <row r="29" spans="1:4" s="57" customFormat="1" ht="8.4" customHeight="1">
      <c r="A29" s="26" t="s">
        <v>116</v>
      </c>
      <c r="B29" s="79">
        <v>0</v>
      </c>
      <c r="C29" s="79">
        <v>0</v>
      </c>
      <c r="D29" s="79">
        <v>0</v>
      </c>
    </row>
    <row r="30" spans="1:4" s="57" customFormat="1" ht="8.4" customHeight="1">
      <c r="A30" s="26" t="s">
        <v>117</v>
      </c>
      <c r="B30" s="79">
        <v>0</v>
      </c>
      <c r="C30" s="79">
        <v>0</v>
      </c>
      <c r="D30" s="79">
        <v>0</v>
      </c>
    </row>
    <row r="31" spans="1:4" s="57" customFormat="1" ht="8.4" customHeight="1">
      <c r="A31" s="26" t="s">
        <v>118</v>
      </c>
      <c r="B31" s="79">
        <v>0</v>
      </c>
      <c r="C31" s="79">
        <v>0</v>
      </c>
      <c r="D31" s="79">
        <v>0</v>
      </c>
    </row>
    <row r="32" spans="1:4" s="57" customFormat="1" ht="8.4" customHeight="1">
      <c r="A32" s="26" t="s">
        <v>108</v>
      </c>
      <c r="B32" s="79">
        <v>0</v>
      </c>
      <c r="C32" s="79">
        <v>0</v>
      </c>
      <c r="D32" s="79">
        <v>0</v>
      </c>
    </row>
    <row r="33" spans="1:4" s="57" customFormat="1" ht="8.4" customHeight="1">
      <c r="A33" s="26" t="s">
        <v>119</v>
      </c>
      <c r="B33" s="79">
        <v>0</v>
      </c>
      <c r="C33" s="79">
        <v>119028.69368000001</v>
      </c>
      <c r="D33" s="79">
        <v>119028.69368000001</v>
      </c>
    </row>
    <row r="34" spans="1:4" s="57" customFormat="1" ht="8.4" customHeight="1">
      <c r="A34" s="26" t="s">
        <v>29</v>
      </c>
      <c r="B34" s="79">
        <v>24565.762930000001</v>
      </c>
      <c r="C34" s="79">
        <v>5205.4108399999996</v>
      </c>
      <c r="D34" s="79">
        <v>29771.173770000001</v>
      </c>
    </row>
    <row r="35" spans="1:4" s="57" customFormat="1" ht="3" customHeight="1">
      <c r="A35" s="26"/>
      <c r="B35" s="79"/>
      <c r="C35" s="79"/>
      <c r="D35" s="79"/>
    </row>
    <row r="36" spans="1:4" s="57" customFormat="1" ht="8.4" customHeight="1">
      <c r="A36" s="21" t="s">
        <v>120</v>
      </c>
      <c r="B36" s="76">
        <v>525397.57931000018</v>
      </c>
      <c r="C36" s="76">
        <v>-295946.27625000011</v>
      </c>
      <c r="D36" s="76">
        <v>229451.30306000006</v>
      </c>
    </row>
    <row r="37" spans="1:4" s="57" customFormat="1" ht="3" customHeight="1">
      <c r="A37" s="28"/>
      <c r="B37" s="80"/>
      <c r="C37" s="80"/>
      <c r="D37" s="80"/>
    </row>
    <row r="38" spans="1:4" s="57" customFormat="1" ht="8.4" customHeight="1">
      <c r="A38" s="81" t="s">
        <v>121</v>
      </c>
      <c r="B38" s="76">
        <v>-3118.2479800000001</v>
      </c>
      <c r="C38" s="76">
        <v>-0.97255000000000003</v>
      </c>
      <c r="D38" s="76">
        <v>-3119.2205300000001</v>
      </c>
    </row>
    <row r="39" spans="1:4" s="57" customFormat="1" ht="3" customHeight="1">
      <c r="A39" s="26"/>
      <c r="B39" s="79"/>
      <c r="C39" s="79"/>
      <c r="D39" s="79"/>
    </row>
    <row r="40" spans="1:4" s="57" customFormat="1" ht="8.4" customHeight="1">
      <c r="A40" s="21" t="s">
        <v>122</v>
      </c>
      <c r="B40" s="76">
        <v>528515.82729000016</v>
      </c>
      <c r="C40" s="76">
        <v>-295945.30370000011</v>
      </c>
      <c r="D40" s="76">
        <v>232570.52359000006</v>
      </c>
    </row>
    <row r="41" spans="1:4" s="57" customFormat="1" ht="3" customHeight="1">
      <c r="A41" s="28"/>
      <c r="B41" s="80"/>
      <c r="C41" s="80"/>
      <c r="D41" s="80"/>
    </row>
    <row r="42" spans="1:4" s="57" customFormat="1" ht="8.4" customHeight="1">
      <c r="A42" s="21" t="s">
        <v>123</v>
      </c>
      <c r="B42" s="76">
        <v>4613.4193400000004</v>
      </c>
      <c r="C42" s="76">
        <v>900.04281000000015</v>
      </c>
      <c r="D42" s="76">
        <v>5513.4621500000003</v>
      </c>
    </row>
    <row r="43" spans="1:4" s="57" customFormat="1" ht="8.4" customHeight="1">
      <c r="A43" s="26" t="s">
        <v>125</v>
      </c>
      <c r="B43" s="79">
        <v>0</v>
      </c>
      <c r="C43" s="79">
        <v>0</v>
      </c>
      <c r="D43" s="79">
        <v>0</v>
      </c>
    </row>
    <row r="44" spans="1:4" s="57" customFormat="1" ht="8.4" customHeight="1">
      <c r="A44" s="26" t="s">
        <v>126</v>
      </c>
      <c r="B44" s="79">
        <v>44.141980000000004</v>
      </c>
      <c r="C44" s="79">
        <v>126.52114</v>
      </c>
      <c r="D44" s="79">
        <v>170.66311999999999</v>
      </c>
    </row>
    <row r="45" spans="1:4" s="57" customFormat="1" ht="8.4" customHeight="1">
      <c r="A45" s="26" t="s">
        <v>127</v>
      </c>
      <c r="B45" s="79">
        <v>4569.27736</v>
      </c>
      <c r="C45" s="79">
        <v>773.52167000000009</v>
      </c>
      <c r="D45" s="79">
        <v>5342.7990300000001</v>
      </c>
    </row>
    <row r="46" spans="1:4" s="57" customFormat="1" ht="3" customHeight="1">
      <c r="A46" s="26"/>
      <c r="B46" s="80"/>
      <c r="C46" s="80"/>
      <c r="D46" s="80"/>
    </row>
    <row r="47" spans="1:4" s="57" customFormat="1" ht="8.4" customHeight="1">
      <c r="A47" s="21" t="s">
        <v>128</v>
      </c>
      <c r="B47" s="76">
        <v>2136.7554300000002</v>
      </c>
      <c r="C47" s="76">
        <v>180.27453</v>
      </c>
      <c r="D47" s="76">
        <v>2317.0299600000003</v>
      </c>
    </row>
    <row r="48" spans="1:4" s="57" customFormat="1" ht="8.4" customHeight="1">
      <c r="A48" s="26" t="s">
        <v>125</v>
      </c>
      <c r="B48" s="79">
        <v>0</v>
      </c>
      <c r="C48" s="79">
        <v>0</v>
      </c>
      <c r="D48" s="79">
        <v>0</v>
      </c>
    </row>
    <row r="49" spans="1:5" s="57" customFormat="1" ht="8.4" customHeight="1">
      <c r="A49" s="26" t="s">
        <v>126</v>
      </c>
      <c r="B49" s="79">
        <v>135.56508000000002</v>
      </c>
      <c r="C49" s="79">
        <v>14.801500000000001</v>
      </c>
      <c r="D49" s="79">
        <v>150.36658000000003</v>
      </c>
    </row>
    <row r="50" spans="1:5" s="57" customFormat="1" ht="8.4" customHeight="1">
      <c r="A50" s="26" t="s">
        <v>130</v>
      </c>
      <c r="B50" s="79">
        <v>2001.1903500000001</v>
      </c>
      <c r="C50" s="79">
        <v>165.47302999999999</v>
      </c>
      <c r="D50" s="79">
        <v>2166.66338</v>
      </c>
    </row>
    <row r="51" spans="1:5" s="57" customFormat="1" ht="3" customHeight="1">
      <c r="A51" s="26"/>
      <c r="B51" s="80"/>
      <c r="C51" s="80"/>
      <c r="D51" s="80"/>
    </row>
    <row r="52" spans="1:5" s="57" customFormat="1" ht="11.25" customHeight="1">
      <c r="A52" s="32" t="s">
        <v>131</v>
      </c>
      <c r="B52" s="79">
        <v>0</v>
      </c>
      <c r="C52" s="79">
        <v>0</v>
      </c>
      <c r="D52" s="79">
        <v>0</v>
      </c>
    </row>
    <row r="53" spans="1:5" s="57" customFormat="1" ht="6.75" customHeight="1">
      <c r="A53" s="32"/>
      <c r="B53" s="79"/>
      <c r="C53" s="79"/>
      <c r="D53" s="79"/>
    </row>
    <row r="54" spans="1:5" s="57" customFormat="1" ht="8.4" customHeight="1">
      <c r="A54" s="21" t="s">
        <v>132</v>
      </c>
      <c r="B54" s="76">
        <v>530992.49120000016</v>
      </c>
      <c r="C54" s="76">
        <v>-295225.53542000009</v>
      </c>
      <c r="D54" s="76">
        <v>235766.95578000008</v>
      </c>
      <c r="E54" s="77"/>
    </row>
    <row r="55" spans="1:5" s="57" customFormat="1" ht="3" customHeight="1">
      <c r="A55" s="28"/>
      <c r="B55" s="80"/>
      <c r="C55" s="80"/>
      <c r="D55" s="80"/>
    </row>
    <row r="56" spans="1:5" s="57" customFormat="1" ht="8.4" customHeight="1">
      <c r="A56" s="21" t="s">
        <v>133</v>
      </c>
      <c r="B56" s="76">
        <v>48421.16287</v>
      </c>
      <c r="C56" s="76">
        <v>4821.8139800000008</v>
      </c>
      <c r="D56" s="76">
        <v>53242.976849999999</v>
      </c>
    </row>
    <row r="57" spans="1:5" s="57" customFormat="1" ht="8.4" customHeight="1">
      <c r="A57" s="26" t="s">
        <v>134</v>
      </c>
      <c r="B57" s="79">
        <v>31495.613710000001</v>
      </c>
      <c r="C57" s="79">
        <v>4.1891800000000003</v>
      </c>
      <c r="D57" s="79">
        <v>31499.802890000003</v>
      </c>
    </row>
    <row r="58" spans="1:5" s="57" customFormat="1" ht="8.4" customHeight="1">
      <c r="A58" s="26" t="s">
        <v>135</v>
      </c>
      <c r="B58" s="79">
        <v>497.14297000000005</v>
      </c>
      <c r="C58" s="79">
        <v>0</v>
      </c>
      <c r="D58" s="79">
        <v>497.14297000000005</v>
      </c>
    </row>
    <row r="59" spans="1:5" s="57" customFormat="1" ht="8.4" customHeight="1">
      <c r="A59" s="26" t="s">
        <v>136</v>
      </c>
      <c r="B59" s="79">
        <v>15847.114509999999</v>
      </c>
      <c r="C59" s="79">
        <v>4814.7001500000006</v>
      </c>
      <c r="D59" s="79">
        <v>20661.81466</v>
      </c>
    </row>
    <row r="60" spans="1:5" s="57" customFormat="1" ht="8.4" customHeight="1">
      <c r="A60" s="26" t="s">
        <v>137</v>
      </c>
      <c r="B60" s="79">
        <v>581.29168000000004</v>
      </c>
      <c r="C60" s="79">
        <v>2.9246500000000002</v>
      </c>
      <c r="D60" s="79">
        <v>584.21633000000008</v>
      </c>
    </row>
    <row r="61" spans="1:5" s="57" customFormat="1" ht="3" customHeight="1">
      <c r="A61" s="26"/>
      <c r="B61" s="79"/>
      <c r="C61" s="79"/>
      <c r="D61" s="79"/>
    </row>
    <row r="62" spans="1:5" s="57" customFormat="1" ht="8.4" customHeight="1">
      <c r="A62" s="21" t="s">
        <v>138</v>
      </c>
      <c r="B62" s="76">
        <v>482571.32833000016</v>
      </c>
      <c r="C62" s="76">
        <v>-300047.34940000006</v>
      </c>
      <c r="D62" s="76">
        <v>182523.9789300001</v>
      </c>
    </row>
    <row r="63" spans="1:5" s="57" customFormat="1" ht="3" customHeight="1">
      <c r="A63" s="26"/>
      <c r="B63" s="79"/>
      <c r="C63" s="79"/>
      <c r="D63" s="79"/>
    </row>
    <row r="64" spans="1:5" s="57" customFormat="1" ht="8.4" customHeight="1">
      <c r="A64" s="21" t="s">
        <v>139</v>
      </c>
      <c r="B64" s="76">
        <v>55836.250049999995</v>
      </c>
      <c r="C64" s="76">
        <v>-436.95456999999999</v>
      </c>
      <c r="D64" s="76">
        <v>55399.295479999993</v>
      </c>
    </row>
    <row r="65" spans="1:5" s="57" customFormat="1" ht="8.4" customHeight="1">
      <c r="A65" s="26" t="s">
        <v>140</v>
      </c>
      <c r="B65" s="79">
        <v>0</v>
      </c>
      <c r="C65" s="79">
        <v>0</v>
      </c>
      <c r="D65" s="79">
        <v>0</v>
      </c>
    </row>
    <row r="66" spans="1:5" s="57" customFormat="1" ht="8.4" customHeight="1">
      <c r="A66" s="26" t="s">
        <v>141</v>
      </c>
      <c r="B66" s="79">
        <v>0</v>
      </c>
      <c r="C66" s="79">
        <v>0</v>
      </c>
      <c r="D66" s="79">
        <v>0</v>
      </c>
    </row>
    <row r="67" spans="1:5" s="57" customFormat="1" ht="8.4" customHeight="1">
      <c r="A67" s="26" t="s">
        <v>142</v>
      </c>
      <c r="B67" s="79">
        <v>53039.721399999995</v>
      </c>
      <c r="C67" s="79">
        <v>-527.34255000000007</v>
      </c>
      <c r="D67" s="79">
        <v>52512.378849999994</v>
      </c>
    </row>
    <row r="68" spans="1:5" s="57" customFormat="1" ht="8.4" customHeight="1">
      <c r="A68" s="26" t="s">
        <v>143</v>
      </c>
      <c r="B68" s="79">
        <v>0</v>
      </c>
      <c r="C68" s="79">
        <v>0</v>
      </c>
      <c r="D68" s="79">
        <v>0</v>
      </c>
    </row>
    <row r="69" spans="1:5" s="57" customFormat="1" ht="8.4" customHeight="1">
      <c r="A69" s="26" t="s">
        <v>144</v>
      </c>
      <c r="B69" s="79">
        <v>974.41808000000003</v>
      </c>
      <c r="C69" s="79">
        <v>90.387979999999999</v>
      </c>
      <c r="D69" s="79">
        <v>1064.8060600000001</v>
      </c>
    </row>
    <row r="70" spans="1:5" s="57" customFormat="1" ht="8.4" customHeight="1">
      <c r="A70" s="26" t="s">
        <v>145</v>
      </c>
      <c r="B70" s="79">
        <v>131.95596</v>
      </c>
      <c r="C70" s="79">
        <v>0</v>
      </c>
      <c r="D70" s="79">
        <v>131.95596</v>
      </c>
    </row>
    <row r="71" spans="1:5" s="57" customFormat="1" ht="8.4" customHeight="1">
      <c r="A71" s="26" t="s">
        <v>146</v>
      </c>
      <c r="B71" s="79">
        <v>1690.1546099999998</v>
      </c>
      <c r="C71" s="79">
        <v>0</v>
      </c>
      <c r="D71" s="79">
        <v>1690.1546099999998</v>
      </c>
    </row>
    <row r="72" spans="1:5" s="57" customFormat="1" ht="3" customHeight="1">
      <c r="A72" s="26"/>
      <c r="B72" s="79"/>
      <c r="C72" s="79"/>
      <c r="D72" s="79"/>
    </row>
    <row r="73" spans="1:5" s="57" customFormat="1" ht="8.4" customHeight="1">
      <c r="A73" s="30" t="s">
        <v>147</v>
      </c>
      <c r="B73" s="76">
        <v>1180.0080800000001</v>
      </c>
      <c r="C73" s="76">
        <v>340.61910000000006</v>
      </c>
      <c r="D73" s="76">
        <v>1520.6271800000002</v>
      </c>
      <c r="E73" s="77"/>
    </row>
    <row r="74" spans="1:5" s="57" customFormat="1" ht="4.5" customHeight="1">
      <c r="A74" s="26"/>
      <c r="B74" s="79"/>
      <c r="C74" s="79"/>
      <c r="D74" s="79"/>
    </row>
    <row r="75" spans="1:5" s="57" customFormat="1" ht="8.4" customHeight="1">
      <c r="A75" s="81" t="s">
        <v>148</v>
      </c>
      <c r="B75" s="76">
        <v>427915.08636000019</v>
      </c>
      <c r="C75" s="76">
        <v>-299269.77573000005</v>
      </c>
      <c r="D75" s="76">
        <v>128645.31063000014</v>
      </c>
    </row>
    <row r="76" spans="1:5" s="57" customFormat="1" ht="3.9" customHeight="1">
      <c r="A76" s="28"/>
      <c r="B76" s="80"/>
      <c r="C76" s="80"/>
      <c r="D76" s="80"/>
    </row>
    <row r="77" spans="1:5" s="57" customFormat="1" ht="8.4" customHeight="1">
      <c r="A77" s="26" t="s">
        <v>149</v>
      </c>
      <c r="B77" s="79">
        <v>39390.008999999998</v>
      </c>
      <c r="C77" s="79">
        <v>0</v>
      </c>
      <c r="D77" s="79">
        <v>39390.008999999998</v>
      </c>
    </row>
    <row r="78" spans="1:5" s="57" customFormat="1" ht="3.9" customHeight="1">
      <c r="A78" s="26"/>
      <c r="B78" s="79"/>
      <c r="C78" s="79"/>
      <c r="D78" s="79"/>
    </row>
    <row r="79" spans="1:5" s="57" customFormat="1" ht="8.4" customHeight="1">
      <c r="A79" s="32" t="s">
        <v>150</v>
      </c>
      <c r="B79" s="80">
        <v>388525.07736</v>
      </c>
      <c r="C79" s="80">
        <v>-299269.77572999999</v>
      </c>
      <c r="D79" s="80">
        <v>89255.301630000002</v>
      </c>
    </row>
    <row r="80" spans="1:5" s="64" customFormat="1" ht="3.75" customHeight="1" thickBot="1">
      <c r="A80" s="59"/>
      <c r="B80" s="82"/>
      <c r="C80" s="82"/>
      <c r="D80" s="82"/>
    </row>
    <row r="81" spans="1:5" s="64" customFormat="1" ht="15.75" customHeight="1">
      <c r="A81" s="83" t="s">
        <v>47</v>
      </c>
      <c r="B81" s="98"/>
      <c r="C81" s="98"/>
      <c r="D81" s="98"/>
      <c r="E81" s="86"/>
    </row>
    <row r="82" spans="1:5" s="64" customFormat="1">
      <c r="A82" s="70"/>
      <c r="B82" s="85"/>
      <c r="C82" s="85"/>
      <c r="D82" s="85"/>
    </row>
    <row r="83" spans="1:5" s="64" customFormat="1">
      <c r="A83" s="70"/>
      <c r="B83" s="70"/>
      <c r="C83" s="85"/>
      <c r="D83" s="85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990B6789-A0C1-41C6-8CB0-526CD91024B2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B163-7069-4CE3-8675-596975DE8E3E}">
  <dimension ref="A1:IV200"/>
  <sheetViews>
    <sheetView showGridLines="0" zoomScaleNormal="100" workbookViewId="0"/>
  </sheetViews>
  <sheetFormatPr baseColWidth="10" defaultColWidth="11.5546875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55" t="s">
        <v>822</v>
      </c>
      <c r="B1" s="300"/>
      <c r="C1" s="300"/>
      <c r="D1" s="300"/>
    </row>
    <row r="2" spans="1:11" ht="27" customHeight="1">
      <c r="A2" s="301" t="s">
        <v>784</v>
      </c>
      <c r="B2" s="301"/>
      <c r="C2" s="301"/>
      <c r="D2" s="301"/>
    </row>
    <row r="3" spans="1:11" ht="23.25" customHeight="1">
      <c r="A3" s="302">
        <v>45260</v>
      </c>
      <c r="B3" s="302"/>
      <c r="C3" s="302"/>
      <c r="D3" s="302"/>
    </row>
    <row r="4" spans="1:11" ht="18.75" customHeight="1">
      <c r="A4" s="303" t="s">
        <v>785</v>
      </c>
      <c r="B4" s="303"/>
      <c r="C4" s="303"/>
      <c r="D4" s="303"/>
    </row>
    <row r="5" spans="1:11" ht="7.5" customHeight="1" thickBot="1"/>
    <row r="6" spans="1:11" s="306" customFormat="1" ht="12.75" customHeight="1">
      <c r="A6" s="304"/>
      <c r="B6" s="305" t="s">
        <v>158</v>
      </c>
      <c r="C6" s="305" t="s">
        <v>152</v>
      </c>
      <c r="D6" s="305" t="s">
        <v>3</v>
      </c>
    </row>
    <row r="7" spans="1:11" s="306" customFormat="1" ht="47.25" customHeight="1">
      <c r="A7" s="307"/>
      <c r="B7" s="308"/>
      <c r="C7" s="308"/>
      <c r="D7" s="308"/>
      <c r="I7" s="309"/>
    </row>
    <row r="8" spans="1:11" s="306" customFormat="1" ht="8.25" customHeight="1">
      <c r="A8" s="310"/>
      <c r="B8" s="45"/>
      <c r="C8" s="45"/>
      <c r="D8" s="45"/>
      <c r="I8" s="309"/>
    </row>
    <row r="9" spans="1:11" s="306" customFormat="1" ht="15.9" customHeight="1">
      <c r="A9" s="311" t="s">
        <v>786</v>
      </c>
      <c r="B9" s="45"/>
      <c r="C9" s="45"/>
      <c r="D9" s="45"/>
      <c r="I9" s="309"/>
    </row>
    <row r="10" spans="1:11" s="306" customFormat="1" ht="15.9" customHeight="1">
      <c r="A10" s="45" t="s">
        <v>787</v>
      </c>
      <c r="B10" s="312">
        <v>18.740000000000002</v>
      </c>
      <c r="C10" s="312">
        <v>30.69</v>
      </c>
      <c r="D10" s="312">
        <v>72.41</v>
      </c>
      <c r="E10" s="312"/>
      <c r="F10" s="312"/>
      <c r="G10" s="312"/>
      <c r="H10" s="312"/>
      <c r="I10" s="313"/>
      <c r="J10" s="313"/>
      <c r="K10" s="313"/>
    </row>
    <row r="11" spans="1:11" s="306" customFormat="1" ht="15.9" customHeight="1">
      <c r="A11" s="45" t="s">
        <v>788</v>
      </c>
      <c r="B11" s="312">
        <v>19.260000000000002</v>
      </c>
      <c r="C11" s="312">
        <v>4.4400000000000004</v>
      </c>
      <c r="D11" s="312">
        <v>0.1</v>
      </c>
      <c r="E11" s="312"/>
      <c r="F11" s="312"/>
      <c r="G11" s="312"/>
      <c r="H11" s="312"/>
      <c r="I11" s="313"/>
      <c r="J11" s="313"/>
      <c r="K11" s="313"/>
    </row>
    <row r="12" spans="1:11" s="306" customFormat="1" ht="9.75" customHeight="1">
      <c r="A12" s="45"/>
      <c r="B12" s="312"/>
      <c r="C12" s="312"/>
      <c r="D12" s="312"/>
      <c r="E12" s="312"/>
      <c r="F12" s="312"/>
      <c r="G12" s="312"/>
      <c r="H12" s="312"/>
      <c r="I12" s="313"/>
      <c r="J12" s="313"/>
      <c r="K12" s="313"/>
    </row>
    <row r="13" spans="1:11" s="306" customFormat="1" ht="15.9" customHeight="1">
      <c r="A13" s="311" t="s">
        <v>789</v>
      </c>
      <c r="B13" s="312"/>
      <c r="C13" s="312"/>
      <c r="D13" s="312"/>
      <c r="E13" s="312"/>
      <c r="F13" s="312"/>
      <c r="G13" s="312"/>
      <c r="H13" s="312"/>
      <c r="I13" s="313"/>
      <c r="J13" s="313"/>
      <c r="K13" s="313"/>
    </row>
    <row r="14" spans="1:11" s="306" customFormat="1" ht="15.9" customHeight="1">
      <c r="A14" s="45" t="s">
        <v>790</v>
      </c>
      <c r="B14" s="312">
        <v>2.48</v>
      </c>
      <c r="C14" s="312">
        <v>8.120000000000001</v>
      </c>
      <c r="D14" s="312">
        <v>64.23</v>
      </c>
      <c r="E14" s="312"/>
      <c r="F14" s="312"/>
      <c r="G14" s="312"/>
      <c r="H14" s="312"/>
      <c r="I14" s="313"/>
      <c r="J14" s="313"/>
      <c r="K14" s="313"/>
    </row>
    <row r="15" spans="1:11" s="306" customFormat="1" ht="15.9" customHeight="1">
      <c r="A15" s="45" t="s">
        <v>791</v>
      </c>
      <c r="B15" s="312">
        <v>2.46</v>
      </c>
      <c r="C15" s="312">
        <v>1.1499999999999999</v>
      </c>
      <c r="D15" s="312">
        <v>41.46</v>
      </c>
      <c r="E15" s="312"/>
      <c r="F15" s="312"/>
      <c r="G15" s="312"/>
      <c r="H15" s="312"/>
      <c r="I15" s="313"/>
      <c r="J15" s="313"/>
      <c r="K15" s="313"/>
    </row>
    <row r="16" spans="1:11" s="306" customFormat="1" ht="15.9" customHeight="1">
      <c r="A16" s="45" t="s">
        <v>792</v>
      </c>
      <c r="B16" s="312">
        <v>100</v>
      </c>
      <c r="C16" s="312">
        <v>22.27</v>
      </c>
      <c r="D16" s="312">
        <v>100</v>
      </c>
      <c r="E16" s="312"/>
      <c r="F16" s="312"/>
      <c r="G16" s="312"/>
      <c r="H16" s="312"/>
      <c r="I16" s="313"/>
      <c r="J16" s="313"/>
      <c r="K16" s="313"/>
    </row>
    <row r="17" spans="1:11" s="306" customFormat="1" ht="15.9" customHeight="1">
      <c r="A17" s="314" t="s">
        <v>793</v>
      </c>
      <c r="B17" s="312">
        <v>0.1</v>
      </c>
      <c r="C17" s="312">
        <v>15.41</v>
      </c>
      <c r="D17" s="312">
        <v>0.31</v>
      </c>
      <c r="E17" s="312"/>
      <c r="F17" s="312"/>
      <c r="G17" s="312"/>
      <c r="H17" s="312"/>
      <c r="I17" s="313"/>
      <c r="J17" s="313"/>
      <c r="K17" s="313"/>
    </row>
    <row r="18" spans="1:11" s="306" customFormat="1" ht="15.9" customHeight="1">
      <c r="A18" s="45" t="s">
        <v>794</v>
      </c>
      <c r="B18" s="315">
        <v>214.70000000000002</v>
      </c>
      <c r="C18" s="315">
        <v>280.72000000000003</v>
      </c>
      <c r="D18" s="315">
        <v>101.96000000000001</v>
      </c>
      <c r="E18" s="315"/>
      <c r="F18" s="312"/>
      <c r="G18" s="315"/>
      <c r="H18" s="315"/>
      <c r="I18" s="313"/>
      <c r="J18" s="313"/>
      <c r="K18" s="313"/>
    </row>
    <row r="19" spans="1:11" s="306" customFormat="1" ht="10.5" customHeight="1">
      <c r="A19" s="45"/>
      <c r="B19" s="312"/>
      <c r="C19" s="312"/>
      <c r="D19" s="312"/>
      <c r="E19" s="312"/>
      <c r="F19" s="312"/>
      <c r="G19" s="312"/>
      <c r="H19" s="312"/>
      <c r="I19" s="313"/>
      <c r="J19" s="313"/>
      <c r="K19" s="313"/>
    </row>
    <row r="20" spans="1:11" s="306" customFormat="1" ht="15.9" customHeight="1">
      <c r="A20" s="311" t="s">
        <v>795</v>
      </c>
      <c r="B20" s="312"/>
      <c r="C20" s="312"/>
      <c r="D20" s="312"/>
      <c r="E20" s="312"/>
      <c r="F20" s="312"/>
      <c r="G20" s="312"/>
      <c r="H20" s="312"/>
      <c r="I20" s="313"/>
      <c r="J20" s="313"/>
      <c r="K20" s="313"/>
    </row>
    <row r="21" spans="1:11" s="306" customFormat="1" ht="15.9" customHeight="1">
      <c r="A21" s="45" t="s">
        <v>796</v>
      </c>
      <c r="B21" s="312">
        <v>2.6912470672819513</v>
      </c>
      <c r="C21" s="312">
        <v>0.81875289978434518</v>
      </c>
      <c r="D21" s="312">
        <v>11.481252158044072</v>
      </c>
      <c r="E21" s="312"/>
      <c r="F21" s="312"/>
      <c r="G21" s="312"/>
      <c r="H21" s="312"/>
      <c r="I21" s="313"/>
      <c r="J21" s="313"/>
      <c r="K21" s="313"/>
    </row>
    <row r="22" spans="1:11" s="306" customFormat="1" ht="15.9" customHeight="1">
      <c r="A22" s="45" t="s">
        <v>797</v>
      </c>
      <c r="B22" s="312">
        <v>32.888842175175107</v>
      </c>
      <c r="C22" s="312">
        <v>56.008439594656437</v>
      </c>
      <c r="D22" s="312">
        <v>52.066668290335457</v>
      </c>
      <c r="E22" s="312"/>
      <c r="F22" s="312"/>
      <c r="G22" s="312"/>
      <c r="H22" s="312"/>
      <c r="I22" s="313"/>
      <c r="J22" s="313"/>
      <c r="K22" s="313"/>
    </row>
    <row r="23" spans="1:11" s="306" customFormat="1" ht="15.9" customHeight="1">
      <c r="A23" s="45" t="s">
        <v>798</v>
      </c>
      <c r="B23" s="312">
        <v>80.060656441452082</v>
      </c>
      <c r="C23" s="312">
        <v>87.217734816435524</v>
      </c>
      <c r="D23" s="312">
        <v>70.653483124932819</v>
      </c>
      <c r="E23" s="312"/>
      <c r="F23" s="312"/>
      <c r="G23" s="312"/>
      <c r="H23" s="312"/>
      <c r="I23" s="313"/>
      <c r="J23" s="313"/>
      <c r="K23" s="313"/>
    </row>
    <row r="24" spans="1:11" s="306" customFormat="1" ht="15.9" customHeight="1">
      <c r="A24" s="45" t="s">
        <v>799</v>
      </c>
      <c r="B24" s="312">
        <v>7.6012126050498301</v>
      </c>
      <c r="C24" s="312">
        <v>6.541899360371831</v>
      </c>
      <c r="D24" s="312">
        <v>21.196127259698702</v>
      </c>
      <c r="E24" s="312"/>
      <c r="F24" s="312"/>
      <c r="G24" s="312"/>
      <c r="H24" s="312"/>
      <c r="I24" s="313"/>
      <c r="J24" s="313"/>
      <c r="K24" s="313"/>
    </row>
    <row r="25" spans="1:11" s="306" customFormat="1" ht="15.9" customHeight="1">
      <c r="A25" s="45" t="s">
        <v>800</v>
      </c>
      <c r="B25" s="316">
        <v>2466</v>
      </c>
      <c r="C25" s="316">
        <v>22725</v>
      </c>
      <c r="D25" s="316">
        <v>1013</v>
      </c>
      <c r="E25" s="316"/>
      <c r="F25" s="312"/>
      <c r="G25" s="316"/>
      <c r="H25" s="316"/>
      <c r="I25" s="313"/>
      <c r="J25" s="313"/>
      <c r="K25" s="313"/>
    </row>
    <row r="26" spans="1:11" s="306" customFormat="1" ht="15.9" customHeight="1">
      <c r="A26" s="45" t="s">
        <v>801</v>
      </c>
      <c r="B26" s="316">
        <v>75911.013306483306</v>
      </c>
      <c r="C26" s="317" t="s">
        <v>802</v>
      </c>
      <c r="D26" s="316">
        <v>0</v>
      </c>
      <c r="E26" s="316"/>
      <c r="F26" s="312"/>
      <c r="G26" s="316"/>
      <c r="H26" s="316"/>
      <c r="I26" s="313"/>
      <c r="J26" s="313"/>
      <c r="K26" s="313"/>
    </row>
    <row r="27" spans="1:11" s="306" customFormat="1" ht="9.75" customHeight="1">
      <c r="A27" s="45"/>
      <c r="B27" s="318"/>
      <c r="C27" s="318"/>
      <c r="D27" s="318"/>
      <c r="E27" s="318"/>
      <c r="F27" s="312"/>
      <c r="G27" s="318"/>
      <c r="H27" s="318"/>
      <c r="I27" s="313"/>
      <c r="J27" s="313"/>
      <c r="K27" s="313"/>
    </row>
    <row r="28" spans="1:11" s="306" customFormat="1" ht="15.9" customHeight="1">
      <c r="A28" s="311" t="s">
        <v>803</v>
      </c>
      <c r="B28" s="318"/>
      <c r="C28" s="318"/>
      <c r="D28" s="318"/>
      <c r="E28" s="318"/>
      <c r="F28" s="312"/>
      <c r="G28" s="318"/>
      <c r="H28" s="318"/>
      <c r="I28" s="313"/>
      <c r="J28" s="313"/>
      <c r="K28" s="313"/>
    </row>
    <row r="29" spans="1:11" s="306" customFormat="1" ht="15.9" customHeight="1">
      <c r="A29" s="45" t="s">
        <v>804</v>
      </c>
      <c r="B29" s="312">
        <v>62.671466235411145</v>
      </c>
      <c r="C29" s="312">
        <v>2.7203210475602582</v>
      </c>
      <c r="D29" s="312">
        <v>13.219377721111709</v>
      </c>
      <c r="E29" s="312"/>
      <c r="F29" s="312"/>
      <c r="G29" s="312"/>
      <c r="H29" s="312"/>
      <c r="I29" s="313"/>
      <c r="J29" s="313"/>
      <c r="K29" s="313"/>
    </row>
    <row r="30" spans="1:11" s="306" customFormat="1" ht="15.9" customHeight="1">
      <c r="A30" s="45" t="s">
        <v>805</v>
      </c>
      <c r="B30" s="312">
        <v>3.568962235046897</v>
      </c>
      <c r="C30" s="312">
        <v>0.51939281809937798</v>
      </c>
      <c r="D30" s="312">
        <v>10.25303623842307</v>
      </c>
      <c r="E30" s="312"/>
      <c r="F30" s="312"/>
      <c r="G30" s="312"/>
      <c r="H30" s="312"/>
      <c r="I30" s="313"/>
      <c r="J30" s="313"/>
      <c r="K30" s="313"/>
    </row>
    <row r="31" spans="1:11" s="306" customFormat="1" ht="9.75" customHeight="1">
      <c r="A31" s="45"/>
      <c r="B31" s="312"/>
      <c r="C31" s="312"/>
      <c r="D31" s="312"/>
      <c r="E31" s="312"/>
      <c r="F31" s="312"/>
      <c r="G31" s="312"/>
      <c r="H31" s="312"/>
      <c r="I31" s="313"/>
      <c r="J31" s="313"/>
      <c r="K31" s="313"/>
    </row>
    <row r="32" spans="1:11" s="306" customFormat="1" ht="15.9" customHeight="1">
      <c r="A32" s="311" t="s">
        <v>806</v>
      </c>
      <c r="B32" s="312"/>
      <c r="C32" s="312"/>
      <c r="D32" s="312"/>
      <c r="E32" s="312"/>
      <c r="F32" s="312"/>
      <c r="G32" s="312"/>
      <c r="H32" s="312"/>
      <c r="I32" s="313"/>
      <c r="J32" s="313"/>
      <c r="K32" s="313"/>
    </row>
    <row r="33" spans="1:256" s="306" customFormat="1" ht="15.9" customHeight="1">
      <c r="A33" s="45" t="s">
        <v>807</v>
      </c>
      <c r="B33" s="312">
        <v>0</v>
      </c>
      <c r="C33" s="312">
        <v>0</v>
      </c>
      <c r="D33" s="312">
        <v>796.83</v>
      </c>
      <c r="E33" s="312"/>
      <c r="F33" s="312"/>
      <c r="G33" s="312"/>
      <c r="H33" s="312"/>
      <c r="I33" s="313"/>
      <c r="J33" s="313"/>
      <c r="K33" s="313"/>
    </row>
    <row r="34" spans="1:256" s="306" customFormat="1" ht="15.9" customHeight="1">
      <c r="A34" s="45" t="s">
        <v>808</v>
      </c>
      <c r="B34" s="312">
        <v>0</v>
      </c>
      <c r="C34" s="312">
        <v>0</v>
      </c>
      <c r="D34" s="312">
        <v>6916.28</v>
      </c>
      <c r="E34" s="312"/>
      <c r="F34" s="312"/>
      <c r="G34" s="312"/>
      <c r="H34" s="312"/>
      <c r="I34" s="313"/>
      <c r="J34" s="313"/>
      <c r="K34" s="313"/>
    </row>
    <row r="35" spans="1:256" s="306" customFormat="1" ht="15.9" customHeight="1">
      <c r="A35" s="45" t="s">
        <v>809</v>
      </c>
      <c r="B35" s="312">
        <v>0.97</v>
      </c>
      <c r="C35" s="312">
        <v>0</v>
      </c>
      <c r="D35" s="312">
        <v>0</v>
      </c>
      <c r="E35" s="312"/>
      <c r="F35" s="312"/>
      <c r="G35" s="312"/>
      <c r="H35" s="312"/>
      <c r="I35" s="313"/>
      <c r="J35" s="313"/>
      <c r="K35" s="313"/>
    </row>
    <row r="36" spans="1:256" s="306" customFormat="1" ht="15.9" customHeight="1">
      <c r="A36" s="45" t="s">
        <v>810</v>
      </c>
      <c r="B36" s="312">
        <v>1.9100000000000001</v>
      </c>
      <c r="C36" s="312">
        <v>0</v>
      </c>
      <c r="D36" s="312">
        <v>0</v>
      </c>
      <c r="E36" s="312"/>
      <c r="F36" s="312"/>
      <c r="G36" s="312"/>
      <c r="H36" s="312"/>
      <c r="I36" s="313"/>
      <c r="J36" s="313"/>
      <c r="K36" s="313"/>
    </row>
    <row r="37" spans="1:256" s="306" customFormat="1" ht="10.5" customHeight="1" thickBot="1">
      <c r="A37" s="319"/>
      <c r="B37" s="320"/>
      <c r="C37" s="320"/>
      <c r="D37" s="320"/>
    </row>
    <row r="38" spans="1:256" s="306" customFormat="1" ht="5.25" customHeight="1">
      <c r="A38" s="314"/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/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/>
      <c r="DR38" s="321"/>
      <c r="DS38" s="321"/>
      <c r="DT38" s="321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/>
      <c r="EF38" s="321"/>
      <c r="EG38" s="321"/>
      <c r="EH38" s="321"/>
      <c r="EI38" s="321"/>
      <c r="EJ38" s="321"/>
      <c r="EK38" s="321"/>
      <c r="EL38" s="321"/>
      <c r="EM38" s="321"/>
      <c r="EN38" s="321"/>
      <c r="EO38" s="321"/>
      <c r="EP38" s="321"/>
      <c r="EQ38" s="321"/>
      <c r="ER38" s="321"/>
      <c r="ES38" s="321"/>
      <c r="ET38" s="321"/>
      <c r="EU38" s="321"/>
      <c r="EV38" s="321"/>
      <c r="EW38" s="321"/>
      <c r="EX38" s="321"/>
      <c r="EY38" s="321"/>
      <c r="EZ38" s="321"/>
      <c r="FA38" s="321"/>
      <c r="FB38" s="321"/>
      <c r="FC38" s="321"/>
      <c r="FD38" s="321"/>
      <c r="FE38" s="321"/>
      <c r="FF38" s="321"/>
      <c r="FG38" s="321"/>
      <c r="FH38" s="321"/>
      <c r="FI38" s="321"/>
      <c r="FJ38" s="321"/>
      <c r="FK38" s="321"/>
      <c r="FL38" s="321"/>
      <c r="FM38" s="321"/>
      <c r="FN38" s="321"/>
      <c r="FO38" s="321"/>
      <c r="FP38" s="321"/>
      <c r="FQ38" s="321"/>
      <c r="FR38" s="321"/>
      <c r="FS38" s="321"/>
      <c r="FT38" s="321"/>
      <c r="FU38" s="321"/>
      <c r="FV38" s="321"/>
      <c r="FW38" s="321"/>
      <c r="FX38" s="321"/>
      <c r="FY38" s="321"/>
      <c r="FZ38" s="321"/>
      <c r="GA38" s="321"/>
      <c r="GB38" s="321"/>
      <c r="GC38" s="321"/>
      <c r="GD38" s="321"/>
      <c r="GE38" s="321"/>
      <c r="GF38" s="321"/>
      <c r="GG38" s="321"/>
      <c r="GH38" s="321"/>
      <c r="GI38" s="321"/>
      <c r="GJ38" s="321"/>
      <c r="GK38" s="321"/>
      <c r="GL38" s="321"/>
      <c r="GM38" s="321"/>
      <c r="GN38" s="321"/>
      <c r="GO38" s="321"/>
      <c r="GP38" s="321"/>
      <c r="GQ38" s="321"/>
      <c r="GR38" s="321"/>
      <c r="GS38" s="321"/>
      <c r="GT38" s="321"/>
      <c r="GU38" s="321"/>
      <c r="GV38" s="321"/>
      <c r="GW38" s="321"/>
      <c r="GX38" s="321"/>
      <c r="GY38" s="321"/>
      <c r="GZ38" s="321"/>
      <c r="HA38" s="321"/>
      <c r="HB38" s="321"/>
      <c r="HC38" s="321"/>
      <c r="HD38" s="321"/>
      <c r="HE38" s="321"/>
      <c r="HF38" s="321"/>
      <c r="HG38" s="321"/>
      <c r="HH38" s="321"/>
      <c r="HI38" s="321"/>
      <c r="HJ38" s="321"/>
      <c r="HK38" s="321"/>
      <c r="HL38" s="321"/>
      <c r="HM38" s="321"/>
      <c r="HN38" s="321"/>
      <c r="HO38" s="321"/>
      <c r="HP38" s="321"/>
      <c r="HQ38" s="321"/>
      <c r="HR38" s="321"/>
      <c r="HS38" s="321"/>
      <c r="HT38" s="321"/>
      <c r="HU38" s="321"/>
      <c r="HV38" s="321"/>
      <c r="HW38" s="321"/>
      <c r="HX38" s="321"/>
      <c r="HY38" s="321"/>
      <c r="HZ38" s="321"/>
      <c r="IA38" s="321"/>
      <c r="IB38" s="321"/>
      <c r="IC38" s="321"/>
      <c r="ID38" s="321"/>
      <c r="IE38" s="321"/>
      <c r="IF38" s="321"/>
      <c r="IG38" s="321"/>
      <c r="IH38" s="321"/>
      <c r="II38" s="321"/>
      <c r="IJ38" s="321"/>
      <c r="IK38" s="321"/>
      <c r="IL38" s="321"/>
      <c r="IM38" s="321"/>
      <c r="IN38" s="321"/>
      <c r="IO38" s="321"/>
      <c r="IP38" s="321"/>
      <c r="IQ38" s="321"/>
      <c r="IR38" s="321"/>
      <c r="IS38" s="321"/>
      <c r="IT38" s="321"/>
      <c r="IU38" s="321"/>
      <c r="IV38" s="321"/>
    </row>
    <row r="39" spans="1:256" s="306" customFormat="1" ht="13.8">
      <c r="A39" s="322" t="s">
        <v>811</v>
      </c>
      <c r="B39" s="45"/>
      <c r="C39" s="45"/>
      <c r="D39" s="45"/>
    </row>
    <row r="40" spans="1:256" s="306" customFormat="1" ht="13.8">
      <c r="A40" s="323"/>
    </row>
    <row r="41" spans="1:256" s="306" customFormat="1" ht="13.8">
      <c r="A41" s="45"/>
    </row>
    <row r="200" spans="3:3">
      <c r="C200" s="3" t="s">
        <v>159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24333B1C-949F-4FE7-BF8E-FEF042D8EEED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D513-5460-4591-A2D4-19BE5E20055D}">
  <dimension ref="A1:G200"/>
  <sheetViews>
    <sheetView showGridLines="0" zoomScale="87" zoomScaleNormal="44" workbookViewId="0"/>
  </sheetViews>
  <sheetFormatPr baseColWidth="10" defaultRowHeight="13.2"/>
  <cols>
    <col min="1" max="1" width="2.109375" style="350" customWidth="1"/>
    <col min="2" max="2" width="45.77734375" style="138" bestFit="1" customWidth="1"/>
    <col min="3" max="3" width="26.88671875" style="138" bestFit="1" customWidth="1"/>
    <col min="4" max="6" width="25.6640625" style="138" customWidth="1"/>
    <col min="7" max="7" width="26.88671875" style="138" bestFit="1" customWidth="1"/>
    <col min="8" max="16384" width="11.5546875" style="138"/>
  </cols>
  <sheetData>
    <row r="1" spans="1:7" s="324" customFormat="1" ht="18">
      <c r="A1" s="355" t="s">
        <v>822</v>
      </c>
    </row>
    <row r="2" spans="1:7" s="219" customFormat="1" ht="49.5" customHeight="1">
      <c r="A2" s="325"/>
      <c r="B2" s="326" t="s">
        <v>812</v>
      </c>
      <c r="C2" s="326"/>
      <c r="D2" s="326"/>
      <c r="E2" s="326"/>
      <c r="F2" s="326"/>
      <c r="G2" s="326"/>
    </row>
    <row r="3" spans="1:7" s="329" customFormat="1" ht="31.5" customHeight="1">
      <c r="A3" s="327"/>
      <c r="B3" s="328">
        <v>45260</v>
      </c>
      <c r="C3" s="328"/>
      <c r="D3" s="328"/>
      <c r="E3" s="328"/>
      <c r="F3" s="328"/>
      <c r="G3" s="328"/>
    </row>
    <row r="4" spans="1:7" s="221" customFormat="1" ht="34.5" customHeight="1">
      <c r="A4" s="330"/>
      <c r="B4" s="245" t="s">
        <v>177</v>
      </c>
      <c r="C4" s="245"/>
      <c r="D4" s="245"/>
      <c r="E4" s="245"/>
      <c r="F4" s="245"/>
      <c r="G4" s="245"/>
    </row>
    <row r="5" spans="1:7" s="332" customFormat="1" ht="22.5" customHeight="1" thickBot="1">
      <c r="A5" s="331"/>
    </row>
    <row r="6" spans="1:7" s="332" customFormat="1" ht="74.25" customHeight="1">
      <c r="A6" s="331"/>
      <c r="B6" s="333"/>
      <c r="C6" s="334" t="s">
        <v>188</v>
      </c>
      <c r="D6" s="334" t="s">
        <v>813</v>
      </c>
      <c r="E6" s="334" t="s">
        <v>814</v>
      </c>
      <c r="F6" s="334" t="s">
        <v>815</v>
      </c>
      <c r="G6" s="335" t="s">
        <v>211</v>
      </c>
    </row>
    <row r="7" spans="1:7" s="332" customFormat="1" ht="27" customHeight="1">
      <c r="A7" s="331"/>
      <c r="C7" s="336"/>
      <c r="D7" s="336"/>
      <c r="E7" s="336"/>
      <c r="F7" s="336"/>
      <c r="G7" s="336"/>
    </row>
    <row r="8" spans="1:7" s="273" customFormat="1" ht="60" customHeight="1">
      <c r="A8" s="337">
        <v>61</v>
      </c>
      <c r="B8" s="338" t="s">
        <v>816</v>
      </c>
      <c r="C8" s="339">
        <v>8334069.9340000004</v>
      </c>
      <c r="D8" s="339">
        <v>12038.175999999999</v>
      </c>
      <c r="E8" s="339">
        <v>172196.451</v>
      </c>
      <c r="F8" s="339">
        <v>128342.141</v>
      </c>
      <c r="G8" s="339">
        <v>8646646.7020000014</v>
      </c>
    </row>
    <row r="9" spans="1:7" s="332" customFormat="1" ht="36" customHeight="1" thickBot="1">
      <c r="A9" s="331"/>
      <c r="B9" s="340"/>
      <c r="C9" s="341"/>
      <c r="D9" s="341"/>
      <c r="E9" s="341"/>
      <c r="F9" s="341"/>
      <c r="G9" s="341"/>
    </row>
    <row r="10" spans="1:7" s="332" customFormat="1" ht="22.5" customHeight="1">
      <c r="A10" s="331"/>
      <c r="B10" s="342" t="s">
        <v>817</v>
      </c>
      <c r="C10" s="336"/>
      <c r="D10" s="336"/>
      <c r="E10" s="336"/>
      <c r="F10" s="336"/>
      <c r="G10" s="336"/>
    </row>
    <row r="11" spans="1:7" s="346" customFormat="1" ht="15.75" customHeight="1">
      <c r="A11" s="343"/>
      <c r="B11" s="344"/>
      <c r="C11" s="345"/>
      <c r="D11" s="345"/>
      <c r="E11" s="345"/>
      <c r="F11" s="345"/>
      <c r="G11" s="345"/>
    </row>
    <row r="12" spans="1:7" s="346" customFormat="1" ht="69.75" customHeight="1">
      <c r="A12" s="343"/>
      <c r="B12" s="347" t="s">
        <v>818</v>
      </c>
      <c r="C12" s="348">
        <v>721553</v>
      </c>
      <c r="D12" s="345"/>
      <c r="E12" s="345"/>
      <c r="F12" s="345"/>
      <c r="G12" s="345"/>
    </row>
    <row r="13" spans="1:7" s="332" customFormat="1" ht="13.8">
      <c r="A13" s="331"/>
      <c r="B13" s="349" t="s">
        <v>174</v>
      </c>
      <c r="C13" s="138"/>
      <c r="D13" s="138"/>
      <c r="E13" s="138"/>
      <c r="F13" s="138"/>
      <c r="G13" s="138"/>
    </row>
    <row r="14" spans="1:7" s="332" customFormat="1" ht="13.8">
      <c r="A14" s="331"/>
      <c r="C14" s="336"/>
      <c r="D14" s="336"/>
      <c r="E14" s="336"/>
      <c r="F14" s="336"/>
      <c r="G14" s="336"/>
    </row>
    <row r="15" spans="1:7" s="332" customFormat="1" ht="13.8">
      <c r="A15" s="331"/>
      <c r="B15" s="347" t="s">
        <v>819</v>
      </c>
      <c r="C15" s="348">
        <v>193319</v>
      </c>
    </row>
    <row r="16" spans="1:7" s="332" customFormat="1" ht="13.8">
      <c r="A16" s="331"/>
      <c r="B16" s="342" t="s">
        <v>820</v>
      </c>
    </row>
    <row r="17" spans="1:1" s="332" customFormat="1" ht="13.8">
      <c r="A17" s="331"/>
    </row>
    <row r="18" spans="1:1" s="332" customFormat="1" ht="13.8">
      <c r="A18" s="331"/>
    </row>
    <row r="200" spans="3:3">
      <c r="C200" s="138" t="s">
        <v>159</v>
      </c>
    </row>
  </sheetData>
  <mergeCells count="3">
    <mergeCell ref="B2:G2"/>
    <mergeCell ref="B3:G3"/>
    <mergeCell ref="B4:G4"/>
  </mergeCells>
  <hyperlinks>
    <hyperlink ref="A1" location="Índice!A1" display="Volver al Índice" xr:uid="{D0C8FD8F-F5CF-45AC-A630-B4DE15FBA6DB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7689-9B9D-4421-A73F-E92D1A22E3AF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138" customWidth="1"/>
    <col min="2" max="9" width="15.6640625" style="138" customWidth="1"/>
    <col min="10" max="255" width="11.44140625" style="138" customWidth="1"/>
    <col min="256" max="256" width="1.33203125" style="138"/>
    <col min="257" max="257" width="46.6640625" style="138" customWidth="1"/>
    <col min="258" max="265" width="15.6640625" style="138" customWidth="1"/>
    <col min="266" max="511" width="11.44140625" style="138" customWidth="1"/>
    <col min="512" max="512" width="1.33203125" style="138"/>
    <col min="513" max="513" width="46.6640625" style="138" customWidth="1"/>
    <col min="514" max="521" width="15.6640625" style="138" customWidth="1"/>
    <col min="522" max="767" width="11.44140625" style="138" customWidth="1"/>
    <col min="768" max="768" width="1.33203125" style="138"/>
    <col min="769" max="769" width="46.6640625" style="138" customWidth="1"/>
    <col min="770" max="777" width="15.6640625" style="138" customWidth="1"/>
    <col min="778" max="1023" width="11.44140625" style="138" customWidth="1"/>
    <col min="1024" max="1024" width="1.33203125" style="138"/>
    <col min="1025" max="1025" width="46.6640625" style="138" customWidth="1"/>
    <col min="1026" max="1033" width="15.6640625" style="138" customWidth="1"/>
    <col min="1034" max="1279" width="11.44140625" style="138" customWidth="1"/>
    <col min="1280" max="1280" width="1.33203125" style="138"/>
    <col min="1281" max="1281" width="46.6640625" style="138" customWidth="1"/>
    <col min="1282" max="1289" width="15.6640625" style="138" customWidth="1"/>
    <col min="1290" max="1535" width="11.44140625" style="138" customWidth="1"/>
    <col min="1536" max="1536" width="1.33203125" style="138"/>
    <col min="1537" max="1537" width="46.6640625" style="138" customWidth="1"/>
    <col min="1538" max="1545" width="15.6640625" style="138" customWidth="1"/>
    <col min="1546" max="1791" width="11.44140625" style="138" customWidth="1"/>
    <col min="1792" max="1792" width="1.33203125" style="138"/>
    <col min="1793" max="1793" width="46.6640625" style="138" customWidth="1"/>
    <col min="1794" max="1801" width="15.6640625" style="138" customWidth="1"/>
    <col min="1802" max="2047" width="11.44140625" style="138" customWidth="1"/>
    <col min="2048" max="2048" width="1.33203125" style="138"/>
    <col min="2049" max="2049" width="46.6640625" style="138" customWidth="1"/>
    <col min="2050" max="2057" width="15.6640625" style="138" customWidth="1"/>
    <col min="2058" max="2303" width="11.44140625" style="138" customWidth="1"/>
    <col min="2304" max="2304" width="1.33203125" style="138"/>
    <col min="2305" max="2305" width="46.6640625" style="138" customWidth="1"/>
    <col min="2306" max="2313" width="15.6640625" style="138" customWidth="1"/>
    <col min="2314" max="2559" width="11.44140625" style="138" customWidth="1"/>
    <col min="2560" max="2560" width="1.33203125" style="138"/>
    <col min="2561" max="2561" width="46.6640625" style="138" customWidth="1"/>
    <col min="2562" max="2569" width="15.6640625" style="138" customWidth="1"/>
    <col min="2570" max="2815" width="11.44140625" style="138" customWidth="1"/>
    <col min="2816" max="2816" width="1.33203125" style="138"/>
    <col min="2817" max="2817" width="46.6640625" style="138" customWidth="1"/>
    <col min="2818" max="2825" width="15.6640625" style="138" customWidth="1"/>
    <col min="2826" max="3071" width="11.44140625" style="138" customWidth="1"/>
    <col min="3072" max="3072" width="1.33203125" style="138"/>
    <col min="3073" max="3073" width="46.6640625" style="138" customWidth="1"/>
    <col min="3074" max="3081" width="15.6640625" style="138" customWidth="1"/>
    <col min="3082" max="3327" width="11.44140625" style="138" customWidth="1"/>
    <col min="3328" max="3328" width="1.33203125" style="138"/>
    <col min="3329" max="3329" width="46.6640625" style="138" customWidth="1"/>
    <col min="3330" max="3337" width="15.6640625" style="138" customWidth="1"/>
    <col min="3338" max="3583" width="11.44140625" style="138" customWidth="1"/>
    <col min="3584" max="3584" width="1.33203125" style="138"/>
    <col min="3585" max="3585" width="46.6640625" style="138" customWidth="1"/>
    <col min="3586" max="3593" width="15.6640625" style="138" customWidth="1"/>
    <col min="3594" max="3839" width="11.44140625" style="138" customWidth="1"/>
    <col min="3840" max="3840" width="1.33203125" style="138"/>
    <col min="3841" max="3841" width="46.6640625" style="138" customWidth="1"/>
    <col min="3842" max="3849" width="15.6640625" style="138" customWidth="1"/>
    <col min="3850" max="4095" width="11.44140625" style="138" customWidth="1"/>
    <col min="4096" max="4096" width="1.33203125" style="138"/>
    <col min="4097" max="4097" width="46.6640625" style="138" customWidth="1"/>
    <col min="4098" max="4105" width="15.6640625" style="138" customWidth="1"/>
    <col min="4106" max="4351" width="11.44140625" style="138" customWidth="1"/>
    <col min="4352" max="4352" width="1.33203125" style="138"/>
    <col min="4353" max="4353" width="46.6640625" style="138" customWidth="1"/>
    <col min="4354" max="4361" width="15.6640625" style="138" customWidth="1"/>
    <col min="4362" max="4607" width="11.44140625" style="138" customWidth="1"/>
    <col min="4608" max="4608" width="1.33203125" style="138"/>
    <col min="4609" max="4609" width="46.6640625" style="138" customWidth="1"/>
    <col min="4610" max="4617" width="15.6640625" style="138" customWidth="1"/>
    <col min="4618" max="4863" width="11.44140625" style="138" customWidth="1"/>
    <col min="4864" max="4864" width="1.33203125" style="138"/>
    <col min="4865" max="4865" width="46.6640625" style="138" customWidth="1"/>
    <col min="4866" max="4873" width="15.6640625" style="138" customWidth="1"/>
    <col min="4874" max="5119" width="11.44140625" style="138" customWidth="1"/>
    <col min="5120" max="5120" width="1.33203125" style="138"/>
    <col min="5121" max="5121" width="46.6640625" style="138" customWidth="1"/>
    <col min="5122" max="5129" width="15.6640625" style="138" customWidth="1"/>
    <col min="5130" max="5375" width="11.44140625" style="138" customWidth="1"/>
    <col min="5376" max="5376" width="1.33203125" style="138"/>
    <col min="5377" max="5377" width="46.6640625" style="138" customWidth="1"/>
    <col min="5378" max="5385" width="15.6640625" style="138" customWidth="1"/>
    <col min="5386" max="5631" width="11.44140625" style="138" customWidth="1"/>
    <col min="5632" max="5632" width="1.33203125" style="138"/>
    <col min="5633" max="5633" width="46.6640625" style="138" customWidth="1"/>
    <col min="5634" max="5641" width="15.6640625" style="138" customWidth="1"/>
    <col min="5642" max="5887" width="11.44140625" style="138" customWidth="1"/>
    <col min="5888" max="5888" width="1.33203125" style="138"/>
    <col min="5889" max="5889" width="46.6640625" style="138" customWidth="1"/>
    <col min="5890" max="5897" width="15.6640625" style="138" customWidth="1"/>
    <col min="5898" max="6143" width="11.44140625" style="138" customWidth="1"/>
    <col min="6144" max="6144" width="1.33203125" style="138"/>
    <col min="6145" max="6145" width="46.6640625" style="138" customWidth="1"/>
    <col min="6146" max="6153" width="15.6640625" style="138" customWidth="1"/>
    <col min="6154" max="6399" width="11.44140625" style="138" customWidth="1"/>
    <col min="6400" max="6400" width="1.33203125" style="138"/>
    <col min="6401" max="6401" width="46.6640625" style="138" customWidth="1"/>
    <col min="6402" max="6409" width="15.6640625" style="138" customWidth="1"/>
    <col min="6410" max="6655" width="11.44140625" style="138" customWidth="1"/>
    <col min="6656" max="6656" width="1.33203125" style="138"/>
    <col min="6657" max="6657" width="46.6640625" style="138" customWidth="1"/>
    <col min="6658" max="6665" width="15.6640625" style="138" customWidth="1"/>
    <col min="6666" max="6911" width="11.44140625" style="138" customWidth="1"/>
    <col min="6912" max="6912" width="1.33203125" style="138"/>
    <col min="6913" max="6913" width="46.6640625" style="138" customWidth="1"/>
    <col min="6914" max="6921" width="15.6640625" style="138" customWidth="1"/>
    <col min="6922" max="7167" width="11.44140625" style="138" customWidth="1"/>
    <col min="7168" max="7168" width="1.33203125" style="138"/>
    <col min="7169" max="7169" width="46.6640625" style="138" customWidth="1"/>
    <col min="7170" max="7177" width="15.6640625" style="138" customWidth="1"/>
    <col min="7178" max="7423" width="11.44140625" style="138" customWidth="1"/>
    <col min="7424" max="7424" width="1.33203125" style="138"/>
    <col min="7425" max="7425" width="46.6640625" style="138" customWidth="1"/>
    <col min="7426" max="7433" width="15.6640625" style="138" customWidth="1"/>
    <col min="7434" max="7679" width="11.44140625" style="138" customWidth="1"/>
    <col min="7680" max="7680" width="1.33203125" style="138"/>
    <col min="7681" max="7681" width="46.6640625" style="138" customWidth="1"/>
    <col min="7682" max="7689" width="15.6640625" style="138" customWidth="1"/>
    <col min="7690" max="7935" width="11.44140625" style="138" customWidth="1"/>
    <col min="7936" max="7936" width="1.33203125" style="138"/>
    <col min="7937" max="7937" width="46.6640625" style="138" customWidth="1"/>
    <col min="7938" max="7945" width="15.6640625" style="138" customWidth="1"/>
    <col min="7946" max="8191" width="11.44140625" style="138" customWidth="1"/>
    <col min="8192" max="8192" width="1.33203125" style="138"/>
    <col min="8193" max="8193" width="46.6640625" style="138" customWidth="1"/>
    <col min="8194" max="8201" width="15.6640625" style="138" customWidth="1"/>
    <col min="8202" max="8447" width="11.44140625" style="138" customWidth="1"/>
    <col min="8448" max="8448" width="1.33203125" style="138"/>
    <col min="8449" max="8449" width="46.6640625" style="138" customWidth="1"/>
    <col min="8450" max="8457" width="15.6640625" style="138" customWidth="1"/>
    <col min="8458" max="8703" width="11.44140625" style="138" customWidth="1"/>
    <col min="8704" max="8704" width="1.33203125" style="138"/>
    <col min="8705" max="8705" width="46.6640625" style="138" customWidth="1"/>
    <col min="8706" max="8713" width="15.6640625" style="138" customWidth="1"/>
    <col min="8714" max="8959" width="11.44140625" style="138" customWidth="1"/>
    <col min="8960" max="8960" width="1.33203125" style="138"/>
    <col min="8961" max="8961" width="46.6640625" style="138" customWidth="1"/>
    <col min="8962" max="8969" width="15.6640625" style="138" customWidth="1"/>
    <col min="8970" max="9215" width="11.44140625" style="138" customWidth="1"/>
    <col min="9216" max="9216" width="1.33203125" style="138"/>
    <col min="9217" max="9217" width="46.6640625" style="138" customWidth="1"/>
    <col min="9218" max="9225" width="15.6640625" style="138" customWidth="1"/>
    <col min="9226" max="9471" width="11.44140625" style="138" customWidth="1"/>
    <col min="9472" max="9472" width="1.33203125" style="138"/>
    <col min="9473" max="9473" width="46.6640625" style="138" customWidth="1"/>
    <col min="9474" max="9481" width="15.6640625" style="138" customWidth="1"/>
    <col min="9482" max="9727" width="11.44140625" style="138" customWidth="1"/>
    <col min="9728" max="9728" width="1.33203125" style="138"/>
    <col min="9729" max="9729" width="46.6640625" style="138" customWidth="1"/>
    <col min="9730" max="9737" width="15.6640625" style="138" customWidth="1"/>
    <col min="9738" max="9983" width="11.44140625" style="138" customWidth="1"/>
    <col min="9984" max="9984" width="1.33203125" style="138"/>
    <col min="9985" max="9985" width="46.6640625" style="138" customWidth="1"/>
    <col min="9986" max="9993" width="15.6640625" style="138" customWidth="1"/>
    <col min="9994" max="10239" width="11.44140625" style="138" customWidth="1"/>
    <col min="10240" max="10240" width="1.33203125" style="138"/>
    <col min="10241" max="10241" width="46.6640625" style="138" customWidth="1"/>
    <col min="10242" max="10249" width="15.6640625" style="138" customWidth="1"/>
    <col min="10250" max="10495" width="11.44140625" style="138" customWidth="1"/>
    <col min="10496" max="10496" width="1.33203125" style="138"/>
    <col min="10497" max="10497" width="46.6640625" style="138" customWidth="1"/>
    <col min="10498" max="10505" width="15.6640625" style="138" customWidth="1"/>
    <col min="10506" max="10751" width="11.44140625" style="138" customWidth="1"/>
    <col min="10752" max="10752" width="1.33203125" style="138"/>
    <col min="10753" max="10753" width="46.6640625" style="138" customWidth="1"/>
    <col min="10754" max="10761" width="15.6640625" style="138" customWidth="1"/>
    <col min="10762" max="11007" width="11.44140625" style="138" customWidth="1"/>
    <col min="11008" max="11008" width="1.33203125" style="138"/>
    <col min="11009" max="11009" width="46.6640625" style="138" customWidth="1"/>
    <col min="11010" max="11017" width="15.6640625" style="138" customWidth="1"/>
    <col min="11018" max="11263" width="11.44140625" style="138" customWidth="1"/>
    <col min="11264" max="11264" width="1.33203125" style="138"/>
    <col min="11265" max="11265" width="46.6640625" style="138" customWidth="1"/>
    <col min="11266" max="11273" width="15.6640625" style="138" customWidth="1"/>
    <col min="11274" max="11519" width="11.44140625" style="138" customWidth="1"/>
    <col min="11520" max="11520" width="1.33203125" style="138"/>
    <col min="11521" max="11521" width="46.6640625" style="138" customWidth="1"/>
    <col min="11522" max="11529" width="15.6640625" style="138" customWidth="1"/>
    <col min="11530" max="11775" width="11.44140625" style="138" customWidth="1"/>
    <col min="11776" max="11776" width="1.33203125" style="138"/>
    <col min="11777" max="11777" width="46.6640625" style="138" customWidth="1"/>
    <col min="11778" max="11785" width="15.6640625" style="138" customWidth="1"/>
    <col min="11786" max="12031" width="11.44140625" style="138" customWidth="1"/>
    <col min="12032" max="12032" width="1.33203125" style="138"/>
    <col min="12033" max="12033" width="46.6640625" style="138" customWidth="1"/>
    <col min="12034" max="12041" width="15.6640625" style="138" customWidth="1"/>
    <col min="12042" max="12287" width="11.44140625" style="138" customWidth="1"/>
    <col min="12288" max="12288" width="1.33203125" style="138"/>
    <col min="12289" max="12289" width="46.6640625" style="138" customWidth="1"/>
    <col min="12290" max="12297" width="15.6640625" style="138" customWidth="1"/>
    <col min="12298" max="12543" width="11.44140625" style="138" customWidth="1"/>
    <col min="12544" max="12544" width="1.33203125" style="138"/>
    <col min="12545" max="12545" width="46.6640625" style="138" customWidth="1"/>
    <col min="12546" max="12553" width="15.6640625" style="138" customWidth="1"/>
    <col min="12554" max="12799" width="11.44140625" style="138" customWidth="1"/>
    <col min="12800" max="12800" width="1.33203125" style="138"/>
    <col min="12801" max="12801" width="46.6640625" style="138" customWidth="1"/>
    <col min="12802" max="12809" width="15.6640625" style="138" customWidth="1"/>
    <col min="12810" max="13055" width="11.44140625" style="138" customWidth="1"/>
    <col min="13056" max="13056" width="1.33203125" style="138"/>
    <col min="13057" max="13057" width="46.6640625" style="138" customWidth="1"/>
    <col min="13058" max="13065" width="15.6640625" style="138" customWidth="1"/>
    <col min="13066" max="13311" width="11.44140625" style="138" customWidth="1"/>
    <col min="13312" max="13312" width="1.33203125" style="138"/>
    <col min="13313" max="13313" width="46.6640625" style="138" customWidth="1"/>
    <col min="13314" max="13321" width="15.6640625" style="138" customWidth="1"/>
    <col min="13322" max="13567" width="11.44140625" style="138" customWidth="1"/>
    <col min="13568" max="13568" width="1.33203125" style="138"/>
    <col min="13569" max="13569" width="46.6640625" style="138" customWidth="1"/>
    <col min="13570" max="13577" width="15.6640625" style="138" customWidth="1"/>
    <col min="13578" max="13823" width="11.44140625" style="138" customWidth="1"/>
    <col min="13824" max="13824" width="1.33203125" style="138"/>
    <col min="13825" max="13825" width="46.6640625" style="138" customWidth="1"/>
    <col min="13826" max="13833" width="15.6640625" style="138" customWidth="1"/>
    <col min="13834" max="14079" width="11.44140625" style="138" customWidth="1"/>
    <col min="14080" max="14080" width="1.33203125" style="138"/>
    <col min="14081" max="14081" width="46.6640625" style="138" customWidth="1"/>
    <col min="14082" max="14089" width="15.6640625" style="138" customWidth="1"/>
    <col min="14090" max="14335" width="11.44140625" style="138" customWidth="1"/>
    <col min="14336" max="14336" width="1.33203125" style="138"/>
    <col min="14337" max="14337" width="46.6640625" style="138" customWidth="1"/>
    <col min="14338" max="14345" width="15.6640625" style="138" customWidth="1"/>
    <col min="14346" max="14591" width="11.44140625" style="138" customWidth="1"/>
    <col min="14592" max="14592" width="1.33203125" style="138"/>
    <col min="14593" max="14593" width="46.6640625" style="138" customWidth="1"/>
    <col min="14594" max="14601" width="15.6640625" style="138" customWidth="1"/>
    <col min="14602" max="14847" width="11.44140625" style="138" customWidth="1"/>
    <col min="14848" max="14848" width="1.33203125" style="138"/>
    <col min="14849" max="14849" width="46.6640625" style="138" customWidth="1"/>
    <col min="14850" max="14857" width="15.6640625" style="138" customWidth="1"/>
    <col min="14858" max="15103" width="11.44140625" style="138" customWidth="1"/>
    <col min="15104" max="15104" width="1.33203125" style="138"/>
    <col min="15105" max="15105" width="46.6640625" style="138" customWidth="1"/>
    <col min="15106" max="15113" width="15.6640625" style="138" customWidth="1"/>
    <col min="15114" max="15359" width="11.44140625" style="138" customWidth="1"/>
    <col min="15360" max="15360" width="1.33203125" style="138"/>
    <col min="15361" max="15361" width="46.6640625" style="138" customWidth="1"/>
    <col min="15362" max="15369" width="15.6640625" style="138" customWidth="1"/>
    <col min="15370" max="15615" width="11.44140625" style="138" customWidth="1"/>
    <col min="15616" max="15616" width="1.33203125" style="138"/>
    <col min="15617" max="15617" width="46.6640625" style="138" customWidth="1"/>
    <col min="15618" max="15625" width="15.6640625" style="138" customWidth="1"/>
    <col min="15626" max="15871" width="11.44140625" style="138" customWidth="1"/>
    <col min="15872" max="15872" width="1.33203125" style="138"/>
    <col min="15873" max="15873" width="46.6640625" style="138" customWidth="1"/>
    <col min="15874" max="15881" width="15.6640625" style="138" customWidth="1"/>
    <col min="15882" max="16127" width="11.44140625" style="138" customWidth="1"/>
    <col min="16128" max="16128" width="1.33203125" style="138"/>
    <col min="16129" max="16129" width="46.6640625" style="138" customWidth="1"/>
    <col min="16130" max="16137" width="15.6640625" style="138" customWidth="1"/>
    <col min="16138" max="16383" width="11.44140625" style="138" customWidth="1"/>
    <col min="16384" max="16384" width="1.33203125" style="138"/>
  </cols>
  <sheetData>
    <row r="1" spans="1:32" s="217" customFormat="1" ht="18" customHeight="1">
      <c r="A1" s="355" t="s">
        <v>822</v>
      </c>
      <c r="B1" s="216"/>
      <c r="C1" s="216"/>
      <c r="D1" s="216"/>
      <c r="E1" s="216"/>
      <c r="F1" s="216"/>
      <c r="G1" s="216"/>
      <c r="H1" s="216"/>
      <c r="I1" s="216"/>
    </row>
    <row r="2" spans="1:32" s="219" customFormat="1" ht="24.9" customHeight="1">
      <c r="A2" s="218" t="s">
        <v>730</v>
      </c>
      <c r="B2" s="218"/>
      <c r="C2" s="218"/>
      <c r="D2" s="218"/>
      <c r="E2" s="218"/>
      <c r="F2" s="218"/>
      <c r="G2" s="218"/>
      <c r="H2" s="218"/>
      <c r="I2" s="218"/>
    </row>
    <row r="3" spans="1:32" s="220" customFormat="1" ht="26.25" customHeight="1">
      <c r="A3" s="107">
        <v>45260</v>
      </c>
      <c r="B3" s="107"/>
      <c r="C3" s="107"/>
      <c r="D3" s="107"/>
      <c r="E3" s="107"/>
      <c r="F3" s="107"/>
      <c r="G3" s="107"/>
      <c r="H3" s="107"/>
      <c r="I3" s="107"/>
    </row>
    <row r="4" spans="1:32" s="221" customFormat="1" ht="23.25" customHeight="1">
      <c r="A4" s="109" t="s">
        <v>177</v>
      </c>
      <c r="B4" s="109"/>
      <c r="C4" s="109"/>
      <c r="D4" s="109"/>
      <c r="E4" s="109"/>
      <c r="F4" s="109"/>
      <c r="G4" s="109"/>
      <c r="H4" s="109"/>
      <c r="I4" s="109"/>
    </row>
    <row r="5" spans="1:32" ht="21.75" customHeight="1" thickBot="1">
      <c r="A5" s="222"/>
      <c r="B5" s="222"/>
      <c r="C5" s="222"/>
      <c r="D5" s="222"/>
      <c r="E5" s="222"/>
      <c r="F5" s="222"/>
    </row>
    <row r="6" spans="1:32" ht="27" customHeight="1">
      <c r="A6" s="223" t="s">
        <v>165</v>
      </c>
      <c r="B6" s="224" t="s">
        <v>731</v>
      </c>
      <c r="C6" s="224" t="s">
        <v>732</v>
      </c>
      <c r="D6" s="224" t="s">
        <v>733</v>
      </c>
      <c r="E6" s="224" t="s">
        <v>734</v>
      </c>
      <c r="F6" s="224" t="s">
        <v>735</v>
      </c>
      <c r="G6" s="225" t="s">
        <v>736</v>
      </c>
      <c r="H6" s="226" t="s">
        <v>737</v>
      </c>
      <c r="I6" s="226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</row>
    <row r="7" spans="1:32" ht="39" customHeight="1">
      <c r="A7" s="227"/>
      <c r="B7" s="228"/>
      <c r="C7" s="228"/>
      <c r="D7" s="228"/>
      <c r="E7" s="228"/>
      <c r="F7" s="228"/>
      <c r="G7" s="229"/>
      <c r="H7" s="230" t="s">
        <v>738</v>
      </c>
      <c r="I7" s="230" t="s">
        <v>739</v>
      </c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</row>
    <row r="8" spans="1:32" s="129" customFormat="1" ht="24" customHeight="1">
      <c r="A8" s="125"/>
      <c r="B8" s="231"/>
      <c r="C8" s="231"/>
      <c r="D8" s="231"/>
      <c r="E8" s="231"/>
      <c r="F8" s="231"/>
      <c r="G8" s="231"/>
      <c r="H8" s="231"/>
      <c r="I8" s="231"/>
      <c r="J8" s="232"/>
      <c r="K8" s="232"/>
      <c r="L8" s="232"/>
      <c r="M8" s="232"/>
      <c r="N8" s="232"/>
      <c r="O8" s="232"/>
      <c r="P8" s="233"/>
      <c r="Q8" s="233"/>
    </row>
    <row r="9" spans="1:32" s="129" customFormat="1" ht="60" customHeight="1">
      <c r="A9" s="125" t="s">
        <v>158</v>
      </c>
      <c r="B9" s="234">
        <v>1519289.34803</v>
      </c>
      <c r="C9" s="234">
        <v>9750.0381699999998</v>
      </c>
      <c r="D9" s="234">
        <v>1244045.3480400001</v>
      </c>
      <c r="E9" s="234">
        <v>58943.762969999996</v>
      </c>
      <c r="F9" s="234">
        <v>275243.99997</v>
      </c>
      <c r="G9" s="234">
        <v>0</v>
      </c>
      <c r="H9" s="234">
        <v>4294.6128099999996</v>
      </c>
      <c r="I9" s="234">
        <v>0</v>
      </c>
      <c r="J9" s="232"/>
      <c r="K9" s="232"/>
      <c r="L9" s="232"/>
      <c r="M9" s="232"/>
      <c r="N9" s="232"/>
      <c r="O9" s="232"/>
      <c r="P9" s="233"/>
      <c r="Q9" s="233"/>
    </row>
    <row r="10" spans="1:32" s="129" customFormat="1" ht="60" customHeight="1">
      <c r="A10" s="125" t="s">
        <v>152</v>
      </c>
      <c r="B10" s="234">
        <v>19221656.271360002</v>
      </c>
      <c r="C10" s="234">
        <v>887656.69647000008</v>
      </c>
      <c r="D10" s="234">
        <v>10910817.973920001</v>
      </c>
      <c r="E10" s="234">
        <v>974536.86014</v>
      </c>
      <c r="F10" s="234">
        <v>8310838.2974399999</v>
      </c>
      <c r="G10" s="234">
        <v>903706.44010999997</v>
      </c>
      <c r="H10" s="234">
        <v>54523.425640000001</v>
      </c>
      <c r="I10" s="234">
        <v>10875.59051</v>
      </c>
      <c r="J10" s="232"/>
      <c r="K10" s="232"/>
      <c r="L10" s="232"/>
      <c r="M10" s="232"/>
      <c r="N10" s="232"/>
      <c r="O10" s="232"/>
      <c r="P10" s="233"/>
      <c r="Q10" s="233"/>
    </row>
    <row r="11" spans="1:32" s="129" customFormat="1" ht="60" customHeight="1">
      <c r="A11" s="125" t="s">
        <v>3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1714293.1953099999</v>
      </c>
      <c r="H11" s="234">
        <v>0</v>
      </c>
      <c r="I11" s="234">
        <v>35506.233690000001</v>
      </c>
      <c r="J11" s="232"/>
      <c r="K11" s="232"/>
      <c r="L11" s="232"/>
      <c r="M11" s="232"/>
      <c r="N11" s="232"/>
      <c r="O11" s="232"/>
      <c r="P11" s="233"/>
      <c r="Q11" s="233"/>
    </row>
    <row r="12" spans="1:32" s="129" customFormat="1" ht="28.5" customHeight="1" thickBot="1">
      <c r="A12" s="235"/>
      <c r="B12" s="236"/>
      <c r="C12" s="236"/>
      <c r="D12" s="236"/>
      <c r="E12" s="236"/>
      <c r="F12" s="236"/>
      <c r="G12" s="236"/>
      <c r="H12" s="236"/>
      <c r="I12" s="236"/>
      <c r="J12" s="232"/>
      <c r="K12" s="232"/>
      <c r="L12" s="232"/>
      <c r="M12" s="232"/>
      <c r="N12" s="232"/>
      <c r="O12" s="232"/>
      <c r="P12" s="233"/>
      <c r="Q12" s="233"/>
    </row>
    <row r="13" spans="1:32" s="113" customFormat="1" ht="6" customHeight="1">
      <c r="B13" s="237"/>
      <c r="C13" s="237"/>
      <c r="D13" s="238"/>
      <c r="E13" s="238"/>
      <c r="F13" s="238"/>
      <c r="G13" s="237"/>
      <c r="H13" s="237"/>
      <c r="I13" s="237"/>
    </row>
    <row r="14" spans="1:32" s="135" customFormat="1" ht="11.25" customHeight="1">
      <c r="A14" s="133" t="s">
        <v>740</v>
      </c>
      <c r="H14" s="239"/>
      <c r="I14" s="239"/>
    </row>
    <row r="15" spans="1:32" s="113" customFormat="1">
      <c r="I15" s="240"/>
    </row>
    <row r="16" spans="1:32" s="113" customFormat="1"/>
    <row r="17" s="113" customFormat="1"/>
    <row r="18" s="113" customFormat="1"/>
    <row r="19" s="113" customFormat="1"/>
    <row r="20" s="113" customFormat="1"/>
    <row r="21" s="113" customFormat="1"/>
    <row r="22" s="113" customFormat="1"/>
    <row r="23" s="113" customFormat="1"/>
    <row r="24" s="113" customFormat="1"/>
    <row r="25" s="113" customFormat="1"/>
    <row r="26" s="113" customFormat="1"/>
    <row r="27" s="113" customFormat="1"/>
    <row r="28" s="113" customFormat="1"/>
    <row r="29" s="113" customFormat="1"/>
    <row r="30" s="113" customFormat="1"/>
    <row r="31" s="113" customFormat="1"/>
    <row r="32" s="113" customFormat="1"/>
    <row r="33" s="113" customFormat="1"/>
    <row r="34" s="113" customFormat="1"/>
    <row r="35" s="113" customFormat="1"/>
    <row r="36" s="113" customFormat="1"/>
    <row r="37" s="113" customFormat="1"/>
    <row r="38" s="113" customFormat="1"/>
    <row r="39" s="113" customFormat="1"/>
    <row r="40" s="113" customFormat="1"/>
    <row r="41" s="113" customFormat="1"/>
    <row r="42" s="113" customFormat="1"/>
    <row r="43" s="113" customFormat="1"/>
    <row r="44" s="113" customFormat="1"/>
    <row r="45" s="113" customFormat="1"/>
    <row r="46" s="113" customFormat="1"/>
    <row r="47" s="113" customFormat="1"/>
    <row r="48" s="113" customFormat="1"/>
    <row r="49" s="113" customFormat="1"/>
    <row r="50" s="113" customFormat="1"/>
    <row r="51" s="113" customFormat="1"/>
    <row r="52" s="113" customFormat="1"/>
    <row r="53" s="113" customFormat="1"/>
    <row r="54" s="113" customFormat="1"/>
    <row r="55" s="113" customFormat="1"/>
    <row r="56" s="113" customFormat="1"/>
    <row r="57" s="113" customFormat="1"/>
    <row r="58" s="113" customFormat="1"/>
    <row r="59" s="113" customFormat="1"/>
    <row r="60" s="113" customFormat="1"/>
    <row r="61" s="113" customFormat="1"/>
    <row r="62" s="113" customFormat="1"/>
    <row r="63" s="113" customFormat="1"/>
    <row r="64" s="113" customFormat="1"/>
    <row r="65" s="113" customFormat="1"/>
    <row r="66" s="113" customFormat="1"/>
    <row r="67" s="113" customFormat="1"/>
    <row r="68" s="113" customFormat="1"/>
    <row r="69" s="113" customFormat="1"/>
    <row r="70" s="113" customFormat="1"/>
    <row r="71" s="113" customFormat="1"/>
    <row r="72" s="113" customFormat="1"/>
    <row r="73" s="113" customFormat="1"/>
    <row r="74" s="113" customFormat="1"/>
    <row r="75" s="113" customFormat="1"/>
    <row r="76" s="113" customFormat="1"/>
    <row r="77" s="113" customFormat="1"/>
    <row r="78" s="113" customFormat="1"/>
    <row r="79" s="113" customFormat="1"/>
    <row r="80" s="113" customFormat="1"/>
    <row r="81" s="113" customFormat="1"/>
    <row r="82" s="113" customFormat="1"/>
    <row r="83" s="113" customFormat="1"/>
    <row r="84" s="113" customFormat="1"/>
    <row r="85" s="113" customFormat="1"/>
    <row r="86" s="113" customFormat="1"/>
    <row r="87" s="113" customFormat="1"/>
    <row r="88" s="113" customFormat="1"/>
    <row r="89" s="113" customFormat="1"/>
    <row r="90" s="113" customFormat="1"/>
    <row r="91" s="113" customFormat="1"/>
    <row r="92" s="113" customFormat="1"/>
    <row r="93" s="113" customFormat="1"/>
    <row r="94" s="113" customFormat="1"/>
    <row r="95" s="113" customFormat="1"/>
    <row r="96" s="113" customFormat="1"/>
    <row r="97" s="113" customFormat="1"/>
    <row r="98" s="113" customFormat="1"/>
    <row r="99" s="113" customFormat="1"/>
    <row r="100" s="113" customFormat="1"/>
    <row r="101" s="113" customFormat="1"/>
    <row r="102" s="113" customFormat="1"/>
    <row r="103" s="113" customFormat="1"/>
    <row r="104" s="113" customFormat="1"/>
    <row r="105" s="113" customFormat="1"/>
    <row r="106" s="113" customFormat="1"/>
    <row r="107" s="113" customFormat="1"/>
    <row r="108" s="113" customFormat="1"/>
    <row r="109" s="113" customFormat="1"/>
    <row r="110" s="113" customFormat="1"/>
    <row r="111" s="113" customFormat="1"/>
    <row r="112" s="113" customFormat="1"/>
    <row r="113" s="113" customFormat="1"/>
    <row r="114" s="113" customFormat="1"/>
    <row r="115" s="113" customFormat="1"/>
    <row r="116" s="113" customFormat="1"/>
    <row r="117" s="113" customFormat="1"/>
    <row r="118" s="113" customFormat="1"/>
    <row r="119" s="113" customFormat="1"/>
    <row r="120" s="113" customFormat="1"/>
    <row r="121" s="113" customFormat="1"/>
    <row r="122" s="113" customFormat="1"/>
    <row r="123" s="113" customFormat="1"/>
    <row r="124" s="113" customFormat="1"/>
    <row r="125" s="113" customFormat="1"/>
    <row r="126" s="113" customFormat="1"/>
    <row r="127" s="113" customFormat="1"/>
    <row r="128" s="113" customFormat="1"/>
    <row r="129" s="113" customFormat="1"/>
    <row r="130" s="113" customFormat="1"/>
    <row r="131" s="113" customFormat="1"/>
    <row r="132" s="113" customFormat="1"/>
    <row r="133" s="113" customFormat="1"/>
    <row r="134" s="113" customFormat="1"/>
    <row r="135" s="113" customFormat="1"/>
    <row r="136" s="113" customFormat="1"/>
    <row r="137" s="113" customFormat="1"/>
    <row r="138" s="113" customFormat="1"/>
    <row r="139" s="113" customFormat="1"/>
    <row r="140" s="113" customFormat="1"/>
    <row r="141" s="113" customFormat="1"/>
    <row r="142" s="113" customFormat="1"/>
    <row r="143" s="113" customFormat="1"/>
    <row r="144" s="113" customFormat="1"/>
    <row r="145" s="113" customFormat="1"/>
    <row r="146" s="113" customFormat="1"/>
    <row r="147" s="113" customFormat="1"/>
    <row r="148" s="113" customFormat="1"/>
    <row r="149" s="113" customFormat="1"/>
    <row r="150" s="113" customFormat="1"/>
    <row r="151" s="113" customFormat="1"/>
    <row r="152" s="113" customFormat="1"/>
    <row r="153" s="113" customFormat="1"/>
    <row r="154" s="113" customFormat="1"/>
    <row r="155" s="113" customFormat="1"/>
    <row r="156" s="113" customFormat="1"/>
    <row r="157" s="113" customFormat="1"/>
    <row r="158" s="113" customFormat="1"/>
    <row r="159" s="113" customFormat="1"/>
    <row r="160" s="113" customFormat="1"/>
    <row r="161" s="113" customFormat="1"/>
    <row r="162" s="113" customFormat="1"/>
    <row r="163" s="113" customFormat="1"/>
    <row r="164" s="113" customFormat="1"/>
    <row r="165" s="113" customFormat="1"/>
    <row r="166" s="113" customFormat="1"/>
    <row r="167" s="113" customFormat="1"/>
    <row r="168" s="113" customFormat="1"/>
    <row r="169" s="113" customFormat="1"/>
    <row r="170" s="113" customFormat="1"/>
    <row r="171" s="113" customFormat="1"/>
    <row r="172" s="113" customFormat="1"/>
    <row r="173" s="113" customFormat="1"/>
    <row r="174" s="113" customFormat="1"/>
    <row r="175" s="113" customFormat="1"/>
    <row r="176" s="113" customFormat="1"/>
    <row r="177" s="113" customFormat="1"/>
    <row r="178" s="113" customFormat="1"/>
    <row r="179" s="113" customFormat="1"/>
    <row r="180" s="113" customFormat="1"/>
    <row r="181" s="113" customFormat="1"/>
    <row r="182" s="113" customFormat="1"/>
    <row r="183" s="113" customFormat="1"/>
    <row r="184" s="113" customFormat="1"/>
    <row r="185" s="113" customFormat="1"/>
    <row r="186" s="113" customFormat="1"/>
    <row r="187" s="113" customFormat="1"/>
    <row r="188" s="113" customFormat="1"/>
    <row r="189" s="113" customFormat="1"/>
    <row r="190" s="113" customFormat="1"/>
    <row r="191" s="113" customFormat="1"/>
    <row r="192" s="113" customFormat="1"/>
    <row r="193" s="113" customFormat="1"/>
    <row r="194" s="113" customFormat="1"/>
    <row r="195" s="113" customFormat="1"/>
    <row r="196" s="113" customFormat="1"/>
    <row r="197" s="113" customFormat="1"/>
    <row r="198" s="113" customFormat="1"/>
    <row r="199" s="113" customFormat="1"/>
    <row r="200" s="113" customFormat="1"/>
    <row r="201" s="113" customFormat="1"/>
    <row r="202" s="113" customFormat="1"/>
    <row r="203" s="113" customFormat="1"/>
    <row r="204" s="113" customFormat="1"/>
    <row r="205" s="113" customFormat="1"/>
    <row r="206" s="113" customFormat="1"/>
    <row r="207" s="113" customFormat="1"/>
    <row r="208" s="113" customFormat="1"/>
    <row r="209" s="113" customFormat="1"/>
    <row r="210" s="113" customFormat="1"/>
    <row r="211" s="113" customFormat="1"/>
    <row r="212" s="113" customFormat="1"/>
    <row r="213" s="113" customFormat="1"/>
    <row r="214" s="113" customFormat="1"/>
    <row r="215" s="113" customFormat="1"/>
    <row r="216" s="113" customFormat="1"/>
    <row r="217" s="113" customFormat="1"/>
    <row r="218" s="113" customFormat="1"/>
    <row r="219" s="113" customFormat="1"/>
    <row r="220" s="113" customFormat="1"/>
    <row r="221" s="113" customFormat="1"/>
    <row r="222" s="113" customFormat="1"/>
    <row r="223" s="113" customFormat="1"/>
    <row r="224" s="113" customFormat="1"/>
    <row r="225" s="113" customFormat="1"/>
    <row r="226" s="113" customFormat="1"/>
    <row r="227" s="113" customFormat="1"/>
    <row r="228" s="113" customFormat="1"/>
    <row r="229" s="113" customFormat="1"/>
    <row r="230" s="113" customFormat="1"/>
    <row r="231" s="113" customFormat="1"/>
    <row r="232" s="113" customFormat="1"/>
    <row r="233" s="113" customFormat="1"/>
    <row r="234" s="113" customFormat="1"/>
    <row r="235" s="113" customFormat="1"/>
    <row r="236" s="113" customFormat="1"/>
    <row r="237" s="113" customFormat="1"/>
    <row r="238" s="113" customFormat="1"/>
    <row r="239" s="113" customFormat="1"/>
    <row r="240" s="113" customFormat="1"/>
    <row r="241" s="113" customFormat="1"/>
    <row r="242" s="113" customFormat="1"/>
    <row r="243" s="113" customFormat="1"/>
    <row r="244" s="113" customFormat="1"/>
    <row r="245" s="113" customFormat="1"/>
    <row r="246" s="113" customFormat="1"/>
    <row r="247" s="113" customFormat="1"/>
    <row r="248" s="113" customFormat="1"/>
    <row r="249" s="113" customFormat="1"/>
    <row r="250" s="113" customFormat="1"/>
    <row r="251" s="113" customFormat="1"/>
    <row r="252" s="113" customFormat="1"/>
    <row r="253" s="113" customFormat="1"/>
    <row r="254" s="113" customFormat="1"/>
    <row r="255" s="113" customFormat="1"/>
    <row r="256" s="113" customFormat="1"/>
    <row r="257" s="113" customFormat="1"/>
    <row r="258" s="113" customFormat="1"/>
    <row r="259" s="113" customFormat="1"/>
    <row r="260" s="113" customFormat="1"/>
    <row r="261" s="113" customFormat="1"/>
    <row r="262" s="113" customFormat="1"/>
    <row r="263" s="113" customFormat="1"/>
    <row r="264" s="113" customFormat="1"/>
    <row r="265" s="113" customFormat="1"/>
    <row r="266" s="113" customFormat="1"/>
    <row r="267" s="113" customFormat="1"/>
    <row r="268" s="113" customFormat="1"/>
    <row r="269" s="113" customFormat="1"/>
    <row r="270" s="113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125A28AC-F73B-4768-8755-A0C6E5DF041B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6643-7DF4-4564-B8AE-C403C1799579}">
  <dimension ref="A1:AB1056"/>
  <sheetViews>
    <sheetView showGridLines="0" zoomScale="69" zoomScaleNormal="69" workbookViewId="0"/>
  </sheetViews>
  <sheetFormatPr baseColWidth="10" defaultColWidth="11.44140625" defaultRowHeight="13.8"/>
  <cols>
    <col min="1" max="1" width="13.109375" style="179" bestFit="1" customWidth="1"/>
    <col min="2" max="2" width="13.5546875" style="179" customWidth="1"/>
    <col min="3" max="3" width="22.109375" style="179" bestFit="1" customWidth="1"/>
    <col min="4" max="4" width="27.109375" style="179" bestFit="1" customWidth="1"/>
    <col min="5" max="5" width="14.44140625" style="179" customWidth="1"/>
    <col min="6" max="6" width="16.109375" style="179" customWidth="1"/>
    <col min="7" max="7" width="13.88671875" style="179" bestFit="1" customWidth="1"/>
    <col min="8" max="8" width="15.109375" style="179" bestFit="1" customWidth="1"/>
    <col min="9" max="9" width="14.109375" style="179" bestFit="1" customWidth="1"/>
    <col min="10" max="10" width="12.109375" style="179" bestFit="1" customWidth="1"/>
    <col min="11" max="12" width="14.109375" style="179" bestFit="1" customWidth="1"/>
    <col min="13" max="13" width="12.5546875" style="179" bestFit="1" customWidth="1"/>
    <col min="14" max="14" width="14.44140625" style="179" bestFit="1" customWidth="1"/>
    <col min="15" max="15" width="14.6640625" style="179" bestFit="1" customWidth="1"/>
    <col min="16" max="16" width="14.88671875" style="179" bestFit="1" customWidth="1"/>
    <col min="17" max="17" width="12.33203125" style="179" bestFit="1" customWidth="1"/>
    <col min="18" max="18" width="15.109375" style="179" bestFit="1" customWidth="1"/>
    <col min="19" max="256" width="11.44140625" style="179"/>
    <col min="257" max="257" width="13.109375" style="179" bestFit="1" customWidth="1"/>
    <col min="258" max="258" width="13.5546875" style="179" customWidth="1"/>
    <col min="259" max="259" width="22.109375" style="179" bestFit="1" customWidth="1"/>
    <col min="260" max="260" width="27.109375" style="179" bestFit="1" customWidth="1"/>
    <col min="261" max="261" width="14.44140625" style="179" customWidth="1"/>
    <col min="262" max="262" width="16.109375" style="179" customWidth="1"/>
    <col min="263" max="263" width="13.88671875" style="179" bestFit="1" customWidth="1"/>
    <col min="264" max="264" width="15.109375" style="179" bestFit="1" customWidth="1"/>
    <col min="265" max="265" width="14.109375" style="179" bestFit="1" customWidth="1"/>
    <col min="266" max="266" width="12.109375" style="179" bestFit="1" customWidth="1"/>
    <col min="267" max="268" width="14.109375" style="179" bestFit="1" customWidth="1"/>
    <col min="269" max="269" width="12.5546875" style="179" bestFit="1" customWidth="1"/>
    <col min="270" max="270" width="14.44140625" style="179" bestFit="1" customWidth="1"/>
    <col min="271" max="271" width="14.6640625" style="179" bestFit="1" customWidth="1"/>
    <col min="272" max="272" width="14.88671875" style="179" bestFit="1" customWidth="1"/>
    <col min="273" max="273" width="12.33203125" style="179" bestFit="1" customWidth="1"/>
    <col min="274" max="274" width="15.109375" style="179" bestFit="1" customWidth="1"/>
    <col min="275" max="512" width="11.44140625" style="179"/>
    <col min="513" max="513" width="13.109375" style="179" bestFit="1" customWidth="1"/>
    <col min="514" max="514" width="13.5546875" style="179" customWidth="1"/>
    <col min="515" max="515" width="22.109375" style="179" bestFit="1" customWidth="1"/>
    <col min="516" max="516" width="27.109375" style="179" bestFit="1" customWidth="1"/>
    <col min="517" max="517" width="14.44140625" style="179" customWidth="1"/>
    <col min="518" max="518" width="16.109375" style="179" customWidth="1"/>
    <col min="519" max="519" width="13.88671875" style="179" bestFit="1" customWidth="1"/>
    <col min="520" max="520" width="15.109375" style="179" bestFit="1" customWidth="1"/>
    <col min="521" max="521" width="14.109375" style="179" bestFit="1" customWidth="1"/>
    <col min="522" max="522" width="12.109375" style="179" bestFit="1" customWidth="1"/>
    <col min="523" max="524" width="14.109375" style="179" bestFit="1" customWidth="1"/>
    <col min="525" max="525" width="12.5546875" style="179" bestFit="1" customWidth="1"/>
    <col min="526" max="526" width="14.44140625" style="179" bestFit="1" customWidth="1"/>
    <col min="527" max="527" width="14.6640625" style="179" bestFit="1" customWidth="1"/>
    <col min="528" max="528" width="14.88671875" style="179" bestFit="1" customWidth="1"/>
    <col min="529" max="529" width="12.33203125" style="179" bestFit="1" customWidth="1"/>
    <col min="530" max="530" width="15.109375" style="179" bestFit="1" customWidth="1"/>
    <col min="531" max="768" width="11.44140625" style="179"/>
    <col min="769" max="769" width="13.109375" style="179" bestFit="1" customWidth="1"/>
    <col min="770" max="770" width="13.5546875" style="179" customWidth="1"/>
    <col min="771" max="771" width="22.109375" style="179" bestFit="1" customWidth="1"/>
    <col min="772" max="772" width="27.109375" style="179" bestFit="1" customWidth="1"/>
    <col min="773" max="773" width="14.44140625" style="179" customWidth="1"/>
    <col min="774" max="774" width="16.109375" style="179" customWidth="1"/>
    <col min="775" max="775" width="13.88671875" style="179" bestFit="1" customWidth="1"/>
    <col min="776" max="776" width="15.109375" style="179" bestFit="1" customWidth="1"/>
    <col min="777" max="777" width="14.109375" style="179" bestFit="1" customWidth="1"/>
    <col min="778" max="778" width="12.109375" style="179" bestFit="1" customWidth="1"/>
    <col min="779" max="780" width="14.109375" style="179" bestFit="1" customWidth="1"/>
    <col min="781" max="781" width="12.5546875" style="179" bestFit="1" customWidth="1"/>
    <col min="782" max="782" width="14.44140625" style="179" bestFit="1" customWidth="1"/>
    <col min="783" max="783" width="14.6640625" style="179" bestFit="1" customWidth="1"/>
    <col min="784" max="784" width="14.88671875" style="179" bestFit="1" customWidth="1"/>
    <col min="785" max="785" width="12.33203125" style="179" bestFit="1" customWidth="1"/>
    <col min="786" max="786" width="15.109375" style="179" bestFit="1" customWidth="1"/>
    <col min="787" max="1024" width="11.44140625" style="179"/>
    <col min="1025" max="1025" width="13.109375" style="179" bestFit="1" customWidth="1"/>
    <col min="1026" max="1026" width="13.5546875" style="179" customWidth="1"/>
    <col min="1027" max="1027" width="22.109375" style="179" bestFit="1" customWidth="1"/>
    <col min="1028" max="1028" width="27.109375" style="179" bestFit="1" customWidth="1"/>
    <col min="1029" max="1029" width="14.44140625" style="179" customWidth="1"/>
    <col min="1030" max="1030" width="16.109375" style="179" customWidth="1"/>
    <col min="1031" max="1031" width="13.88671875" style="179" bestFit="1" customWidth="1"/>
    <col min="1032" max="1032" width="15.109375" style="179" bestFit="1" customWidth="1"/>
    <col min="1033" max="1033" width="14.109375" style="179" bestFit="1" customWidth="1"/>
    <col min="1034" max="1034" width="12.109375" style="179" bestFit="1" customWidth="1"/>
    <col min="1035" max="1036" width="14.109375" style="179" bestFit="1" customWidth="1"/>
    <col min="1037" max="1037" width="12.5546875" style="179" bestFit="1" customWidth="1"/>
    <col min="1038" max="1038" width="14.44140625" style="179" bestFit="1" customWidth="1"/>
    <col min="1039" max="1039" width="14.6640625" style="179" bestFit="1" customWidth="1"/>
    <col min="1040" max="1040" width="14.88671875" style="179" bestFit="1" customWidth="1"/>
    <col min="1041" max="1041" width="12.33203125" style="179" bestFit="1" customWidth="1"/>
    <col min="1042" max="1042" width="15.109375" style="179" bestFit="1" customWidth="1"/>
    <col min="1043" max="1280" width="11.44140625" style="179"/>
    <col min="1281" max="1281" width="13.109375" style="179" bestFit="1" customWidth="1"/>
    <col min="1282" max="1282" width="13.5546875" style="179" customWidth="1"/>
    <col min="1283" max="1283" width="22.109375" style="179" bestFit="1" customWidth="1"/>
    <col min="1284" max="1284" width="27.109375" style="179" bestFit="1" customWidth="1"/>
    <col min="1285" max="1285" width="14.44140625" style="179" customWidth="1"/>
    <col min="1286" max="1286" width="16.109375" style="179" customWidth="1"/>
    <col min="1287" max="1287" width="13.88671875" style="179" bestFit="1" customWidth="1"/>
    <col min="1288" max="1288" width="15.109375" style="179" bestFit="1" customWidth="1"/>
    <col min="1289" max="1289" width="14.109375" style="179" bestFit="1" customWidth="1"/>
    <col min="1290" max="1290" width="12.109375" style="179" bestFit="1" customWidth="1"/>
    <col min="1291" max="1292" width="14.109375" style="179" bestFit="1" customWidth="1"/>
    <col min="1293" max="1293" width="12.5546875" style="179" bestFit="1" customWidth="1"/>
    <col min="1294" max="1294" width="14.44140625" style="179" bestFit="1" customWidth="1"/>
    <col min="1295" max="1295" width="14.6640625" style="179" bestFit="1" customWidth="1"/>
    <col min="1296" max="1296" width="14.88671875" style="179" bestFit="1" customWidth="1"/>
    <col min="1297" max="1297" width="12.33203125" style="179" bestFit="1" customWidth="1"/>
    <col min="1298" max="1298" width="15.109375" style="179" bestFit="1" customWidth="1"/>
    <col min="1299" max="1536" width="11.44140625" style="179"/>
    <col min="1537" max="1537" width="13.109375" style="179" bestFit="1" customWidth="1"/>
    <col min="1538" max="1538" width="13.5546875" style="179" customWidth="1"/>
    <col min="1539" max="1539" width="22.109375" style="179" bestFit="1" customWidth="1"/>
    <col min="1540" max="1540" width="27.109375" style="179" bestFit="1" customWidth="1"/>
    <col min="1541" max="1541" width="14.44140625" style="179" customWidth="1"/>
    <col min="1542" max="1542" width="16.109375" style="179" customWidth="1"/>
    <col min="1543" max="1543" width="13.88671875" style="179" bestFit="1" customWidth="1"/>
    <col min="1544" max="1544" width="15.109375" style="179" bestFit="1" customWidth="1"/>
    <col min="1545" max="1545" width="14.109375" style="179" bestFit="1" customWidth="1"/>
    <col min="1546" max="1546" width="12.109375" style="179" bestFit="1" customWidth="1"/>
    <col min="1547" max="1548" width="14.109375" style="179" bestFit="1" customWidth="1"/>
    <col min="1549" max="1549" width="12.5546875" style="179" bestFit="1" customWidth="1"/>
    <col min="1550" max="1550" width="14.44140625" style="179" bestFit="1" customWidth="1"/>
    <col min="1551" max="1551" width="14.6640625" style="179" bestFit="1" customWidth="1"/>
    <col min="1552" max="1552" width="14.88671875" style="179" bestFit="1" customWidth="1"/>
    <col min="1553" max="1553" width="12.33203125" style="179" bestFit="1" customWidth="1"/>
    <col min="1554" max="1554" width="15.109375" style="179" bestFit="1" customWidth="1"/>
    <col min="1555" max="1792" width="11.44140625" style="179"/>
    <col min="1793" max="1793" width="13.109375" style="179" bestFit="1" customWidth="1"/>
    <col min="1794" max="1794" width="13.5546875" style="179" customWidth="1"/>
    <col min="1795" max="1795" width="22.109375" style="179" bestFit="1" customWidth="1"/>
    <col min="1796" max="1796" width="27.109375" style="179" bestFit="1" customWidth="1"/>
    <col min="1797" max="1797" width="14.44140625" style="179" customWidth="1"/>
    <col min="1798" max="1798" width="16.109375" style="179" customWidth="1"/>
    <col min="1799" max="1799" width="13.88671875" style="179" bestFit="1" customWidth="1"/>
    <col min="1800" max="1800" width="15.109375" style="179" bestFit="1" customWidth="1"/>
    <col min="1801" max="1801" width="14.109375" style="179" bestFit="1" customWidth="1"/>
    <col min="1802" max="1802" width="12.109375" style="179" bestFit="1" customWidth="1"/>
    <col min="1803" max="1804" width="14.109375" style="179" bestFit="1" customWidth="1"/>
    <col min="1805" max="1805" width="12.5546875" style="179" bestFit="1" customWidth="1"/>
    <col min="1806" max="1806" width="14.44140625" style="179" bestFit="1" customWidth="1"/>
    <col min="1807" max="1807" width="14.6640625" style="179" bestFit="1" customWidth="1"/>
    <col min="1808" max="1808" width="14.88671875" style="179" bestFit="1" customWidth="1"/>
    <col min="1809" max="1809" width="12.33203125" style="179" bestFit="1" customWidth="1"/>
    <col min="1810" max="1810" width="15.109375" style="179" bestFit="1" customWidth="1"/>
    <col min="1811" max="2048" width="11.44140625" style="179"/>
    <col min="2049" max="2049" width="13.109375" style="179" bestFit="1" customWidth="1"/>
    <col min="2050" max="2050" width="13.5546875" style="179" customWidth="1"/>
    <col min="2051" max="2051" width="22.109375" style="179" bestFit="1" customWidth="1"/>
    <col min="2052" max="2052" width="27.109375" style="179" bestFit="1" customWidth="1"/>
    <col min="2053" max="2053" width="14.44140625" style="179" customWidth="1"/>
    <col min="2054" max="2054" width="16.109375" style="179" customWidth="1"/>
    <col min="2055" max="2055" width="13.88671875" style="179" bestFit="1" customWidth="1"/>
    <col min="2056" max="2056" width="15.109375" style="179" bestFit="1" customWidth="1"/>
    <col min="2057" max="2057" width="14.109375" style="179" bestFit="1" customWidth="1"/>
    <col min="2058" max="2058" width="12.109375" style="179" bestFit="1" customWidth="1"/>
    <col min="2059" max="2060" width="14.109375" style="179" bestFit="1" customWidth="1"/>
    <col min="2061" max="2061" width="12.5546875" style="179" bestFit="1" customWidth="1"/>
    <col min="2062" max="2062" width="14.44140625" style="179" bestFit="1" customWidth="1"/>
    <col min="2063" max="2063" width="14.6640625" style="179" bestFit="1" customWidth="1"/>
    <col min="2064" max="2064" width="14.88671875" style="179" bestFit="1" customWidth="1"/>
    <col min="2065" max="2065" width="12.33203125" style="179" bestFit="1" customWidth="1"/>
    <col min="2066" max="2066" width="15.109375" style="179" bestFit="1" customWidth="1"/>
    <col min="2067" max="2304" width="11.44140625" style="179"/>
    <col min="2305" max="2305" width="13.109375" style="179" bestFit="1" customWidth="1"/>
    <col min="2306" max="2306" width="13.5546875" style="179" customWidth="1"/>
    <col min="2307" max="2307" width="22.109375" style="179" bestFit="1" customWidth="1"/>
    <col min="2308" max="2308" width="27.109375" style="179" bestFit="1" customWidth="1"/>
    <col min="2309" max="2309" width="14.44140625" style="179" customWidth="1"/>
    <col min="2310" max="2310" width="16.109375" style="179" customWidth="1"/>
    <col min="2311" max="2311" width="13.88671875" style="179" bestFit="1" customWidth="1"/>
    <col min="2312" max="2312" width="15.109375" style="179" bestFit="1" customWidth="1"/>
    <col min="2313" max="2313" width="14.109375" style="179" bestFit="1" customWidth="1"/>
    <col min="2314" max="2314" width="12.109375" style="179" bestFit="1" customWidth="1"/>
    <col min="2315" max="2316" width="14.109375" style="179" bestFit="1" customWidth="1"/>
    <col min="2317" max="2317" width="12.5546875" style="179" bestFit="1" customWidth="1"/>
    <col min="2318" max="2318" width="14.44140625" style="179" bestFit="1" customWidth="1"/>
    <col min="2319" max="2319" width="14.6640625" style="179" bestFit="1" customWidth="1"/>
    <col min="2320" max="2320" width="14.88671875" style="179" bestFit="1" customWidth="1"/>
    <col min="2321" max="2321" width="12.33203125" style="179" bestFit="1" customWidth="1"/>
    <col min="2322" max="2322" width="15.109375" style="179" bestFit="1" customWidth="1"/>
    <col min="2323" max="2560" width="11.44140625" style="179"/>
    <col min="2561" max="2561" width="13.109375" style="179" bestFit="1" customWidth="1"/>
    <col min="2562" max="2562" width="13.5546875" style="179" customWidth="1"/>
    <col min="2563" max="2563" width="22.109375" style="179" bestFit="1" customWidth="1"/>
    <col min="2564" max="2564" width="27.109375" style="179" bestFit="1" customWidth="1"/>
    <col min="2565" max="2565" width="14.44140625" style="179" customWidth="1"/>
    <col min="2566" max="2566" width="16.109375" style="179" customWidth="1"/>
    <col min="2567" max="2567" width="13.88671875" style="179" bestFit="1" customWidth="1"/>
    <col min="2568" max="2568" width="15.109375" style="179" bestFit="1" customWidth="1"/>
    <col min="2569" max="2569" width="14.109375" style="179" bestFit="1" customWidth="1"/>
    <col min="2570" max="2570" width="12.109375" style="179" bestFit="1" customWidth="1"/>
    <col min="2571" max="2572" width="14.109375" style="179" bestFit="1" customWidth="1"/>
    <col min="2573" max="2573" width="12.5546875" style="179" bestFit="1" customWidth="1"/>
    <col min="2574" max="2574" width="14.44140625" style="179" bestFit="1" customWidth="1"/>
    <col min="2575" max="2575" width="14.6640625" style="179" bestFit="1" customWidth="1"/>
    <col min="2576" max="2576" width="14.88671875" style="179" bestFit="1" customWidth="1"/>
    <col min="2577" max="2577" width="12.33203125" style="179" bestFit="1" customWidth="1"/>
    <col min="2578" max="2578" width="15.109375" style="179" bestFit="1" customWidth="1"/>
    <col min="2579" max="2816" width="11.44140625" style="179"/>
    <col min="2817" max="2817" width="13.109375" style="179" bestFit="1" customWidth="1"/>
    <col min="2818" max="2818" width="13.5546875" style="179" customWidth="1"/>
    <col min="2819" max="2819" width="22.109375" style="179" bestFit="1" customWidth="1"/>
    <col min="2820" max="2820" width="27.109375" style="179" bestFit="1" customWidth="1"/>
    <col min="2821" max="2821" width="14.44140625" style="179" customWidth="1"/>
    <col min="2822" max="2822" width="16.109375" style="179" customWidth="1"/>
    <col min="2823" max="2823" width="13.88671875" style="179" bestFit="1" customWidth="1"/>
    <col min="2824" max="2824" width="15.109375" style="179" bestFit="1" customWidth="1"/>
    <col min="2825" max="2825" width="14.109375" style="179" bestFit="1" customWidth="1"/>
    <col min="2826" max="2826" width="12.109375" style="179" bestFit="1" customWidth="1"/>
    <col min="2827" max="2828" width="14.109375" style="179" bestFit="1" customWidth="1"/>
    <col min="2829" max="2829" width="12.5546875" style="179" bestFit="1" customWidth="1"/>
    <col min="2830" max="2830" width="14.44140625" style="179" bestFit="1" customWidth="1"/>
    <col min="2831" max="2831" width="14.6640625" style="179" bestFit="1" customWidth="1"/>
    <col min="2832" max="2832" width="14.88671875" style="179" bestFit="1" customWidth="1"/>
    <col min="2833" max="2833" width="12.33203125" style="179" bestFit="1" customWidth="1"/>
    <col min="2834" max="2834" width="15.109375" style="179" bestFit="1" customWidth="1"/>
    <col min="2835" max="3072" width="11.44140625" style="179"/>
    <col min="3073" max="3073" width="13.109375" style="179" bestFit="1" customWidth="1"/>
    <col min="3074" max="3074" width="13.5546875" style="179" customWidth="1"/>
    <col min="3075" max="3075" width="22.109375" style="179" bestFit="1" customWidth="1"/>
    <col min="3076" max="3076" width="27.109375" style="179" bestFit="1" customWidth="1"/>
    <col min="3077" max="3077" width="14.44140625" style="179" customWidth="1"/>
    <col min="3078" max="3078" width="16.109375" style="179" customWidth="1"/>
    <col min="3079" max="3079" width="13.88671875" style="179" bestFit="1" customWidth="1"/>
    <col min="3080" max="3080" width="15.109375" style="179" bestFit="1" customWidth="1"/>
    <col min="3081" max="3081" width="14.109375" style="179" bestFit="1" customWidth="1"/>
    <col min="3082" max="3082" width="12.109375" style="179" bestFit="1" customWidth="1"/>
    <col min="3083" max="3084" width="14.109375" style="179" bestFit="1" customWidth="1"/>
    <col min="3085" max="3085" width="12.5546875" style="179" bestFit="1" customWidth="1"/>
    <col min="3086" max="3086" width="14.44140625" style="179" bestFit="1" customWidth="1"/>
    <col min="3087" max="3087" width="14.6640625" style="179" bestFit="1" customWidth="1"/>
    <col min="3088" max="3088" width="14.88671875" style="179" bestFit="1" customWidth="1"/>
    <col min="3089" max="3089" width="12.33203125" style="179" bestFit="1" customWidth="1"/>
    <col min="3090" max="3090" width="15.109375" style="179" bestFit="1" customWidth="1"/>
    <col min="3091" max="3328" width="11.44140625" style="179"/>
    <col min="3329" max="3329" width="13.109375" style="179" bestFit="1" customWidth="1"/>
    <col min="3330" max="3330" width="13.5546875" style="179" customWidth="1"/>
    <col min="3331" max="3331" width="22.109375" style="179" bestFit="1" customWidth="1"/>
    <col min="3332" max="3332" width="27.109375" style="179" bestFit="1" customWidth="1"/>
    <col min="3333" max="3333" width="14.44140625" style="179" customWidth="1"/>
    <col min="3334" max="3334" width="16.109375" style="179" customWidth="1"/>
    <col min="3335" max="3335" width="13.88671875" style="179" bestFit="1" customWidth="1"/>
    <col min="3336" max="3336" width="15.109375" style="179" bestFit="1" customWidth="1"/>
    <col min="3337" max="3337" width="14.109375" style="179" bestFit="1" customWidth="1"/>
    <col min="3338" max="3338" width="12.109375" style="179" bestFit="1" customWidth="1"/>
    <col min="3339" max="3340" width="14.109375" style="179" bestFit="1" customWidth="1"/>
    <col min="3341" max="3341" width="12.5546875" style="179" bestFit="1" customWidth="1"/>
    <col min="3342" max="3342" width="14.44140625" style="179" bestFit="1" customWidth="1"/>
    <col min="3343" max="3343" width="14.6640625" style="179" bestFit="1" customWidth="1"/>
    <col min="3344" max="3344" width="14.88671875" style="179" bestFit="1" customWidth="1"/>
    <col min="3345" max="3345" width="12.33203125" style="179" bestFit="1" customWidth="1"/>
    <col min="3346" max="3346" width="15.109375" style="179" bestFit="1" customWidth="1"/>
    <col min="3347" max="3584" width="11.44140625" style="179"/>
    <col min="3585" max="3585" width="13.109375" style="179" bestFit="1" customWidth="1"/>
    <col min="3586" max="3586" width="13.5546875" style="179" customWidth="1"/>
    <col min="3587" max="3587" width="22.109375" style="179" bestFit="1" customWidth="1"/>
    <col min="3588" max="3588" width="27.109375" style="179" bestFit="1" customWidth="1"/>
    <col min="3589" max="3589" width="14.44140625" style="179" customWidth="1"/>
    <col min="3590" max="3590" width="16.109375" style="179" customWidth="1"/>
    <col min="3591" max="3591" width="13.88671875" style="179" bestFit="1" customWidth="1"/>
    <col min="3592" max="3592" width="15.109375" style="179" bestFit="1" customWidth="1"/>
    <col min="3593" max="3593" width="14.109375" style="179" bestFit="1" customWidth="1"/>
    <col min="3594" max="3594" width="12.109375" style="179" bestFit="1" customWidth="1"/>
    <col min="3595" max="3596" width="14.109375" style="179" bestFit="1" customWidth="1"/>
    <col min="3597" max="3597" width="12.5546875" style="179" bestFit="1" customWidth="1"/>
    <col min="3598" max="3598" width="14.44140625" style="179" bestFit="1" customWidth="1"/>
    <col min="3599" max="3599" width="14.6640625" style="179" bestFit="1" customWidth="1"/>
    <col min="3600" max="3600" width="14.88671875" style="179" bestFit="1" customWidth="1"/>
    <col min="3601" max="3601" width="12.33203125" style="179" bestFit="1" customWidth="1"/>
    <col min="3602" max="3602" width="15.109375" style="179" bestFit="1" customWidth="1"/>
    <col min="3603" max="3840" width="11.44140625" style="179"/>
    <col min="3841" max="3841" width="13.109375" style="179" bestFit="1" customWidth="1"/>
    <col min="3842" max="3842" width="13.5546875" style="179" customWidth="1"/>
    <col min="3843" max="3843" width="22.109375" style="179" bestFit="1" customWidth="1"/>
    <col min="3844" max="3844" width="27.109375" style="179" bestFit="1" customWidth="1"/>
    <col min="3845" max="3845" width="14.44140625" style="179" customWidth="1"/>
    <col min="3846" max="3846" width="16.109375" style="179" customWidth="1"/>
    <col min="3847" max="3847" width="13.88671875" style="179" bestFit="1" customWidth="1"/>
    <col min="3848" max="3848" width="15.109375" style="179" bestFit="1" customWidth="1"/>
    <col min="3849" max="3849" width="14.109375" style="179" bestFit="1" customWidth="1"/>
    <col min="3850" max="3850" width="12.109375" style="179" bestFit="1" customWidth="1"/>
    <col min="3851" max="3852" width="14.109375" style="179" bestFit="1" customWidth="1"/>
    <col min="3853" max="3853" width="12.5546875" style="179" bestFit="1" customWidth="1"/>
    <col min="3854" max="3854" width="14.44140625" style="179" bestFit="1" customWidth="1"/>
    <col min="3855" max="3855" width="14.6640625" style="179" bestFit="1" customWidth="1"/>
    <col min="3856" max="3856" width="14.88671875" style="179" bestFit="1" customWidth="1"/>
    <col min="3857" max="3857" width="12.33203125" style="179" bestFit="1" customWidth="1"/>
    <col min="3858" max="3858" width="15.109375" style="179" bestFit="1" customWidth="1"/>
    <col min="3859" max="4096" width="11.44140625" style="179"/>
    <col min="4097" max="4097" width="13.109375" style="179" bestFit="1" customWidth="1"/>
    <col min="4098" max="4098" width="13.5546875" style="179" customWidth="1"/>
    <col min="4099" max="4099" width="22.109375" style="179" bestFit="1" customWidth="1"/>
    <col min="4100" max="4100" width="27.109375" style="179" bestFit="1" customWidth="1"/>
    <col min="4101" max="4101" width="14.44140625" style="179" customWidth="1"/>
    <col min="4102" max="4102" width="16.109375" style="179" customWidth="1"/>
    <col min="4103" max="4103" width="13.88671875" style="179" bestFit="1" customWidth="1"/>
    <col min="4104" max="4104" width="15.109375" style="179" bestFit="1" customWidth="1"/>
    <col min="4105" max="4105" width="14.109375" style="179" bestFit="1" customWidth="1"/>
    <col min="4106" max="4106" width="12.109375" style="179" bestFit="1" customWidth="1"/>
    <col min="4107" max="4108" width="14.109375" style="179" bestFit="1" customWidth="1"/>
    <col min="4109" max="4109" width="12.5546875" style="179" bestFit="1" customWidth="1"/>
    <col min="4110" max="4110" width="14.44140625" style="179" bestFit="1" customWidth="1"/>
    <col min="4111" max="4111" width="14.6640625" style="179" bestFit="1" customWidth="1"/>
    <col min="4112" max="4112" width="14.88671875" style="179" bestFit="1" customWidth="1"/>
    <col min="4113" max="4113" width="12.33203125" style="179" bestFit="1" customWidth="1"/>
    <col min="4114" max="4114" width="15.109375" style="179" bestFit="1" customWidth="1"/>
    <col min="4115" max="4352" width="11.44140625" style="179"/>
    <col min="4353" max="4353" width="13.109375" style="179" bestFit="1" customWidth="1"/>
    <col min="4354" max="4354" width="13.5546875" style="179" customWidth="1"/>
    <col min="4355" max="4355" width="22.109375" style="179" bestFit="1" customWidth="1"/>
    <col min="4356" max="4356" width="27.109375" style="179" bestFit="1" customWidth="1"/>
    <col min="4357" max="4357" width="14.44140625" style="179" customWidth="1"/>
    <col min="4358" max="4358" width="16.109375" style="179" customWidth="1"/>
    <col min="4359" max="4359" width="13.88671875" style="179" bestFit="1" customWidth="1"/>
    <col min="4360" max="4360" width="15.109375" style="179" bestFit="1" customWidth="1"/>
    <col min="4361" max="4361" width="14.109375" style="179" bestFit="1" customWidth="1"/>
    <col min="4362" max="4362" width="12.109375" style="179" bestFit="1" customWidth="1"/>
    <col min="4363" max="4364" width="14.109375" style="179" bestFit="1" customWidth="1"/>
    <col min="4365" max="4365" width="12.5546875" style="179" bestFit="1" customWidth="1"/>
    <col min="4366" max="4366" width="14.44140625" style="179" bestFit="1" customWidth="1"/>
    <col min="4367" max="4367" width="14.6640625" style="179" bestFit="1" customWidth="1"/>
    <col min="4368" max="4368" width="14.88671875" style="179" bestFit="1" customWidth="1"/>
    <col min="4369" max="4369" width="12.33203125" style="179" bestFit="1" customWidth="1"/>
    <col min="4370" max="4370" width="15.109375" style="179" bestFit="1" customWidth="1"/>
    <col min="4371" max="4608" width="11.44140625" style="179"/>
    <col min="4609" max="4609" width="13.109375" style="179" bestFit="1" customWidth="1"/>
    <col min="4610" max="4610" width="13.5546875" style="179" customWidth="1"/>
    <col min="4611" max="4611" width="22.109375" style="179" bestFit="1" customWidth="1"/>
    <col min="4612" max="4612" width="27.109375" style="179" bestFit="1" customWidth="1"/>
    <col min="4613" max="4613" width="14.44140625" style="179" customWidth="1"/>
    <col min="4614" max="4614" width="16.109375" style="179" customWidth="1"/>
    <col min="4615" max="4615" width="13.88671875" style="179" bestFit="1" customWidth="1"/>
    <col min="4616" max="4616" width="15.109375" style="179" bestFit="1" customWidth="1"/>
    <col min="4617" max="4617" width="14.109375" style="179" bestFit="1" customWidth="1"/>
    <col min="4618" max="4618" width="12.109375" style="179" bestFit="1" customWidth="1"/>
    <col min="4619" max="4620" width="14.109375" style="179" bestFit="1" customWidth="1"/>
    <col min="4621" max="4621" width="12.5546875" style="179" bestFit="1" customWidth="1"/>
    <col min="4622" max="4622" width="14.44140625" style="179" bestFit="1" customWidth="1"/>
    <col min="4623" max="4623" width="14.6640625" style="179" bestFit="1" customWidth="1"/>
    <col min="4624" max="4624" width="14.88671875" style="179" bestFit="1" customWidth="1"/>
    <col min="4625" max="4625" width="12.33203125" style="179" bestFit="1" customWidth="1"/>
    <col min="4626" max="4626" width="15.109375" style="179" bestFit="1" customWidth="1"/>
    <col min="4627" max="4864" width="11.44140625" style="179"/>
    <col min="4865" max="4865" width="13.109375" style="179" bestFit="1" customWidth="1"/>
    <col min="4866" max="4866" width="13.5546875" style="179" customWidth="1"/>
    <col min="4867" max="4867" width="22.109375" style="179" bestFit="1" customWidth="1"/>
    <col min="4868" max="4868" width="27.109375" style="179" bestFit="1" customWidth="1"/>
    <col min="4869" max="4869" width="14.44140625" style="179" customWidth="1"/>
    <col min="4870" max="4870" width="16.109375" style="179" customWidth="1"/>
    <col min="4871" max="4871" width="13.88671875" style="179" bestFit="1" customWidth="1"/>
    <col min="4872" max="4872" width="15.109375" style="179" bestFit="1" customWidth="1"/>
    <col min="4873" max="4873" width="14.109375" style="179" bestFit="1" customWidth="1"/>
    <col min="4874" max="4874" width="12.109375" style="179" bestFit="1" customWidth="1"/>
    <col min="4875" max="4876" width="14.109375" style="179" bestFit="1" customWidth="1"/>
    <col min="4877" max="4877" width="12.5546875" style="179" bestFit="1" customWidth="1"/>
    <col min="4878" max="4878" width="14.44140625" style="179" bestFit="1" customWidth="1"/>
    <col min="4879" max="4879" width="14.6640625" style="179" bestFit="1" customWidth="1"/>
    <col min="4880" max="4880" width="14.88671875" style="179" bestFit="1" customWidth="1"/>
    <col min="4881" max="4881" width="12.33203125" style="179" bestFit="1" customWidth="1"/>
    <col min="4882" max="4882" width="15.109375" style="179" bestFit="1" customWidth="1"/>
    <col min="4883" max="5120" width="11.44140625" style="179"/>
    <col min="5121" max="5121" width="13.109375" style="179" bestFit="1" customWidth="1"/>
    <col min="5122" max="5122" width="13.5546875" style="179" customWidth="1"/>
    <col min="5123" max="5123" width="22.109375" style="179" bestFit="1" customWidth="1"/>
    <col min="5124" max="5124" width="27.109375" style="179" bestFit="1" customWidth="1"/>
    <col min="5125" max="5125" width="14.44140625" style="179" customWidth="1"/>
    <col min="5126" max="5126" width="16.109375" style="179" customWidth="1"/>
    <col min="5127" max="5127" width="13.88671875" style="179" bestFit="1" customWidth="1"/>
    <col min="5128" max="5128" width="15.109375" style="179" bestFit="1" customWidth="1"/>
    <col min="5129" max="5129" width="14.109375" style="179" bestFit="1" customWidth="1"/>
    <col min="5130" max="5130" width="12.109375" style="179" bestFit="1" customWidth="1"/>
    <col min="5131" max="5132" width="14.109375" style="179" bestFit="1" customWidth="1"/>
    <col min="5133" max="5133" width="12.5546875" style="179" bestFit="1" customWidth="1"/>
    <col min="5134" max="5134" width="14.44140625" style="179" bestFit="1" customWidth="1"/>
    <col min="5135" max="5135" width="14.6640625" style="179" bestFit="1" customWidth="1"/>
    <col min="5136" max="5136" width="14.88671875" style="179" bestFit="1" customWidth="1"/>
    <col min="5137" max="5137" width="12.33203125" style="179" bestFit="1" customWidth="1"/>
    <col min="5138" max="5138" width="15.109375" style="179" bestFit="1" customWidth="1"/>
    <col min="5139" max="5376" width="11.44140625" style="179"/>
    <col min="5377" max="5377" width="13.109375" style="179" bestFit="1" customWidth="1"/>
    <col min="5378" max="5378" width="13.5546875" style="179" customWidth="1"/>
    <col min="5379" max="5379" width="22.109375" style="179" bestFit="1" customWidth="1"/>
    <col min="5380" max="5380" width="27.109375" style="179" bestFit="1" customWidth="1"/>
    <col min="5381" max="5381" width="14.44140625" style="179" customWidth="1"/>
    <col min="5382" max="5382" width="16.109375" style="179" customWidth="1"/>
    <col min="5383" max="5383" width="13.88671875" style="179" bestFit="1" customWidth="1"/>
    <col min="5384" max="5384" width="15.109375" style="179" bestFit="1" customWidth="1"/>
    <col min="5385" max="5385" width="14.109375" style="179" bestFit="1" customWidth="1"/>
    <col min="5386" max="5386" width="12.109375" style="179" bestFit="1" customWidth="1"/>
    <col min="5387" max="5388" width="14.109375" style="179" bestFit="1" customWidth="1"/>
    <col min="5389" max="5389" width="12.5546875" style="179" bestFit="1" customWidth="1"/>
    <col min="5390" max="5390" width="14.44140625" style="179" bestFit="1" customWidth="1"/>
    <col min="5391" max="5391" width="14.6640625" style="179" bestFit="1" customWidth="1"/>
    <col min="5392" max="5392" width="14.88671875" style="179" bestFit="1" customWidth="1"/>
    <col min="5393" max="5393" width="12.33203125" style="179" bestFit="1" customWidth="1"/>
    <col min="5394" max="5394" width="15.109375" style="179" bestFit="1" customWidth="1"/>
    <col min="5395" max="5632" width="11.44140625" style="179"/>
    <col min="5633" max="5633" width="13.109375" style="179" bestFit="1" customWidth="1"/>
    <col min="5634" max="5634" width="13.5546875" style="179" customWidth="1"/>
    <col min="5635" max="5635" width="22.109375" style="179" bestFit="1" customWidth="1"/>
    <col min="5636" max="5636" width="27.109375" style="179" bestFit="1" customWidth="1"/>
    <col min="5637" max="5637" width="14.44140625" style="179" customWidth="1"/>
    <col min="5638" max="5638" width="16.109375" style="179" customWidth="1"/>
    <col min="5639" max="5639" width="13.88671875" style="179" bestFit="1" customWidth="1"/>
    <col min="5640" max="5640" width="15.109375" style="179" bestFit="1" customWidth="1"/>
    <col min="5641" max="5641" width="14.109375" style="179" bestFit="1" customWidth="1"/>
    <col min="5642" max="5642" width="12.109375" style="179" bestFit="1" customWidth="1"/>
    <col min="5643" max="5644" width="14.109375" style="179" bestFit="1" customWidth="1"/>
    <col min="5645" max="5645" width="12.5546875" style="179" bestFit="1" customWidth="1"/>
    <col min="5646" max="5646" width="14.44140625" style="179" bestFit="1" customWidth="1"/>
    <col min="5647" max="5647" width="14.6640625" style="179" bestFit="1" customWidth="1"/>
    <col min="5648" max="5648" width="14.88671875" style="179" bestFit="1" customWidth="1"/>
    <col min="5649" max="5649" width="12.33203125" style="179" bestFit="1" customWidth="1"/>
    <col min="5650" max="5650" width="15.109375" style="179" bestFit="1" customWidth="1"/>
    <col min="5651" max="5888" width="11.44140625" style="179"/>
    <col min="5889" max="5889" width="13.109375" style="179" bestFit="1" customWidth="1"/>
    <col min="5890" max="5890" width="13.5546875" style="179" customWidth="1"/>
    <col min="5891" max="5891" width="22.109375" style="179" bestFit="1" customWidth="1"/>
    <col min="5892" max="5892" width="27.109375" style="179" bestFit="1" customWidth="1"/>
    <col min="5893" max="5893" width="14.44140625" style="179" customWidth="1"/>
    <col min="5894" max="5894" width="16.109375" style="179" customWidth="1"/>
    <col min="5895" max="5895" width="13.88671875" style="179" bestFit="1" customWidth="1"/>
    <col min="5896" max="5896" width="15.109375" style="179" bestFit="1" customWidth="1"/>
    <col min="5897" max="5897" width="14.109375" style="179" bestFit="1" customWidth="1"/>
    <col min="5898" max="5898" width="12.109375" style="179" bestFit="1" customWidth="1"/>
    <col min="5899" max="5900" width="14.109375" style="179" bestFit="1" customWidth="1"/>
    <col min="5901" max="5901" width="12.5546875" style="179" bestFit="1" customWidth="1"/>
    <col min="5902" max="5902" width="14.44140625" style="179" bestFit="1" customWidth="1"/>
    <col min="5903" max="5903" width="14.6640625" style="179" bestFit="1" customWidth="1"/>
    <col min="5904" max="5904" width="14.88671875" style="179" bestFit="1" customWidth="1"/>
    <col min="5905" max="5905" width="12.33203125" style="179" bestFit="1" customWidth="1"/>
    <col min="5906" max="5906" width="15.109375" style="179" bestFit="1" customWidth="1"/>
    <col min="5907" max="6144" width="11.44140625" style="179"/>
    <col min="6145" max="6145" width="13.109375" style="179" bestFit="1" customWidth="1"/>
    <col min="6146" max="6146" width="13.5546875" style="179" customWidth="1"/>
    <col min="6147" max="6147" width="22.109375" style="179" bestFit="1" customWidth="1"/>
    <col min="6148" max="6148" width="27.109375" style="179" bestFit="1" customWidth="1"/>
    <col min="6149" max="6149" width="14.44140625" style="179" customWidth="1"/>
    <col min="6150" max="6150" width="16.109375" style="179" customWidth="1"/>
    <col min="6151" max="6151" width="13.88671875" style="179" bestFit="1" customWidth="1"/>
    <col min="6152" max="6152" width="15.109375" style="179" bestFit="1" customWidth="1"/>
    <col min="6153" max="6153" width="14.109375" style="179" bestFit="1" customWidth="1"/>
    <col min="6154" max="6154" width="12.109375" style="179" bestFit="1" customWidth="1"/>
    <col min="6155" max="6156" width="14.109375" style="179" bestFit="1" customWidth="1"/>
    <col min="6157" max="6157" width="12.5546875" style="179" bestFit="1" customWidth="1"/>
    <col min="6158" max="6158" width="14.44140625" style="179" bestFit="1" customWidth="1"/>
    <col min="6159" max="6159" width="14.6640625" style="179" bestFit="1" customWidth="1"/>
    <col min="6160" max="6160" width="14.88671875" style="179" bestFit="1" customWidth="1"/>
    <col min="6161" max="6161" width="12.33203125" style="179" bestFit="1" customWidth="1"/>
    <col min="6162" max="6162" width="15.109375" style="179" bestFit="1" customWidth="1"/>
    <col min="6163" max="6400" width="11.44140625" style="179"/>
    <col min="6401" max="6401" width="13.109375" style="179" bestFit="1" customWidth="1"/>
    <col min="6402" max="6402" width="13.5546875" style="179" customWidth="1"/>
    <col min="6403" max="6403" width="22.109375" style="179" bestFit="1" customWidth="1"/>
    <col min="6404" max="6404" width="27.109375" style="179" bestFit="1" customWidth="1"/>
    <col min="6405" max="6405" width="14.44140625" style="179" customWidth="1"/>
    <col min="6406" max="6406" width="16.109375" style="179" customWidth="1"/>
    <col min="6407" max="6407" width="13.88671875" style="179" bestFit="1" customWidth="1"/>
    <col min="6408" max="6408" width="15.109375" style="179" bestFit="1" customWidth="1"/>
    <col min="6409" max="6409" width="14.109375" style="179" bestFit="1" customWidth="1"/>
    <col min="6410" max="6410" width="12.109375" style="179" bestFit="1" customWidth="1"/>
    <col min="6411" max="6412" width="14.109375" style="179" bestFit="1" customWidth="1"/>
    <col min="6413" max="6413" width="12.5546875" style="179" bestFit="1" customWidth="1"/>
    <col min="6414" max="6414" width="14.44140625" style="179" bestFit="1" customWidth="1"/>
    <col min="6415" max="6415" width="14.6640625" style="179" bestFit="1" customWidth="1"/>
    <col min="6416" max="6416" width="14.88671875" style="179" bestFit="1" customWidth="1"/>
    <col min="6417" max="6417" width="12.33203125" style="179" bestFit="1" customWidth="1"/>
    <col min="6418" max="6418" width="15.109375" style="179" bestFit="1" customWidth="1"/>
    <col min="6419" max="6656" width="11.44140625" style="179"/>
    <col min="6657" max="6657" width="13.109375" style="179" bestFit="1" customWidth="1"/>
    <col min="6658" max="6658" width="13.5546875" style="179" customWidth="1"/>
    <col min="6659" max="6659" width="22.109375" style="179" bestFit="1" customWidth="1"/>
    <col min="6660" max="6660" width="27.109375" style="179" bestFit="1" customWidth="1"/>
    <col min="6661" max="6661" width="14.44140625" style="179" customWidth="1"/>
    <col min="6662" max="6662" width="16.109375" style="179" customWidth="1"/>
    <col min="6663" max="6663" width="13.88671875" style="179" bestFit="1" customWidth="1"/>
    <col min="6664" max="6664" width="15.109375" style="179" bestFit="1" customWidth="1"/>
    <col min="6665" max="6665" width="14.109375" style="179" bestFit="1" customWidth="1"/>
    <col min="6666" max="6666" width="12.109375" style="179" bestFit="1" customWidth="1"/>
    <col min="6667" max="6668" width="14.109375" style="179" bestFit="1" customWidth="1"/>
    <col min="6669" max="6669" width="12.5546875" style="179" bestFit="1" customWidth="1"/>
    <col min="6670" max="6670" width="14.44140625" style="179" bestFit="1" customWidth="1"/>
    <col min="6671" max="6671" width="14.6640625" style="179" bestFit="1" customWidth="1"/>
    <col min="6672" max="6672" width="14.88671875" style="179" bestFit="1" customWidth="1"/>
    <col min="6673" max="6673" width="12.33203125" style="179" bestFit="1" customWidth="1"/>
    <col min="6674" max="6674" width="15.109375" style="179" bestFit="1" customWidth="1"/>
    <col min="6675" max="6912" width="11.44140625" style="179"/>
    <col min="6913" max="6913" width="13.109375" style="179" bestFit="1" customWidth="1"/>
    <col min="6914" max="6914" width="13.5546875" style="179" customWidth="1"/>
    <col min="6915" max="6915" width="22.109375" style="179" bestFit="1" customWidth="1"/>
    <col min="6916" max="6916" width="27.109375" style="179" bestFit="1" customWidth="1"/>
    <col min="6917" max="6917" width="14.44140625" style="179" customWidth="1"/>
    <col min="6918" max="6918" width="16.109375" style="179" customWidth="1"/>
    <col min="6919" max="6919" width="13.88671875" style="179" bestFit="1" customWidth="1"/>
    <col min="6920" max="6920" width="15.109375" style="179" bestFit="1" customWidth="1"/>
    <col min="6921" max="6921" width="14.109375" style="179" bestFit="1" customWidth="1"/>
    <col min="6922" max="6922" width="12.109375" style="179" bestFit="1" customWidth="1"/>
    <col min="6923" max="6924" width="14.109375" style="179" bestFit="1" customWidth="1"/>
    <col min="6925" max="6925" width="12.5546875" style="179" bestFit="1" customWidth="1"/>
    <col min="6926" max="6926" width="14.44140625" style="179" bestFit="1" customWidth="1"/>
    <col min="6927" max="6927" width="14.6640625" style="179" bestFit="1" customWidth="1"/>
    <col min="6928" max="6928" width="14.88671875" style="179" bestFit="1" customWidth="1"/>
    <col min="6929" max="6929" width="12.33203125" style="179" bestFit="1" customWidth="1"/>
    <col min="6930" max="6930" width="15.109375" style="179" bestFit="1" customWidth="1"/>
    <col min="6931" max="7168" width="11.44140625" style="179"/>
    <col min="7169" max="7169" width="13.109375" style="179" bestFit="1" customWidth="1"/>
    <col min="7170" max="7170" width="13.5546875" style="179" customWidth="1"/>
    <col min="7171" max="7171" width="22.109375" style="179" bestFit="1" customWidth="1"/>
    <col min="7172" max="7172" width="27.109375" style="179" bestFit="1" customWidth="1"/>
    <col min="7173" max="7173" width="14.44140625" style="179" customWidth="1"/>
    <col min="7174" max="7174" width="16.109375" style="179" customWidth="1"/>
    <col min="7175" max="7175" width="13.88671875" style="179" bestFit="1" customWidth="1"/>
    <col min="7176" max="7176" width="15.109375" style="179" bestFit="1" customWidth="1"/>
    <col min="7177" max="7177" width="14.109375" style="179" bestFit="1" customWidth="1"/>
    <col min="7178" max="7178" width="12.109375" style="179" bestFit="1" customWidth="1"/>
    <col min="7179" max="7180" width="14.109375" style="179" bestFit="1" customWidth="1"/>
    <col min="7181" max="7181" width="12.5546875" style="179" bestFit="1" customWidth="1"/>
    <col min="7182" max="7182" width="14.44140625" style="179" bestFit="1" customWidth="1"/>
    <col min="7183" max="7183" width="14.6640625" style="179" bestFit="1" customWidth="1"/>
    <col min="7184" max="7184" width="14.88671875" style="179" bestFit="1" customWidth="1"/>
    <col min="7185" max="7185" width="12.33203125" style="179" bestFit="1" customWidth="1"/>
    <col min="7186" max="7186" width="15.109375" style="179" bestFit="1" customWidth="1"/>
    <col min="7187" max="7424" width="11.44140625" style="179"/>
    <col min="7425" max="7425" width="13.109375" style="179" bestFit="1" customWidth="1"/>
    <col min="7426" max="7426" width="13.5546875" style="179" customWidth="1"/>
    <col min="7427" max="7427" width="22.109375" style="179" bestFit="1" customWidth="1"/>
    <col min="7428" max="7428" width="27.109375" style="179" bestFit="1" customWidth="1"/>
    <col min="7429" max="7429" width="14.44140625" style="179" customWidth="1"/>
    <col min="7430" max="7430" width="16.109375" style="179" customWidth="1"/>
    <col min="7431" max="7431" width="13.88671875" style="179" bestFit="1" customWidth="1"/>
    <col min="7432" max="7432" width="15.109375" style="179" bestFit="1" customWidth="1"/>
    <col min="7433" max="7433" width="14.109375" style="179" bestFit="1" customWidth="1"/>
    <col min="7434" max="7434" width="12.109375" style="179" bestFit="1" customWidth="1"/>
    <col min="7435" max="7436" width="14.109375" style="179" bestFit="1" customWidth="1"/>
    <col min="7437" max="7437" width="12.5546875" style="179" bestFit="1" customWidth="1"/>
    <col min="7438" max="7438" width="14.44140625" style="179" bestFit="1" customWidth="1"/>
    <col min="7439" max="7439" width="14.6640625" style="179" bestFit="1" customWidth="1"/>
    <col min="7440" max="7440" width="14.88671875" style="179" bestFit="1" customWidth="1"/>
    <col min="7441" max="7441" width="12.33203125" style="179" bestFit="1" customWidth="1"/>
    <col min="7442" max="7442" width="15.109375" style="179" bestFit="1" customWidth="1"/>
    <col min="7443" max="7680" width="11.44140625" style="179"/>
    <col min="7681" max="7681" width="13.109375" style="179" bestFit="1" customWidth="1"/>
    <col min="7682" max="7682" width="13.5546875" style="179" customWidth="1"/>
    <col min="7683" max="7683" width="22.109375" style="179" bestFit="1" customWidth="1"/>
    <col min="7684" max="7684" width="27.109375" style="179" bestFit="1" customWidth="1"/>
    <col min="7685" max="7685" width="14.44140625" style="179" customWidth="1"/>
    <col min="7686" max="7686" width="16.109375" style="179" customWidth="1"/>
    <col min="7687" max="7687" width="13.88671875" style="179" bestFit="1" customWidth="1"/>
    <col min="7688" max="7688" width="15.109375" style="179" bestFit="1" customWidth="1"/>
    <col min="7689" max="7689" width="14.109375" style="179" bestFit="1" customWidth="1"/>
    <col min="7690" max="7690" width="12.109375" style="179" bestFit="1" customWidth="1"/>
    <col min="7691" max="7692" width="14.109375" style="179" bestFit="1" customWidth="1"/>
    <col min="7693" max="7693" width="12.5546875" style="179" bestFit="1" customWidth="1"/>
    <col min="7694" max="7694" width="14.44140625" style="179" bestFit="1" customWidth="1"/>
    <col min="7695" max="7695" width="14.6640625" style="179" bestFit="1" customWidth="1"/>
    <col min="7696" max="7696" width="14.88671875" style="179" bestFit="1" customWidth="1"/>
    <col min="7697" max="7697" width="12.33203125" style="179" bestFit="1" customWidth="1"/>
    <col min="7698" max="7698" width="15.109375" style="179" bestFit="1" customWidth="1"/>
    <col min="7699" max="7936" width="11.44140625" style="179"/>
    <col min="7937" max="7937" width="13.109375" style="179" bestFit="1" customWidth="1"/>
    <col min="7938" max="7938" width="13.5546875" style="179" customWidth="1"/>
    <col min="7939" max="7939" width="22.109375" style="179" bestFit="1" customWidth="1"/>
    <col min="7940" max="7940" width="27.109375" style="179" bestFit="1" customWidth="1"/>
    <col min="7941" max="7941" width="14.44140625" style="179" customWidth="1"/>
    <col min="7942" max="7942" width="16.109375" style="179" customWidth="1"/>
    <col min="7943" max="7943" width="13.88671875" style="179" bestFit="1" customWidth="1"/>
    <col min="7944" max="7944" width="15.109375" style="179" bestFit="1" customWidth="1"/>
    <col min="7945" max="7945" width="14.109375" style="179" bestFit="1" customWidth="1"/>
    <col min="7946" max="7946" width="12.109375" style="179" bestFit="1" customWidth="1"/>
    <col min="7947" max="7948" width="14.109375" style="179" bestFit="1" customWidth="1"/>
    <col min="7949" max="7949" width="12.5546875" style="179" bestFit="1" customWidth="1"/>
    <col min="7950" max="7950" width="14.44140625" style="179" bestFit="1" customWidth="1"/>
    <col min="7951" max="7951" width="14.6640625" style="179" bestFit="1" customWidth="1"/>
    <col min="7952" max="7952" width="14.88671875" style="179" bestFit="1" customWidth="1"/>
    <col min="7953" max="7953" width="12.33203125" style="179" bestFit="1" customWidth="1"/>
    <col min="7954" max="7954" width="15.109375" style="179" bestFit="1" customWidth="1"/>
    <col min="7955" max="8192" width="11.44140625" style="179"/>
    <col min="8193" max="8193" width="13.109375" style="179" bestFit="1" customWidth="1"/>
    <col min="8194" max="8194" width="13.5546875" style="179" customWidth="1"/>
    <col min="8195" max="8195" width="22.109375" style="179" bestFit="1" customWidth="1"/>
    <col min="8196" max="8196" width="27.109375" style="179" bestFit="1" customWidth="1"/>
    <col min="8197" max="8197" width="14.44140625" style="179" customWidth="1"/>
    <col min="8198" max="8198" width="16.109375" style="179" customWidth="1"/>
    <col min="8199" max="8199" width="13.88671875" style="179" bestFit="1" customWidth="1"/>
    <col min="8200" max="8200" width="15.109375" style="179" bestFit="1" customWidth="1"/>
    <col min="8201" max="8201" width="14.109375" style="179" bestFit="1" customWidth="1"/>
    <col min="8202" max="8202" width="12.109375" style="179" bestFit="1" customWidth="1"/>
    <col min="8203" max="8204" width="14.109375" style="179" bestFit="1" customWidth="1"/>
    <col min="8205" max="8205" width="12.5546875" style="179" bestFit="1" customWidth="1"/>
    <col min="8206" max="8206" width="14.44140625" style="179" bestFit="1" customWidth="1"/>
    <col min="8207" max="8207" width="14.6640625" style="179" bestFit="1" customWidth="1"/>
    <col min="8208" max="8208" width="14.88671875" style="179" bestFit="1" customWidth="1"/>
    <col min="8209" max="8209" width="12.33203125" style="179" bestFit="1" customWidth="1"/>
    <col min="8210" max="8210" width="15.109375" style="179" bestFit="1" customWidth="1"/>
    <col min="8211" max="8448" width="11.44140625" style="179"/>
    <col min="8449" max="8449" width="13.109375" style="179" bestFit="1" customWidth="1"/>
    <col min="8450" max="8450" width="13.5546875" style="179" customWidth="1"/>
    <col min="8451" max="8451" width="22.109375" style="179" bestFit="1" customWidth="1"/>
    <col min="8452" max="8452" width="27.109375" style="179" bestFit="1" customWidth="1"/>
    <col min="8453" max="8453" width="14.44140625" style="179" customWidth="1"/>
    <col min="8454" max="8454" width="16.109375" style="179" customWidth="1"/>
    <col min="8455" max="8455" width="13.88671875" style="179" bestFit="1" customWidth="1"/>
    <col min="8456" max="8456" width="15.109375" style="179" bestFit="1" customWidth="1"/>
    <col min="8457" max="8457" width="14.109375" style="179" bestFit="1" customWidth="1"/>
    <col min="8458" max="8458" width="12.109375" style="179" bestFit="1" customWidth="1"/>
    <col min="8459" max="8460" width="14.109375" style="179" bestFit="1" customWidth="1"/>
    <col min="8461" max="8461" width="12.5546875" style="179" bestFit="1" customWidth="1"/>
    <col min="8462" max="8462" width="14.44140625" style="179" bestFit="1" customWidth="1"/>
    <col min="8463" max="8463" width="14.6640625" style="179" bestFit="1" customWidth="1"/>
    <col min="8464" max="8464" width="14.88671875" style="179" bestFit="1" customWidth="1"/>
    <col min="8465" max="8465" width="12.33203125" style="179" bestFit="1" customWidth="1"/>
    <col min="8466" max="8466" width="15.109375" style="179" bestFit="1" customWidth="1"/>
    <col min="8467" max="8704" width="11.44140625" style="179"/>
    <col min="8705" max="8705" width="13.109375" style="179" bestFit="1" customWidth="1"/>
    <col min="8706" max="8706" width="13.5546875" style="179" customWidth="1"/>
    <col min="8707" max="8707" width="22.109375" style="179" bestFit="1" customWidth="1"/>
    <col min="8708" max="8708" width="27.109375" style="179" bestFit="1" customWidth="1"/>
    <col min="8709" max="8709" width="14.44140625" style="179" customWidth="1"/>
    <col min="8710" max="8710" width="16.109375" style="179" customWidth="1"/>
    <col min="8711" max="8711" width="13.88671875" style="179" bestFit="1" customWidth="1"/>
    <col min="8712" max="8712" width="15.109375" style="179" bestFit="1" customWidth="1"/>
    <col min="8713" max="8713" width="14.109375" style="179" bestFit="1" customWidth="1"/>
    <col min="8714" max="8714" width="12.109375" style="179" bestFit="1" customWidth="1"/>
    <col min="8715" max="8716" width="14.109375" style="179" bestFit="1" customWidth="1"/>
    <col min="8717" max="8717" width="12.5546875" style="179" bestFit="1" customWidth="1"/>
    <col min="8718" max="8718" width="14.44140625" style="179" bestFit="1" customWidth="1"/>
    <col min="8719" max="8719" width="14.6640625" style="179" bestFit="1" customWidth="1"/>
    <col min="8720" max="8720" width="14.88671875" style="179" bestFit="1" customWidth="1"/>
    <col min="8721" max="8721" width="12.33203125" style="179" bestFit="1" customWidth="1"/>
    <col min="8722" max="8722" width="15.109375" style="179" bestFit="1" customWidth="1"/>
    <col min="8723" max="8960" width="11.44140625" style="179"/>
    <col min="8961" max="8961" width="13.109375" style="179" bestFit="1" customWidth="1"/>
    <col min="8962" max="8962" width="13.5546875" style="179" customWidth="1"/>
    <col min="8963" max="8963" width="22.109375" style="179" bestFit="1" customWidth="1"/>
    <col min="8964" max="8964" width="27.109375" style="179" bestFit="1" customWidth="1"/>
    <col min="8965" max="8965" width="14.44140625" style="179" customWidth="1"/>
    <col min="8966" max="8966" width="16.109375" style="179" customWidth="1"/>
    <col min="8967" max="8967" width="13.88671875" style="179" bestFit="1" customWidth="1"/>
    <col min="8968" max="8968" width="15.109375" style="179" bestFit="1" customWidth="1"/>
    <col min="8969" max="8969" width="14.109375" style="179" bestFit="1" customWidth="1"/>
    <col min="8970" max="8970" width="12.109375" style="179" bestFit="1" customWidth="1"/>
    <col min="8971" max="8972" width="14.109375" style="179" bestFit="1" customWidth="1"/>
    <col min="8973" max="8973" width="12.5546875" style="179" bestFit="1" customWidth="1"/>
    <col min="8974" max="8974" width="14.44140625" style="179" bestFit="1" customWidth="1"/>
    <col min="8975" max="8975" width="14.6640625" style="179" bestFit="1" customWidth="1"/>
    <col min="8976" max="8976" width="14.88671875" style="179" bestFit="1" customWidth="1"/>
    <col min="8977" max="8977" width="12.33203125" style="179" bestFit="1" customWidth="1"/>
    <col min="8978" max="8978" width="15.109375" style="179" bestFit="1" customWidth="1"/>
    <col min="8979" max="9216" width="11.44140625" style="179"/>
    <col min="9217" max="9217" width="13.109375" style="179" bestFit="1" customWidth="1"/>
    <col min="9218" max="9218" width="13.5546875" style="179" customWidth="1"/>
    <col min="9219" max="9219" width="22.109375" style="179" bestFit="1" customWidth="1"/>
    <col min="9220" max="9220" width="27.109375" style="179" bestFit="1" customWidth="1"/>
    <col min="9221" max="9221" width="14.44140625" style="179" customWidth="1"/>
    <col min="9222" max="9222" width="16.109375" style="179" customWidth="1"/>
    <col min="9223" max="9223" width="13.88671875" style="179" bestFit="1" customWidth="1"/>
    <col min="9224" max="9224" width="15.109375" style="179" bestFit="1" customWidth="1"/>
    <col min="9225" max="9225" width="14.109375" style="179" bestFit="1" customWidth="1"/>
    <col min="9226" max="9226" width="12.109375" style="179" bestFit="1" customWidth="1"/>
    <col min="9227" max="9228" width="14.109375" style="179" bestFit="1" customWidth="1"/>
    <col min="9229" max="9229" width="12.5546875" style="179" bestFit="1" customWidth="1"/>
    <col min="9230" max="9230" width="14.44140625" style="179" bestFit="1" customWidth="1"/>
    <col min="9231" max="9231" width="14.6640625" style="179" bestFit="1" customWidth="1"/>
    <col min="9232" max="9232" width="14.88671875" style="179" bestFit="1" customWidth="1"/>
    <col min="9233" max="9233" width="12.33203125" style="179" bestFit="1" customWidth="1"/>
    <col min="9234" max="9234" width="15.109375" style="179" bestFit="1" customWidth="1"/>
    <col min="9235" max="9472" width="11.44140625" style="179"/>
    <col min="9473" max="9473" width="13.109375" style="179" bestFit="1" customWidth="1"/>
    <col min="9474" max="9474" width="13.5546875" style="179" customWidth="1"/>
    <col min="9475" max="9475" width="22.109375" style="179" bestFit="1" customWidth="1"/>
    <col min="9476" max="9476" width="27.109375" style="179" bestFit="1" customWidth="1"/>
    <col min="9477" max="9477" width="14.44140625" style="179" customWidth="1"/>
    <col min="9478" max="9478" width="16.109375" style="179" customWidth="1"/>
    <col min="9479" max="9479" width="13.88671875" style="179" bestFit="1" customWidth="1"/>
    <col min="9480" max="9480" width="15.109375" style="179" bestFit="1" customWidth="1"/>
    <col min="9481" max="9481" width="14.109375" style="179" bestFit="1" customWidth="1"/>
    <col min="9482" max="9482" width="12.109375" style="179" bestFit="1" customWidth="1"/>
    <col min="9483" max="9484" width="14.109375" style="179" bestFit="1" customWidth="1"/>
    <col min="9485" max="9485" width="12.5546875" style="179" bestFit="1" customWidth="1"/>
    <col min="9486" max="9486" width="14.44140625" style="179" bestFit="1" customWidth="1"/>
    <col min="9487" max="9487" width="14.6640625" style="179" bestFit="1" customWidth="1"/>
    <col min="9488" max="9488" width="14.88671875" style="179" bestFit="1" customWidth="1"/>
    <col min="9489" max="9489" width="12.33203125" style="179" bestFit="1" customWidth="1"/>
    <col min="9490" max="9490" width="15.109375" style="179" bestFit="1" customWidth="1"/>
    <col min="9491" max="9728" width="11.44140625" style="179"/>
    <col min="9729" max="9729" width="13.109375" style="179" bestFit="1" customWidth="1"/>
    <col min="9730" max="9730" width="13.5546875" style="179" customWidth="1"/>
    <col min="9731" max="9731" width="22.109375" style="179" bestFit="1" customWidth="1"/>
    <col min="9732" max="9732" width="27.109375" style="179" bestFit="1" customWidth="1"/>
    <col min="9733" max="9733" width="14.44140625" style="179" customWidth="1"/>
    <col min="9734" max="9734" width="16.109375" style="179" customWidth="1"/>
    <col min="9735" max="9735" width="13.88671875" style="179" bestFit="1" customWidth="1"/>
    <col min="9736" max="9736" width="15.109375" style="179" bestFit="1" customWidth="1"/>
    <col min="9737" max="9737" width="14.109375" style="179" bestFit="1" customWidth="1"/>
    <col min="9738" max="9738" width="12.109375" style="179" bestFit="1" customWidth="1"/>
    <col min="9739" max="9740" width="14.109375" style="179" bestFit="1" customWidth="1"/>
    <col min="9741" max="9741" width="12.5546875" style="179" bestFit="1" customWidth="1"/>
    <col min="9742" max="9742" width="14.44140625" style="179" bestFit="1" customWidth="1"/>
    <col min="9743" max="9743" width="14.6640625" style="179" bestFit="1" customWidth="1"/>
    <col min="9744" max="9744" width="14.88671875" style="179" bestFit="1" customWidth="1"/>
    <col min="9745" max="9745" width="12.33203125" style="179" bestFit="1" customWidth="1"/>
    <col min="9746" max="9746" width="15.109375" style="179" bestFit="1" customWidth="1"/>
    <col min="9747" max="9984" width="11.44140625" style="179"/>
    <col min="9985" max="9985" width="13.109375" style="179" bestFit="1" customWidth="1"/>
    <col min="9986" max="9986" width="13.5546875" style="179" customWidth="1"/>
    <col min="9987" max="9987" width="22.109375" style="179" bestFit="1" customWidth="1"/>
    <col min="9988" max="9988" width="27.109375" style="179" bestFit="1" customWidth="1"/>
    <col min="9989" max="9989" width="14.44140625" style="179" customWidth="1"/>
    <col min="9990" max="9990" width="16.109375" style="179" customWidth="1"/>
    <col min="9991" max="9991" width="13.88671875" style="179" bestFit="1" customWidth="1"/>
    <col min="9992" max="9992" width="15.109375" style="179" bestFit="1" customWidth="1"/>
    <col min="9993" max="9993" width="14.109375" style="179" bestFit="1" customWidth="1"/>
    <col min="9994" max="9994" width="12.109375" style="179" bestFit="1" customWidth="1"/>
    <col min="9995" max="9996" width="14.109375" style="179" bestFit="1" customWidth="1"/>
    <col min="9997" max="9997" width="12.5546875" style="179" bestFit="1" customWidth="1"/>
    <col min="9998" max="9998" width="14.44140625" style="179" bestFit="1" customWidth="1"/>
    <col min="9999" max="9999" width="14.6640625" style="179" bestFit="1" customWidth="1"/>
    <col min="10000" max="10000" width="14.88671875" style="179" bestFit="1" customWidth="1"/>
    <col min="10001" max="10001" width="12.33203125" style="179" bestFit="1" customWidth="1"/>
    <col min="10002" max="10002" width="15.109375" style="179" bestFit="1" customWidth="1"/>
    <col min="10003" max="10240" width="11.44140625" style="179"/>
    <col min="10241" max="10241" width="13.109375" style="179" bestFit="1" customWidth="1"/>
    <col min="10242" max="10242" width="13.5546875" style="179" customWidth="1"/>
    <col min="10243" max="10243" width="22.109375" style="179" bestFit="1" customWidth="1"/>
    <col min="10244" max="10244" width="27.109375" style="179" bestFit="1" customWidth="1"/>
    <col min="10245" max="10245" width="14.44140625" style="179" customWidth="1"/>
    <col min="10246" max="10246" width="16.109375" style="179" customWidth="1"/>
    <col min="10247" max="10247" width="13.88671875" style="179" bestFit="1" customWidth="1"/>
    <col min="10248" max="10248" width="15.109375" style="179" bestFit="1" customWidth="1"/>
    <col min="10249" max="10249" width="14.109375" style="179" bestFit="1" customWidth="1"/>
    <col min="10250" max="10250" width="12.109375" style="179" bestFit="1" customWidth="1"/>
    <col min="10251" max="10252" width="14.109375" style="179" bestFit="1" customWidth="1"/>
    <col min="10253" max="10253" width="12.5546875" style="179" bestFit="1" customWidth="1"/>
    <col min="10254" max="10254" width="14.44140625" style="179" bestFit="1" customWidth="1"/>
    <col min="10255" max="10255" width="14.6640625" style="179" bestFit="1" customWidth="1"/>
    <col min="10256" max="10256" width="14.88671875" style="179" bestFit="1" customWidth="1"/>
    <col min="10257" max="10257" width="12.33203125" style="179" bestFit="1" customWidth="1"/>
    <col min="10258" max="10258" width="15.109375" style="179" bestFit="1" customWidth="1"/>
    <col min="10259" max="10496" width="11.44140625" style="179"/>
    <col min="10497" max="10497" width="13.109375" style="179" bestFit="1" customWidth="1"/>
    <col min="10498" max="10498" width="13.5546875" style="179" customWidth="1"/>
    <col min="10499" max="10499" width="22.109375" style="179" bestFit="1" customWidth="1"/>
    <col min="10500" max="10500" width="27.109375" style="179" bestFit="1" customWidth="1"/>
    <col min="10501" max="10501" width="14.44140625" style="179" customWidth="1"/>
    <col min="10502" max="10502" width="16.109375" style="179" customWidth="1"/>
    <col min="10503" max="10503" width="13.88671875" style="179" bestFit="1" customWidth="1"/>
    <col min="10504" max="10504" width="15.109375" style="179" bestFit="1" customWidth="1"/>
    <col min="10505" max="10505" width="14.109375" style="179" bestFit="1" customWidth="1"/>
    <col min="10506" max="10506" width="12.109375" style="179" bestFit="1" customWidth="1"/>
    <col min="10507" max="10508" width="14.109375" style="179" bestFit="1" customWidth="1"/>
    <col min="10509" max="10509" width="12.5546875" style="179" bestFit="1" customWidth="1"/>
    <col min="10510" max="10510" width="14.44140625" style="179" bestFit="1" customWidth="1"/>
    <col min="10511" max="10511" width="14.6640625" style="179" bestFit="1" customWidth="1"/>
    <col min="10512" max="10512" width="14.88671875" style="179" bestFit="1" customWidth="1"/>
    <col min="10513" max="10513" width="12.33203125" style="179" bestFit="1" customWidth="1"/>
    <col min="10514" max="10514" width="15.109375" style="179" bestFit="1" customWidth="1"/>
    <col min="10515" max="10752" width="11.44140625" style="179"/>
    <col min="10753" max="10753" width="13.109375" style="179" bestFit="1" customWidth="1"/>
    <col min="10754" max="10754" width="13.5546875" style="179" customWidth="1"/>
    <col min="10755" max="10755" width="22.109375" style="179" bestFit="1" customWidth="1"/>
    <col min="10756" max="10756" width="27.109375" style="179" bestFit="1" customWidth="1"/>
    <col min="10757" max="10757" width="14.44140625" style="179" customWidth="1"/>
    <col min="10758" max="10758" width="16.109375" style="179" customWidth="1"/>
    <col min="10759" max="10759" width="13.88671875" style="179" bestFit="1" customWidth="1"/>
    <col min="10760" max="10760" width="15.109375" style="179" bestFit="1" customWidth="1"/>
    <col min="10761" max="10761" width="14.109375" style="179" bestFit="1" customWidth="1"/>
    <col min="10762" max="10762" width="12.109375" style="179" bestFit="1" customWidth="1"/>
    <col min="10763" max="10764" width="14.109375" style="179" bestFit="1" customWidth="1"/>
    <col min="10765" max="10765" width="12.5546875" style="179" bestFit="1" customWidth="1"/>
    <col min="10766" max="10766" width="14.44140625" style="179" bestFit="1" customWidth="1"/>
    <col min="10767" max="10767" width="14.6640625" style="179" bestFit="1" customWidth="1"/>
    <col min="10768" max="10768" width="14.88671875" style="179" bestFit="1" customWidth="1"/>
    <col min="10769" max="10769" width="12.33203125" style="179" bestFit="1" customWidth="1"/>
    <col min="10770" max="10770" width="15.109375" style="179" bestFit="1" customWidth="1"/>
    <col min="10771" max="11008" width="11.44140625" style="179"/>
    <col min="11009" max="11009" width="13.109375" style="179" bestFit="1" customWidth="1"/>
    <col min="11010" max="11010" width="13.5546875" style="179" customWidth="1"/>
    <col min="11011" max="11011" width="22.109375" style="179" bestFit="1" customWidth="1"/>
    <col min="11012" max="11012" width="27.109375" style="179" bestFit="1" customWidth="1"/>
    <col min="11013" max="11013" width="14.44140625" style="179" customWidth="1"/>
    <col min="11014" max="11014" width="16.109375" style="179" customWidth="1"/>
    <col min="11015" max="11015" width="13.88671875" style="179" bestFit="1" customWidth="1"/>
    <col min="11016" max="11016" width="15.109375" style="179" bestFit="1" customWidth="1"/>
    <col min="11017" max="11017" width="14.109375" style="179" bestFit="1" customWidth="1"/>
    <col min="11018" max="11018" width="12.109375" style="179" bestFit="1" customWidth="1"/>
    <col min="11019" max="11020" width="14.109375" style="179" bestFit="1" customWidth="1"/>
    <col min="11021" max="11021" width="12.5546875" style="179" bestFit="1" customWidth="1"/>
    <col min="11022" max="11022" width="14.44140625" style="179" bestFit="1" customWidth="1"/>
    <col min="11023" max="11023" width="14.6640625" style="179" bestFit="1" customWidth="1"/>
    <col min="11024" max="11024" width="14.88671875" style="179" bestFit="1" customWidth="1"/>
    <col min="11025" max="11025" width="12.33203125" style="179" bestFit="1" customWidth="1"/>
    <col min="11026" max="11026" width="15.109375" style="179" bestFit="1" customWidth="1"/>
    <col min="11027" max="11264" width="11.44140625" style="179"/>
    <col min="11265" max="11265" width="13.109375" style="179" bestFit="1" customWidth="1"/>
    <col min="11266" max="11266" width="13.5546875" style="179" customWidth="1"/>
    <col min="11267" max="11267" width="22.109375" style="179" bestFit="1" customWidth="1"/>
    <col min="11268" max="11268" width="27.109375" style="179" bestFit="1" customWidth="1"/>
    <col min="11269" max="11269" width="14.44140625" style="179" customWidth="1"/>
    <col min="11270" max="11270" width="16.109375" style="179" customWidth="1"/>
    <col min="11271" max="11271" width="13.88671875" style="179" bestFit="1" customWidth="1"/>
    <col min="11272" max="11272" width="15.109375" style="179" bestFit="1" customWidth="1"/>
    <col min="11273" max="11273" width="14.109375" style="179" bestFit="1" customWidth="1"/>
    <col min="11274" max="11274" width="12.109375" style="179" bestFit="1" customWidth="1"/>
    <col min="11275" max="11276" width="14.109375" style="179" bestFit="1" customWidth="1"/>
    <col min="11277" max="11277" width="12.5546875" style="179" bestFit="1" customWidth="1"/>
    <col min="11278" max="11278" width="14.44140625" style="179" bestFit="1" customWidth="1"/>
    <col min="11279" max="11279" width="14.6640625" style="179" bestFit="1" customWidth="1"/>
    <col min="11280" max="11280" width="14.88671875" style="179" bestFit="1" customWidth="1"/>
    <col min="11281" max="11281" width="12.33203125" style="179" bestFit="1" customWidth="1"/>
    <col min="11282" max="11282" width="15.109375" style="179" bestFit="1" customWidth="1"/>
    <col min="11283" max="11520" width="11.44140625" style="179"/>
    <col min="11521" max="11521" width="13.109375" style="179" bestFit="1" customWidth="1"/>
    <col min="11522" max="11522" width="13.5546875" style="179" customWidth="1"/>
    <col min="11523" max="11523" width="22.109375" style="179" bestFit="1" customWidth="1"/>
    <col min="11524" max="11524" width="27.109375" style="179" bestFit="1" customWidth="1"/>
    <col min="11525" max="11525" width="14.44140625" style="179" customWidth="1"/>
    <col min="11526" max="11526" width="16.109375" style="179" customWidth="1"/>
    <col min="11527" max="11527" width="13.88671875" style="179" bestFit="1" customWidth="1"/>
    <col min="11528" max="11528" width="15.109375" style="179" bestFit="1" customWidth="1"/>
    <col min="11529" max="11529" width="14.109375" style="179" bestFit="1" customWidth="1"/>
    <col min="11530" max="11530" width="12.109375" style="179" bestFit="1" customWidth="1"/>
    <col min="11531" max="11532" width="14.109375" style="179" bestFit="1" customWidth="1"/>
    <col min="11533" max="11533" width="12.5546875" style="179" bestFit="1" customWidth="1"/>
    <col min="11534" max="11534" width="14.44140625" style="179" bestFit="1" customWidth="1"/>
    <col min="11535" max="11535" width="14.6640625" style="179" bestFit="1" customWidth="1"/>
    <col min="11536" max="11536" width="14.88671875" style="179" bestFit="1" customWidth="1"/>
    <col min="11537" max="11537" width="12.33203125" style="179" bestFit="1" customWidth="1"/>
    <col min="11538" max="11538" width="15.109375" style="179" bestFit="1" customWidth="1"/>
    <col min="11539" max="11776" width="11.44140625" style="179"/>
    <col min="11777" max="11777" width="13.109375" style="179" bestFit="1" customWidth="1"/>
    <col min="11778" max="11778" width="13.5546875" style="179" customWidth="1"/>
    <col min="11779" max="11779" width="22.109375" style="179" bestFit="1" customWidth="1"/>
    <col min="11780" max="11780" width="27.109375" style="179" bestFit="1" customWidth="1"/>
    <col min="11781" max="11781" width="14.44140625" style="179" customWidth="1"/>
    <col min="11782" max="11782" width="16.109375" style="179" customWidth="1"/>
    <col min="11783" max="11783" width="13.88671875" style="179" bestFit="1" customWidth="1"/>
    <col min="11784" max="11784" width="15.109375" style="179" bestFit="1" customWidth="1"/>
    <col min="11785" max="11785" width="14.109375" style="179" bestFit="1" customWidth="1"/>
    <col min="11786" max="11786" width="12.109375" style="179" bestFit="1" customWidth="1"/>
    <col min="11787" max="11788" width="14.109375" style="179" bestFit="1" customWidth="1"/>
    <col min="11789" max="11789" width="12.5546875" style="179" bestFit="1" customWidth="1"/>
    <col min="11790" max="11790" width="14.44140625" style="179" bestFit="1" customWidth="1"/>
    <col min="11791" max="11791" width="14.6640625" style="179" bestFit="1" customWidth="1"/>
    <col min="11792" max="11792" width="14.88671875" style="179" bestFit="1" customWidth="1"/>
    <col min="11793" max="11793" width="12.33203125" style="179" bestFit="1" customWidth="1"/>
    <col min="11794" max="11794" width="15.109375" style="179" bestFit="1" customWidth="1"/>
    <col min="11795" max="12032" width="11.44140625" style="179"/>
    <col min="12033" max="12033" width="13.109375" style="179" bestFit="1" customWidth="1"/>
    <col min="12034" max="12034" width="13.5546875" style="179" customWidth="1"/>
    <col min="12035" max="12035" width="22.109375" style="179" bestFit="1" customWidth="1"/>
    <col min="12036" max="12036" width="27.109375" style="179" bestFit="1" customWidth="1"/>
    <col min="12037" max="12037" width="14.44140625" style="179" customWidth="1"/>
    <col min="12038" max="12038" width="16.109375" style="179" customWidth="1"/>
    <col min="12039" max="12039" width="13.88671875" style="179" bestFit="1" customWidth="1"/>
    <col min="12040" max="12040" width="15.109375" style="179" bestFit="1" customWidth="1"/>
    <col min="12041" max="12041" width="14.109375" style="179" bestFit="1" customWidth="1"/>
    <col min="12042" max="12042" width="12.109375" style="179" bestFit="1" customWidth="1"/>
    <col min="12043" max="12044" width="14.109375" style="179" bestFit="1" customWidth="1"/>
    <col min="12045" max="12045" width="12.5546875" style="179" bestFit="1" customWidth="1"/>
    <col min="12046" max="12046" width="14.44140625" style="179" bestFit="1" customWidth="1"/>
    <col min="12047" max="12047" width="14.6640625" style="179" bestFit="1" customWidth="1"/>
    <col min="12048" max="12048" width="14.88671875" style="179" bestFit="1" customWidth="1"/>
    <col min="12049" max="12049" width="12.33203125" style="179" bestFit="1" customWidth="1"/>
    <col min="12050" max="12050" width="15.109375" style="179" bestFit="1" customWidth="1"/>
    <col min="12051" max="12288" width="11.44140625" style="179"/>
    <col min="12289" max="12289" width="13.109375" style="179" bestFit="1" customWidth="1"/>
    <col min="12290" max="12290" width="13.5546875" style="179" customWidth="1"/>
    <col min="12291" max="12291" width="22.109375" style="179" bestFit="1" customWidth="1"/>
    <col min="12292" max="12292" width="27.109375" style="179" bestFit="1" customWidth="1"/>
    <col min="12293" max="12293" width="14.44140625" style="179" customWidth="1"/>
    <col min="12294" max="12294" width="16.109375" style="179" customWidth="1"/>
    <col min="12295" max="12295" width="13.88671875" style="179" bestFit="1" customWidth="1"/>
    <col min="12296" max="12296" width="15.109375" style="179" bestFit="1" customWidth="1"/>
    <col min="12297" max="12297" width="14.109375" style="179" bestFit="1" customWidth="1"/>
    <col min="12298" max="12298" width="12.109375" style="179" bestFit="1" customWidth="1"/>
    <col min="12299" max="12300" width="14.109375" style="179" bestFit="1" customWidth="1"/>
    <col min="12301" max="12301" width="12.5546875" style="179" bestFit="1" customWidth="1"/>
    <col min="12302" max="12302" width="14.44140625" style="179" bestFit="1" customWidth="1"/>
    <col min="12303" max="12303" width="14.6640625" style="179" bestFit="1" customWidth="1"/>
    <col min="12304" max="12304" width="14.88671875" style="179" bestFit="1" customWidth="1"/>
    <col min="12305" max="12305" width="12.33203125" style="179" bestFit="1" customWidth="1"/>
    <col min="12306" max="12306" width="15.109375" style="179" bestFit="1" customWidth="1"/>
    <col min="12307" max="12544" width="11.44140625" style="179"/>
    <col min="12545" max="12545" width="13.109375" style="179" bestFit="1" customWidth="1"/>
    <col min="12546" max="12546" width="13.5546875" style="179" customWidth="1"/>
    <col min="12547" max="12547" width="22.109375" style="179" bestFit="1" customWidth="1"/>
    <col min="12548" max="12548" width="27.109375" style="179" bestFit="1" customWidth="1"/>
    <col min="12549" max="12549" width="14.44140625" style="179" customWidth="1"/>
    <col min="12550" max="12550" width="16.109375" style="179" customWidth="1"/>
    <col min="12551" max="12551" width="13.88671875" style="179" bestFit="1" customWidth="1"/>
    <col min="12552" max="12552" width="15.109375" style="179" bestFit="1" customWidth="1"/>
    <col min="12553" max="12553" width="14.109375" style="179" bestFit="1" customWidth="1"/>
    <col min="12554" max="12554" width="12.109375" style="179" bestFit="1" customWidth="1"/>
    <col min="12555" max="12556" width="14.109375" style="179" bestFit="1" customWidth="1"/>
    <col min="12557" max="12557" width="12.5546875" style="179" bestFit="1" customWidth="1"/>
    <col min="12558" max="12558" width="14.44140625" style="179" bestFit="1" customWidth="1"/>
    <col min="12559" max="12559" width="14.6640625" style="179" bestFit="1" customWidth="1"/>
    <col min="12560" max="12560" width="14.88671875" style="179" bestFit="1" customWidth="1"/>
    <col min="12561" max="12561" width="12.33203125" style="179" bestFit="1" customWidth="1"/>
    <col min="12562" max="12562" width="15.109375" style="179" bestFit="1" customWidth="1"/>
    <col min="12563" max="12800" width="11.44140625" style="179"/>
    <col min="12801" max="12801" width="13.109375" style="179" bestFit="1" customWidth="1"/>
    <col min="12802" max="12802" width="13.5546875" style="179" customWidth="1"/>
    <col min="12803" max="12803" width="22.109375" style="179" bestFit="1" customWidth="1"/>
    <col min="12804" max="12804" width="27.109375" style="179" bestFit="1" customWidth="1"/>
    <col min="12805" max="12805" width="14.44140625" style="179" customWidth="1"/>
    <col min="12806" max="12806" width="16.109375" style="179" customWidth="1"/>
    <col min="12807" max="12807" width="13.88671875" style="179" bestFit="1" customWidth="1"/>
    <col min="12808" max="12808" width="15.109375" style="179" bestFit="1" customWidth="1"/>
    <col min="12809" max="12809" width="14.109375" style="179" bestFit="1" customWidth="1"/>
    <col min="12810" max="12810" width="12.109375" style="179" bestFit="1" customWidth="1"/>
    <col min="12811" max="12812" width="14.109375" style="179" bestFit="1" customWidth="1"/>
    <col min="12813" max="12813" width="12.5546875" style="179" bestFit="1" customWidth="1"/>
    <col min="12814" max="12814" width="14.44140625" style="179" bestFit="1" customWidth="1"/>
    <col min="12815" max="12815" width="14.6640625" style="179" bestFit="1" customWidth="1"/>
    <col min="12816" max="12816" width="14.88671875" style="179" bestFit="1" customWidth="1"/>
    <col min="12817" max="12817" width="12.33203125" style="179" bestFit="1" customWidth="1"/>
    <col min="12818" max="12818" width="15.109375" style="179" bestFit="1" customWidth="1"/>
    <col min="12819" max="13056" width="11.44140625" style="179"/>
    <col min="13057" max="13057" width="13.109375" style="179" bestFit="1" customWidth="1"/>
    <col min="13058" max="13058" width="13.5546875" style="179" customWidth="1"/>
    <col min="13059" max="13059" width="22.109375" style="179" bestFit="1" customWidth="1"/>
    <col min="13060" max="13060" width="27.109375" style="179" bestFit="1" customWidth="1"/>
    <col min="13061" max="13061" width="14.44140625" style="179" customWidth="1"/>
    <col min="13062" max="13062" width="16.109375" style="179" customWidth="1"/>
    <col min="13063" max="13063" width="13.88671875" style="179" bestFit="1" customWidth="1"/>
    <col min="13064" max="13064" width="15.109375" style="179" bestFit="1" customWidth="1"/>
    <col min="13065" max="13065" width="14.109375" style="179" bestFit="1" customWidth="1"/>
    <col min="13066" max="13066" width="12.109375" style="179" bestFit="1" customWidth="1"/>
    <col min="13067" max="13068" width="14.109375" style="179" bestFit="1" customWidth="1"/>
    <col min="13069" max="13069" width="12.5546875" style="179" bestFit="1" customWidth="1"/>
    <col min="13070" max="13070" width="14.44140625" style="179" bestFit="1" customWidth="1"/>
    <col min="13071" max="13071" width="14.6640625" style="179" bestFit="1" customWidth="1"/>
    <col min="13072" max="13072" width="14.88671875" style="179" bestFit="1" customWidth="1"/>
    <col min="13073" max="13073" width="12.33203125" style="179" bestFit="1" customWidth="1"/>
    <col min="13074" max="13074" width="15.109375" style="179" bestFit="1" customWidth="1"/>
    <col min="13075" max="13312" width="11.44140625" style="179"/>
    <col min="13313" max="13313" width="13.109375" style="179" bestFit="1" customWidth="1"/>
    <col min="13314" max="13314" width="13.5546875" style="179" customWidth="1"/>
    <col min="13315" max="13315" width="22.109375" style="179" bestFit="1" customWidth="1"/>
    <col min="13316" max="13316" width="27.109375" style="179" bestFit="1" customWidth="1"/>
    <col min="13317" max="13317" width="14.44140625" style="179" customWidth="1"/>
    <col min="13318" max="13318" width="16.109375" style="179" customWidth="1"/>
    <col min="13319" max="13319" width="13.88671875" style="179" bestFit="1" customWidth="1"/>
    <col min="13320" max="13320" width="15.109375" style="179" bestFit="1" customWidth="1"/>
    <col min="13321" max="13321" width="14.109375" style="179" bestFit="1" customWidth="1"/>
    <col min="13322" max="13322" width="12.109375" style="179" bestFit="1" customWidth="1"/>
    <col min="13323" max="13324" width="14.109375" style="179" bestFit="1" customWidth="1"/>
    <col min="13325" max="13325" width="12.5546875" style="179" bestFit="1" customWidth="1"/>
    <col min="13326" max="13326" width="14.44140625" style="179" bestFit="1" customWidth="1"/>
    <col min="13327" max="13327" width="14.6640625" style="179" bestFit="1" customWidth="1"/>
    <col min="13328" max="13328" width="14.88671875" style="179" bestFit="1" customWidth="1"/>
    <col min="13329" max="13329" width="12.33203125" style="179" bestFit="1" customWidth="1"/>
    <col min="13330" max="13330" width="15.109375" style="179" bestFit="1" customWidth="1"/>
    <col min="13331" max="13568" width="11.44140625" style="179"/>
    <col min="13569" max="13569" width="13.109375" style="179" bestFit="1" customWidth="1"/>
    <col min="13570" max="13570" width="13.5546875" style="179" customWidth="1"/>
    <col min="13571" max="13571" width="22.109375" style="179" bestFit="1" customWidth="1"/>
    <col min="13572" max="13572" width="27.109375" style="179" bestFit="1" customWidth="1"/>
    <col min="13573" max="13573" width="14.44140625" style="179" customWidth="1"/>
    <col min="13574" max="13574" width="16.109375" style="179" customWidth="1"/>
    <col min="13575" max="13575" width="13.88671875" style="179" bestFit="1" customWidth="1"/>
    <col min="13576" max="13576" width="15.109375" style="179" bestFit="1" customWidth="1"/>
    <col min="13577" max="13577" width="14.109375" style="179" bestFit="1" customWidth="1"/>
    <col min="13578" max="13578" width="12.109375" style="179" bestFit="1" customWidth="1"/>
    <col min="13579" max="13580" width="14.109375" style="179" bestFit="1" customWidth="1"/>
    <col min="13581" max="13581" width="12.5546875" style="179" bestFit="1" customWidth="1"/>
    <col min="13582" max="13582" width="14.44140625" style="179" bestFit="1" customWidth="1"/>
    <col min="13583" max="13583" width="14.6640625" style="179" bestFit="1" customWidth="1"/>
    <col min="13584" max="13584" width="14.88671875" style="179" bestFit="1" customWidth="1"/>
    <col min="13585" max="13585" width="12.33203125" style="179" bestFit="1" customWidth="1"/>
    <col min="13586" max="13586" width="15.109375" style="179" bestFit="1" customWidth="1"/>
    <col min="13587" max="13824" width="11.44140625" style="179"/>
    <col min="13825" max="13825" width="13.109375" style="179" bestFit="1" customWidth="1"/>
    <col min="13826" max="13826" width="13.5546875" style="179" customWidth="1"/>
    <col min="13827" max="13827" width="22.109375" style="179" bestFit="1" customWidth="1"/>
    <col min="13828" max="13828" width="27.109375" style="179" bestFit="1" customWidth="1"/>
    <col min="13829" max="13829" width="14.44140625" style="179" customWidth="1"/>
    <col min="13830" max="13830" width="16.109375" style="179" customWidth="1"/>
    <col min="13831" max="13831" width="13.88671875" style="179" bestFit="1" customWidth="1"/>
    <col min="13832" max="13832" width="15.109375" style="179" bestFit="1" customWidth="1"/>
    <col min="13833" max="13833" width="14.109375" style="179" bestFit="1" customWidth="1"/>
    <col min="13834" max="13834" width="12.109375" style="179" bestFit="1" customWidth="1"/>
    <col min="13835" max="13836" width="14.109375" style="179" bestFit="1" customWidth="1"/>
    <col min="13837" max="13837" width="12.5546875" style="179" bestFit="1" customWidth="1"/>
    <col min="13838" max="13838" width="14.44140625" style="179" bestFit="1" customWidth="1"/>
    <col min="13839" max="13839" width="14.6640625" style="179" bestFit="1" customWidth="1"/>
    <col min="13840" max="13840" width="14.88671875" style="179" bestFit="1" customWidth="1"/>
    <col min="13841" max="13841" width="12.33203125" style="179" bestFit="1" customWidth="1"/>
    <col min="13842" max="13842" width="15.109375" style="179" bestFit="1" customWidth="1"/>
    <col min="13843" max="14080" width="11.44140625" style="179"/>
    <col min="14081" max="14081" width="13.109375" style="179" bestFit="1" customWidth="1"/>
    <col min="14082" max="14082" width="13.5546875" style="179" customWidth="1"/>
    <col min="14083" max="14083" width="22.109375" style="179" bestFit="1" customWidth="1"/>
    <col min="14084" max="14084" width="27.109375" style="179" bestFit="1" customWidth="1"/>
    <col min="14085" max="14085" width="14.44140625" style="179" customWidth="1"/>
    <col min="14086" max="14086" width="16.109375" style="179" customWidth="1"/>
    <col min="14087" max="14087" width="13.88671875" style="179" bestFit="1" customWidth="1"/>
    <col min="14088" max="14088" width="15.109375" style="179" bestFit="1" customWidth="1"/>
    <col min="14089" max="14089" width="14.109375" style="179" bestFit="1" customWidth="1"/>
    <col min="14090" max="14090" width="12.109375" style="179" bestFit="1" customWidth="1"/>
    <col min="14091" max="14092" width="14.109375" style="179" bestFit="1" customWidth="1"/>
    <col min="14093" max="14093" width="12.5546875" style="179" bestFit="1" customWidth="1"/>
    <col min="14094" max="14094" width="14.44140625" style="179" bestFit="1" customWidth="1"/>
    <col min="14095" max="14095" width="14.6640625" style="179" bestFit="1" customWidth="1"/>
    <col min="14096" max="14096" width="14.88671875" style="179" bestFit="1" customWidth="1"/>
    <col min="14097" max="14097" width="12.33203125" style="179" bestFit="1" customWidth="1"/>
    <col min="14098" max="14098" width="15.109375" style="179" bestFit="1" customWidth="1"/>
    <col min="14099" max="14336" width="11.44140625" style="179"/>
    <col min="14337" max="14337" width="13.109375" style="179" bestFit="1" customWidth="1"/>
    <col min="14338" max="14338" width="13.5546875" style="179" customWidth="1"/>
    <col min="14339" max="14339" width="22.109375" style="179" bestFit="1" customWidth="1"/>
    <col min="14340" max="14340" width="27.109375" style="179" bestFit="1" customWidth="1"/>
    <col min="14341" max="14341" width="14.44140625" style="179" customWidth="1"/>
    <col min="14342" max="14342" width="16.109375" style="179" customWidth="1"/>
    <col min="14343" max="14343" width="13.88671875" style="179" bestFit="1" customWidth="1"/>
    <col min="14344" max="14344" width="15.109375" style="179" bestFit="1" customWidth="1"/>
    <col min="14345" max="14345" width="14.109375" style="179" bestFit="1" customWidth="1"/>
    <col min="14346" max="14346" width="12.109375" style="179" bestFit="1" customWidth="1"/>
    <col min="14347" max="14348" width="14.109375" style="179" bestFit="1" customWidth="1"/>
    <col min="14349" max="14349" width="12.5546875" style="179" bestFit="1" customWidth="1"/>
    <col min="14350" max="14350" width="14.44140625" style="179" bestFit="1" customWidth="1"/>
    <col min="14351" max="14351" width="14.6640625" style="179" bestFit="1" customWidth="1"/>
    <col min="14352" max="14352" width="14.88671875" style="179" bestFit="1" customWidth="1"/>
    <col min="14353" max="14353" width="12.33203125" style="179" bestFit="1" customWidth="1"/>
    <col min="14354" max="14354" width="15.109375" style="179" bestFit="1" customWidth="1"/>
    <col min="14355" max="14592" width="11.44140625" style="179"/>
    <col min="14593" max="14593" width="13.109375" style="179" bestFit="1" customWidth="1"/>
    <col min="14594" max="14594" width="13.5546875" style="179" customWidth="1"/>
    <col min="14595" max="14595" width="22.109375" style="179" bestFit="1" customWidth="1"/>
    <col min="14596" max="14596" width="27.109375" style="179" bestFit="1" customWidth="1"/>
    <col min="14597" max="14597" width="14.44140625" style="179" customWidth="1"/>
    <col min="14598" max="14598" width="16.109375" style="179" customWidth="1"/>
    <col min="14599" max="14599" width="13.88671875" style="179" bestFit="1" customWidth="1"/>
    <col min="14600" max="14600" width="15.109375" style="179" bestFit="1" customWidth="1"/>
    <col min="14601" max="14601" width="14.109375" style="179" bestFit="1" customWidth="1"/>
    <col min="14602" max="14602" width="12.109375" style="179" bestFit="1" customWidth="1"/>
    <col min="14603" max="14604" width="14.109375" style="179" bestFit="1" customWidth="1"/>
    <col min="14605" max="14605" width="12.5546875" style="179" bestFit="1" customWidth="1"/>
    <col min="14606" max="14606" width="14.44140625" style="179" bestFit="1" customWidth="1"/>
    <col min="14607" max="14607" width="14.6640625" style="179" bestFit="1" customWidth="1"/>
    <col min="14608" max="14608" width="14.88671875" style="179" bestFit="1" customWidth="1"/>
    <col min="14609" max="14609" width="12.33203125" style="179" bestFit="1" customWidth="1"/>
    <col min="14610" max="14610" width="15.109375" style="179" bestFit="1" customWidth="1"/>
    <col min="14611" max="14848" width="11.44140625" style="179"/>
    <col min="14849" max="14849" width="13.109375" style="179" bestFit="1" customWidth="1"/>
    <col min="14850" max="14850" width="13.5546875" style="179" customWidth="1"/>
    <col min="14851" max="14851" width="22.109375" style="179" bestFit="1" customWidth="1"/>
    <col min="14852" max="14852" width="27.109375" style="179" bestFit="1" customWidth="1"/>
    <col min="14853" max="14853" width="14.44140625" style="179" customWidth="1"/>
    <col min="14854" max="14854" width="16.109375" style="179" customWidth="1"/>
    <col min="14855" max="14855" width="13.88671875" style="179" bestFit="1" customWidth="1"/>
    <col min="14856" max="14856" width="15.109375" style="179" bestFit="1" customWidth="1"/>
    <col min="14857" max="14857" width="14.109375" style="179" bestFit="1" customWidth="1"/>
    <col min="14858" max="14858" width="12.109375" style="179" bestFit="1" customWidth="1"/>
    <col min="14859" max="14860" width="14.109375" style="179" bestFit="1" customWidth="1"/>
    <col min="14861" max="14861" width="12.5546875" style="179" bestFit="1" customWidth="1"/>
    <col min="14862" max="14862" width="14.44140625" style="179" bestFit="1" customWidth="1"/>
    <col min="14863" max="14863" width="14.6640625" style="179" bestFit="1" customWidth="1"/>
    <col min="14864" max="14864" width="14.88671875" style="179" bestFit="1" customWidth="1"/>
    <col min="14865" max="14865" width="12.33203125" style="179" bestFit="1" customWidth="1"/>
    <col min="14866" max="14866" width="15.109375" style="179" bestFit="1" customWidth="1"/>
    <col min="14867" max="15104" width="11.44140625" style="179"/>
    <col min="15105" max="15105" width="13.109375" style="179" bestFit="1" customWidth="1"/>
    <col min="15106" max="15106" width="13.5546875" style="179" customWidth="1"/>
    <col min="15107" max="15107" width="22.109375" style="179" bestFit="1" customWidth="1"/>
    <col min="15108" max="15108" width="27.109375" style="179" bestFit="1" customWidth="1"/>
    <col min="15109" max="15109" width="14.44140625" style="179" customWidth="1"/>
    <col min="15110" max="15110" width="16.109375" style="179" customWidth="1"/>
    <col min="15111" max="15111" width="13.88671875" style="179" bestFit="1" customWidth="1"/>
    <col min="15112" max="15112" width="15.109375" style="179" bestFit="1" customWidth="1"/>
    <col min="15113" max="15113" width="14.109375" style="179" bestFit="1" customWidth="1"/>
    <col min="15114" max="15114" width="12.109375" style="179" bestFit="1" customWidth="1"/>
    <col min="15115" max="15116" width="14.109375" style="179" bestFit="1" customWidth="1"/>
    <col min="15117" max="15117" width="12.5546875" style="179" bestFit="1" customWidth="1"/>
    <col min="15118" max="15118" width="14.44140625" style="179" bestFit="1" customWidth="1"/>
    <col min="15119" max="15119" width="14.6640625" style="179" bestFit="1" customWidth="1"/>
    <col min="15120" max="15120" width="14.88671875" style="179" bestFit="1" customWidth="1"/>
    <col min="15121" max="15121" width="12.33203125" style="179" bestFit="1" customWidth="1"/>
    <col min="15122" max="15122" width="15.109375" style="179" bestFit="1" customWidth="1"/>
    <col min="15123" max="15360" width="11.44140625" style="179"/>
    <col min="15361" max="15361" width="13.109375" style="179" bestFit="1" customWidth="1"/>
    <col min="15362" max="15362" width="13.5546875" style="179" customWidth="1"/>
    <col min="15363" max="15363" width="22.109375" style="179" bestFit="1" customWidth="1"/>
    <col min="15364" max="15364" width="27.109375" style="179" bestFit="1" customWidth="1"/>
    <col min="15365" max="15365" width="14.44140625" style="179" customWidth="1"/>
    <col min="15366" max="15366" width="16.109375" style="179" customWidth="1"/>
    <col min="15367" max="15367" width="13.88671875" style="179" bestFit="1" customWidth="1"/>
    <col min="15368" max="15368" width="15.109375" style="179" bestFit="1" customWidth="1"/>
    <col min="15369" max="15369" width="14.109375" style="179" bestFit="1" customWidth="1"/>
    <col min="15370" max="15370" width="12.109375" style="179" bestFit="1" customWidth="1"/>
    <col min="15371" max="15372" width="14.109375" style="179" bestFit="1" customWidth="1"/>
    <col min="15373" max="15373" width="12.5546875" style="179" bestFit="1" customWidth="1"/>
    <col min="15374" max="15374" width="14.44140625" style="179" bestFit="1" customWidth="1"/>
    <col min="15375" max="15375" width="14.6640625" style="179" bestFit="1" customWidth="1"/>
    <col min="15376" max="15376" width="14.88671875" style="179" bestFit="1" customWidth="1"/>
    <col min="15377" max="15377" width="12.33203125" style="179" bestFit="1" customWidth="1"/>
    <col min="15378" max="15378" width="15.109375" style="179" bestFit="1" customWidth="1"/>
    <col min="15379" max="15616" width="11.44140625" style="179"/>
    <col min="15617" max="15617" width="13.109375" style="179" bestFit="1" customWidth="1"/>
    <col min="15618" max="15618" width="13.5546875" style="179" customWidth="1"/>
    <col min="15619" max="15619" width="22.109375" style="179" bestFit="1" customWidth="1"/>
    <col min="15620" max="15620" width="27.109375" style="179" bestFit="1" customWidth="1"/>
    <col min="15621" max="15621" width="14.44140625" style="179" customWidth="1"/>
    <col min="15622" max="15622" width="16.109375" style="179" customWidth="1"/>
    <col min="15623" max="15623" width="13.88671875" style="179" bestFit="1" customWidth="1"/>
    <col min="15624" max="15624" width="15.109375" style="179" bestFit="1" customWidth="1"/>
    <col min="15625" max="15625" width="14.109375" style="179" bestFit="1" customWidth="1"/>
    <col min="15626" max="15626" width="12.109375" style="179" bestFit="1" customWidth="1"/>
    <col min="15627" max="15628" width="14.109375" style="179" bestFit="1" customWidth="1"/>
    <col min="15629" max="15629" width="12.5546875" style="179" bestFit="1" customWidth="1"/>
    <col min="15630" max="15630" width="14.44140625" style="179" bestFit="1" customWidth="1"/>
    <col min="15631" max="15631" width="14.6640625" style="179" bestFit="1" customWidth="1"/>
    <col min="15632" max="15632" width="14.88671875" style="179" bestFit="1" customWidth="1"/>
    <col min="15633" max="15633" width="12.33203125" style="179" bestFit="1" customWidth="1"/>
    <col min="15634" max="15634" width="15.109375" style="179" bestFit="1" customWidth="1"/>
    <col min="15635" max="15872" width="11.44140625" style="179"/>
    <col min="15873" max="15873" width="13.109375" style="179" bestFit="1" customWidth="1"/>
    <col min="15874" max="15874" width="13.5546875" style="179" customWidth="1"/>
    <col min="15875" max="15875" width="22.109375" style="179" bestFit="1" customWidth="1"/>
    <col min="15876" max="15876" width="27.109375" style="179" bestFit="1" customWidth="1"/>
    <col min="15877" max="15877" width="14.44140625" style="179" customWidth="1"/>
    <col min="15878" max="15878" width="16.109375" style="179" customWidth="1"/>
    <col min="15879" max="15879" width="13.88671875" style="179" bestFit="1" customWidth="1"/>
    <col min="15880" max="15880" width="15.109375" style="179" bestFit="1" customWidth="1"/>
    <col min="15881" max="15881" width="14.109375" style="179" bestFit="1" customWidth="1"/>
    <col min="15882" max="15882" width="12.109375" style="179" bestFit="1" customWidth="1"/>
    <col min="15883" max="15884" width="14.109375" style="179" bestFit="1" customWidth="1"/>
    <col min="15885" max="15885" width="12.5546875" style="179" bestFit="1" customWidth="1"/>
    <col min="15886" max="15886" width="14.44140625" style="179" bestFit="1" customWidth="1"/>
    <col min="15887" max="15887" width="14.6640625" style="179" bestFit="1" customWidth="1"/>
    <col min="15888" max="15888" width="14.88671875" style="179" bestFit="1" customWidth="1"/>
    <col min="15889" max="15889" width="12.33203125" style="179" bestFit="1" customWidth="1"/>
    <col min="15890" max="15890" width="15.109375" style="179" bestFit="1" customWidth="1"/>
    <col min="15891" max="16128" width="11.44140625" style="179"/>
    <col min="16129" max="16129" width="13.109375" style="179" bestFit="1" customWidth="1"/>
    <col min="16130" max="16130" width="13.5546875" style="179" customWidth="1"/>
    <col min="16131" max="16131" width="22.109375" style="179" bestFit="1" customWidth="1"/>
    <col min="16132" max="16132" width="27.109375" style="179" bestFit="1" customWidth="1"/>
    <col min="16133" max="16133" width="14.44140625" style="179" customWidth="1"/>
    <col min="16134" max="16134" width="16.109375" style="179" customWidth="1"/>
    <col min="16135" max="16135" width="13.88671875" style="179" bestFit="1" customWidth="1"/>
    <col min="16136" max="16136" width="15.109375" style="179" bestFit="1" customWidth="1"/>
    <col min="16137" max="16137" width="14.109375" style="179" bestFit="1" customWidth="1"/>
    <col min="16138" max="16138" width="12.109375" style="179" bestFit="1" customWidth="1"/>
    <col min="16139" max="16140" width="14.109375" style="179" bestFit="1" customWidth="1"/>
    <col min="16141" max="16141" width="12.5546875" style="179" bestFit="1" customWidth="1"/>
    <col min="16142" max="16142" width="14.44140625" style="179" bestFit="1" customWidth="1"/>
    <col min="16143" max="16143" width="14.6640625" style="179" bestFit="1" customWidth="1"/>
    <col min="16144" max="16144" width="14.88671875" style="179" bestFit="1" customWidth="1"/>
    <col min="16145" max="16145" width="12.33203125" style="179" bestFit="1" customWidth="1"/>
    <col min="16146" max="16146" width="15.109375" style="179" bestFit="1" customWidth="1"/>
    <col min="16147" max="16384" width="11.44140625" style="179"/>
  </cols>
  <sheetData>
    <row r="1" spans="1:24" ht="14.4">
      <c r="A1" s="355" t="s">
        <v>822</v>
      </c>
      <c r="T1" s="180"/>
      <c r="U1" s="180"/>
      <c r="V1" s="180"/>
      <c r="W1" s="181"/>
      <c r="X1" s="181"/>
    </row>
    <row r="2" spans="1:24" s="183" customFormat="1" ht="27.75" customHeight="1">
      <c r="A2" s="182" t="s">
        <v>195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24" s="183" customFormat="1" ht="17.399999999999999">
      <c r="A3" s="184">
        <v>45260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</row>
    <row r="4" spans="1:24" s="183" customFormat="1" ht="16.8">
      <c r="A4" s="185" t="s">
        <v>196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1:24" s="183" customFormat="1" ht="16.8">
      <c r="A5" s="186"/>
      <c r="B5" s="186"/>
      <c r="C5" s="186"/>
      <c r="D5" s="187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6"/>
      <c r="P5" s="187"/>
      <c r="Q5" s="187"/>
      <c r="R5" s="186"/>
    </row>
    <row r="6" spans="1:24" s="183" customFormat="1" ht="13.5" customHeight="1">
      <c r="A6" s="188" t="s">
        <v>197</v>
      </c>
      <c r="B6" s="189" t="s">
        <v>198</v>
      </c>
      <c r="C6" s="190"/>
      <c r="D6" s="191"/>
      <c r="E6" s="192" t="s">
        <v>199</v>
      </c>
      <c r="F6" s="189" t="s">
        <v>200</v>
      </c>
      <c r="G6" s="190"/>
      <c r="H6" s="191"/>
      <c r="I6" s="189" t="s">
        <v>201</v>
      </c>
      <c r="J6" s="190"/>
      <c r="K6" s="191"/>
      <c r="L6" s="189" t="s">
        <v>202</v>
      </c>
      <c r="M6" s="190"/>
      <c r="N6" s="191"/>
      <c r="O6" s="192" t="s">
        <v>203</v>
      </c>
      <c r="P6" s="193" t="s">
        <v>204</v>
      </c>
      <c r="Q6" s="194"/>
      <c r="R6" s="192" t="s">
        <v>205</v>
      </c>
    </row>
    <row r="7" spans="1:24" s="183" customFormat="1">
      <c r="A7" s="195"/>
      <c r="B7" s="196" t="s">
        <v>206</v>
      </c>
      <c r="C7" s="196" t="s">
        <v>207</v>
      </c>
      <c r="D7" s="197" t="s">
        <v>208</v>
      </c>
      <c r="E7" s="198"/>
      <c r="F7" s="199" t="s">
        <v>209</v>
      </c>
      <c r="G7" s="196" t="s">
        <v>210</v>
      </c>
      <c r="H7" s="196" t="s">
        <v>211</v>
      </c>
      <c r="I7" s="196" t="s">
        <v>209</v>
      </c>
      <c r="J7" s="196" t="s">
        <v>210</v>
      </c>
      <c r="K7" s="196" t="s">
        <v>211</v>
      </c>
      <c r="L7" s="196" t="s">
        <v>209</v>
      </c>
      <c r="M7" s="196" t="s">
        <v>210</v>
      </c>
      <c r="N7" s="196" t="s">
        <v>211</v>
      </c>
      <c r="O7" s="198"/>
      <c r="P7" s="196" t="s">
        <v>209</v>
      </c>
      <c r="Q7" s="196" t="s">
        <v>210</v>
      </c>
      <c r="R7" s="198"/>
    </row>
    <row r="8" spans="1:24">
      <c r="A8" s="200" t="s">
        <v>212</v>
      </c>
      <c r="B8" s="200" t="s">
        <v>213</v>
      </c>
      <c r="C8" s="200" t="s">
        <v>214</v>
      </c>
      <c r="D8" s="200" t="s">
        <v>214</v>
      </c>
      <c r="E8" s="201">
        <v>3</v>
      </c>
      <c r="F8" s="202">
        <v>23961.57677</v>
      </c>
      <c r="G8" s="203">
        <v>0</v>
      </c>
      <c r="H8" s="203">
        <v>23961.57677</v>
      </c>
      <c r="I8" s="203">
        <v>50055.177889999999</v>
      </c>
      <c r="J8" s="203">
        <v>451.06628999999998</v>
      </c>
      <c r="K8" s="203">
        <v>50506.244180000002</v>
      </c>
      <c r="L8" s="203">
        <v>2156.1390200000001</v>
      </c>
      <c r="M8" s="203">
        <v>42.27975</v>
      </c>
      <c r="N8" s="203">
        <v>2198.4187700000002</v>
      </c>
      <c r="O8" s="203">
        <v>76666.239719999998</v>
      </c>
      <c r="P8" s="203">
        <v>43493.244479999994</v>
      </c>
      <c r="Q8" s="203">
        <v>0</v>
      </c>
      <c r="R8" s="204">
        <v>43493.244479999994</v>
      </c>
    </row>
    <row r="9" spans="1:24">
      <c r="A9" s="205"/>
      <c r="B9" s="205"/>
      <c r="C9" s="205"/>
      <c r="D9" s="200" t="s">
        <v>215</v>
      </c>
      <c r="E9" s="201">
        <v>618</v>
      </c>
      <c r="F9" s="202">
        <v>192.90244000000001</v>
      </c>
      <c r="G9" s="203">
        <v>0</v>
      </c>
      <c r="H9" s="203">
        <v>192.90244000000001</v>
      </c>
      <c r="I9" s="203">
        <v>2221.7375699999998</v>
      </c>
      <c r="J9" s="203">
        <v>0</v>
      </c>
      <c r="K9" s="203">
        <v>2221.7375699999998</v>
      </c>
      <c r="L9" s="203">
        <v>86.68480000000001</v>
      </c>
      <c r="M9" s="203">
        <v>0</v>
      </c>
      <c r="N9" s="203">
        <v>86.68480000000001</v>
      </c>
      <c r="O9" s="203">
        <v>2501.3248100000001</v>
      </c>
      <c r="P9" s="203">
        <v>17555.894499999999</v>
      </c>
      <c r="Q9" s="203">
        <v>0</v>
      </c>
      <c r="R9" s="204">
        <v>17555.894499999999</v>
      </c>
    </row>
    <row r="10" spans="1:24">
      <c r="A10" s="205"/>
      <c r="B10" s="205"/>
      <c r="C10" s="200" t="s">
        <v>216</v>
      </c>
      <c r="D10" s="200" t="s">
        <v>216</v>
      </c>
      <c r="E10" s="201">
        <v>1</v>
      </c>
      <c r="F10" s="202">
        <v>74050.426480000009</v>
      </c>
      <c r="G10" s="203">
        <v>0</v>
      </c>
      <c r="H10" s="203">
        <v>74050.426480000009</v>
      </c>
      <c r="I10" s="203">
        <v>57506.839650000002</v>
      </c>
      <c r="J10" s="203">
        <v>911.45871999999997</v>
      </c>
      <c r="K10" s="203">
        <v>58418.298369999997</v>
      </c>
      <c r="L10" s="203">
        <v>2633.5024700000004</v>
      </c>
      <c r="M10" s="203">
        <v>8.2677700000000005</v>
      </c>
      <c r="N10" s="203">
        <v>2641.7702400000003</v>
      </c>
      <c r="O10" s="203">
        <v>135110.49509000001</v>
      </c>
      <c r="P10" s="203">
        <v>48950.066960000004</v>
      </c>
      <c r="Q10" s="203">
        <v>0</v>
      </c>
      <c r="R10" s="204">
        <v>48950.066960000004</v>
      </c>
    </row>
    <row r="11" spans="1:24">
      <c r="A11" s="205"/>
      <c r="B11" s="205"/>
      <c r="C11" s="200" t="s">
        <v>217</v>
      </c>
      <c r="D11" s="200" t="s">
        <v>218</v>
      </c>
      <c r="E11" s="201">
        <v>8</v>
      </c>
      <c r="F11" s="202">
        <v>16218.20818</v>
      </c>
      <c r="G11" s="203">
        <v>0</v>
      </c>
      <c r="H11" s="203">
        <v>16218.20818</v>
      </c>
      <c r="I11" s="203">
        <v>17703.202980000002</v>
      </c>
      <c r="J11" s="203">
        <v>50.533019999999993</v>
      </c>
      <c r="K11" s="203">
        <v>17753.736000000001</v>
      </c>
      <c r="L11" s="203">
        <v>2925.7048300000001</v>
      </c>
      <c r="M11" s="203">
        <v>10.853639999999999</v>
      </c>
      <c r="N11" s="203">
        <v>2936.5584700000004</v>
      </c>
      <c r="O11" s="203">
        <v>36908.502649999995</v>
      </c>
      <c r="P11" s="203">
        <v>29533.309140000001</v>
      </c>
      <c r="Q11" s="203">
        <v>0</v>
      </c>
      <c r="R11" s="204">
        <v>29533.309140000001</v>
      </c>
    </row>
    <row r="12" spans="1:24">
      <c r="A12" s="205"/>
      <c r="B12" s="205"/>
      <c r="C12" s="205"/>
      <c r="D12" s="200" t="s">
        <v>219</v>
      </c>
      <c r="E12" s="201">
        <v>542</v>
      </c>
      <c r="F12" s="202">
        <v>2444.8771299999999</v>
      </c>
      <c r="G12" s="203">
        <v>0</v>
      </c>
      <c r="H12" s="203">
        <v>2444.8771299999999</v>
      </c>
      <c r="I12" s="203">
        <v>4578.5837199999996</v>
      </c>
      <c r="J12" s="203">
        <v>0</v>
      </c>
      <c r="K12" s="203">
        <v>4578.5837199999996</v>
      </c>
      <c r="L12" s="203">
        <v>57.000370000000004</v>
      </c>
      <c r="M12" s="203">
        <v>0</v>
      </c>
      <c r="N12" s="203">
        <v>57.000370000000004</v>
      </c>
      <c r="O12" s="203">
        <v>7080.4612200000001</v>
      </c>
      <c r="P12" s="203">
        <v>2837.2017799999999</v>
      </c>
      <c r="Q12" s="203">
        <v>0</v>
      </c>
      <c r="R12" s="204">
        <v>2837.2017799999999</v>
      </c>
    </row>
    <row r="13" spans="1:24">
      <c r="A13" s="205"/>
      <c r="B13" s="205"/>
      <c r="C13" s="205"/>
      <c r="D13" s="200" t="s">
        <v>220</v>
      </c>
      <c r="E13" s="201">
        <v>9</v>
      </c>
      <c r="F13" s="202">
        <v>167.86410999999998</v>
      </c>
      <c r="G13" s="203">
        <v>0</v>
      </c>
      <c r="H13" s="203">
        <v>167.86410999999998</v>
      </c>
      <c r="I13" s="203">
        <v>5673.43995</v>
      </c>
      <c r="J13" s="203">
        <v>0.55367999999999995</v>
      </c>
      <c r="K13" s="203">
        <v>5673.9936299999999</v>
      </c>
      <c r="L13" s="203">
        <v>59.330829999999999</v>
      </c>
      <c r="M13" s="203">
        <v>0</v>
      </c>
      <c r="N13" s="203">
        <v>59.330829999999999</v>
      </c>
      <c r="O13" s="203">
        <v>5901.1885700000003</v>
      </c>
      <c r="P13" s="203">
        <v>2451.6370000000002</v>
      </c>
      <c r="Q13" s="203">
        <v>0</v>
      </c>
      <c r="R13" s="204">
        <v>2451.6370000000002</v>
      </c>
    </row>
    <row r="14" spans="1:24">
      <c r="A14" s="205"/>
      <c r="B14" s="205"/>
      <c r="C14" s="200" t="s">
        <v>221</v>
      </c>
      <c r="D14" s="200" t="s">
        <v>222</v>
      </c>
      <c r="E14" s="201">
        <v>7</v>
      </c>
      <c r="F14" s="202">
        <v>3383.4402500000001</v>
      </c>
      <c r="G14" s="203">
        <v>0</v>
      </c>
      <c r="H14" s="203">
        <v>3383.4402500000001</v>
      </c>
      <c r="I14" s="203">
        <v>17638.324270000001</v>
      </c>
      <c r="J14" s="203">
        <v>128.60649000000001</v>
      </c>
      <c r="K14" s="203">
        <v>17766.930760000003</v>
      </c>
      <c r="L14" s="203">
        <v>484.79128000000003</v>
      </c>
      <c r="M14" s="203">
        <v>0</v>
      </c>
      <c r="N14" s="203">
        <v>484.79128000000003</v>
      </c>
      <c r="O14" s="203">
        <v>21635.16229</v>
      </c>
      <c r="P14" s="203">
        <v>7199.5719200000003</v>
      </c>
      <c r="Q14" s="203">
        <v>0</v>
      </c>
      <c r="R14" s="204">
        <v>7199.5719200000003</v>
      </c>
    </row>
    <row r="15" spans="1:24">
      <c r="A15" s="205"/>
      <c r="B15" s="205"/>
      <c r="C15" s="200" t="s">
        <v>223</v>
      </c>
      <c r="D15" s="200" t="s">
        <v>224</v>
      </c>
      <c r="E15" s="201">
        <v>5</v>
      </c>
      <c r="F15" s="202">
        <v>4266.1527100000003</v>
      </c>
      <c r="G15" s="203">
        <v>0</v>
      </c>
      <c r="H15" s="203">
        <v>4266.1527100000003</v>
      </c>
      <c r="I15" s="203">
        <v>11952.059880000001</v>
      </c>
      <c r="J15" s="203">
        <v>2.2655500000000002</v>
      </c>
      <c r="K15" s="203">
        <v>11954.325429999999</v>
      </c>
      <c r="L15" s="203">
        <v>458.60703999999998</v>
      </c>
      <c r="M15" s="203">
        <v>0</v>
      </c>
      <c r="N15" s="203">
        <v>458.60703999999998</v>
      </c>
      <c r="O15" s="203">
        <v>16679.085179999998</v>
      </c>
      <c r="P15" s="203">
        <v>5406.5974000000006</v>
      </c>
      <c r="Q15" s="203">
        <v>0</v>
      </c>
      <c r="R15" s="204">
        <v>5406.5974000000006</v>
      </c>
    </row>
    <row r="16" spans="1:24">
      <c r="A16" s="205"/>
      <c r="B16" s="205"/>
      <c r="C16" s="205"/>
      <c r="D16" s="200" t="s">
        <v>225</v>
      </c>
      <c r="E16" s="201">
        <v>443</v>
      </c>
      <c r="F16" s="202">
        <v>1553.2193600000001</v>
      </c>
      <c r="G16" s="203">
        <v>0</v>
      </c>
      <c r="H16" s="203">
        <v>1553.2193600000001</v>
      </c>
      <c r="I16" s="203">
        <v>5132.3438099999994</v>
      </c>
      <c r="J16" s="203">
        <v>0.80016999999999994</v>
      </c>
      <c r="K16" s="203">
        <v>5133.1439800000007</v>
      </c>
      <c r="L16" s="203">
        <v>164.9074</v>
      </c>
      <c r="M16" s="203">
        <v>0</v>
      </c>
      <c r="N16" s="203">
        <v>164.9074</v>
      </c>
      <c r="O16" s="203">
        <v>6851.2707399999999</v>
      </c>
      <c r="P16" s="203">
        <v>1442.07142</v>
      </c>
      <c r="Q16" s="203">
        <v>0</v>
      </c>
      <c r="R16" s="204">
        <v>1442.07142</v>
      </c>
    </row>
    <row r="17" spans="1:18">
      <c r="A17" s="205"/>
      <c r="B17" s="205"/>
      <c r="C17" s="200" t="s">
        <v>226</v>
      </c>
      <c r="D17" s="200" t="s">
        <v>227</v>
      </c>
      <c r="E17" s="201">
        <v>455</v>
      </c>
      <c r="F17" s="202">
        <v>6804.3780500000003</v>
      </c>
      <c r="G17" s="203">
        <v>0</v>
      </c>
      <c r="H17" s="203">
        <v>6804.3780500000003</v>
      </c>
      <c r="I17" s="203">
        <v>11386.183529999998</v>
      </c>
      <c r="J17" s="203">
        <v>0.21853</v>
      </c>
      <c r="K17" s="203">
        <v>11386.40206</v>
      </c>
      <c r="L17" s="203">
        <v>229.18838</v>
      </c>
      <c r="M17" s="203">
        <v>0</v>
      </c>
      <c r="N17" s="203">
        <v>229.18838</v>
      </c>
      <c r="O17" s="203">
        <v>18419.968489999999</v>
      </c>
      <c r="P17" s="203">
        <v>21924.772219999999</v>
      </c>
      <c r="Q17" s="203">
        <v>0</v>
      </c>
      <c r="R17" s="204">
        <v>21924.772219999999</v>
      </c>
    </row>
    <row r="18" spans="1:18">
      <c r="A18" s="205"/>
      <c r="B18" s="205"/>
      <c r="C18" s="200" t="s">
        <v>228</v>
      </c>
      <c r="D18" s="200" t="s">
        <v>229</v>
      </c>
      <c r="E18" s="201">
        <v>502</v>
      </c>
      <c r="F18" s="202">
        <v>3005.2756199999999</v>
      </c>
      <c r="G18" s="203">
        <v>0</v>
      </c>
      <c r="H18" s="203">
        <v>3005.2756199999999</v>
      </c>
      <c r="I18" s="203">
        <v>17029.035449999999</v>
      </c>
      <c r="J18" s="203">
        <v>1.3563099999999999</v>
      </c>
      <c r="K18" s="203">
        <v>17030.391760000002</v>
      </c>
      <c r="L18" s="203">
        <v>277.06096000000002</v>
      </c>
      <c r="M18" s="203">
        <v>0</v>
      </c>
      <c r="N18" s="203">
        <v>277.06096000000002</v>
      </c>
      <c r="O18" s="203">
        <v>20312.728340000001</v>
      </c>
      <c r="P18" s="203">
        <v>3231.5645099999997</v>
      </c>
      <c r="Q18" s="203">
        <v>0</v>
      </c>
      <c r="R18" s="204">
        <v>3231.5645099999997</v>
      </c>
    </row>
    <row r="19" spans="1:18">
      <c r="A19" s="205"/>
      <c r="B19" s="205"/>
      <c r="C19" s="205"/>
      <c r="D19" s="200" t="s">
        <v>230</v>
      </c>
      <c r="E19" s="201">
        <v>665</v>
      </c>
      <c r="F19" s="202">
        <v>25.79344</v>
      </c>
      <c r="G19" s="203">
        <v>0</v>
      </c>
      <c r="H19" s="203">
        <v>25.79344</v>
      </c>
      <c r="I19" s="203">
        <v>3096.34141</v>
      </c>
      <c r="J19" s="203">
        <v>0</v>
      </c>
      <c r="K19" s="203">
        <v>3096.34141</v>
      </c>
      <c r="L19" s="203">
        <v>12.5085</v>
      </c>
      <c r="M19" s="203">
        <v>0</v>
      </c>
      <c r="N19" s="203">
        <v>12.5085</v>
      </c>
      <c r="O19" s="203">
        <v>3134.6433500000003</v>
      </c>
      <c r="P19" s="203">
        <v>1989.7364399999999</v>
      </c>
      <c r="Q19" s="203">
        <v>0</v>
      </c>
      <c r="R19" s="204">
        <v>1989.7364399999999</v>
      </c>
    </row>
    <row r="20" spans="1:18">
      <c r="A20" s="205"/>
      <c r="B20" s="200" t="s">
        <v>231</v>
      </c>
      <c r="C20" s="200" t="s">
        <v>232</v>
      </c>
      <c r="D20" s="200" t="s">
        <v>232</v>
      </c>
      <c r="E20" s="201">
        <v>106</v>
      </c>
      <c r="F20" s="202">
        <v>15911.740119999999</v>
      </c>
      <c r="G20" s="203">
        <v>0</v>
      </c>
      <c r="H20" s="203">
        <v>15911.740119999999</v>
      </c>
      <c r="I20" s="203">
        <v>4445.8846199999998</v>
      </c>
      <c r="J20" s="203">
        <v>26.513349999999999</v>
      </c>
      <c r="K20" s="203">
        <v>4472.39797</v>
      </c>
      <c r="L20" s="203">
        <v>2128.7673999999997</v>
      </c>
      <c r="M20" s="203">
        <v>349.36419000000001</v>
      </c>
      <c r="N20" s="203">
        <v>2478.13159</v>
      </c>
      <c r="O20" s="203">
        <v>22862.269680000001</v>
      </c>
      <c r="P20" s="203">
        <v>5769.9084999999995</v>
      </c>
      <c r="Q20" s="203">
        <v>0</v>
      </c>
      <c r="R20" s="204">
        <v>5769.9084999999995</v>
      </c>
    </row>
    <row r="21" spans="1:18">
      <c r="A21" s="205"/>
      <c r="B21" s="205"/>
      <c r="C21" s="200" t="s">
        <v>233</v>
      </c>
      <c r="D21" s="200" t="s">
        <v>233</v>
      </c>
      <c r="E21" s="201">
        <v>99</v>
      </c>
      <c r="F21" s="202">
        <v>124055.01700000001</v>
      </c>
      <c r="G21" s="203">
        <v>0</v>
      </c>
      <c r="H21" s="203">
        <v>124055.01700000001</v>
      </c>
      <c r="I21" s="203">
        <v>138217.49263999998</v>
      </c>
      <c r="J21" s="203">
        <v>1192.1523500000001</v>
      </c>
      <c r="K21" s="203">
        <v>139409.64499</v>
      </c>
      <c r="L21" s="203">
        <v>20513.003850000001</v>
      </c>
      <c r="M21" s="203">
        <v>3251.3014500000004</v>
      </c>
      <c r="N21" s="203">
        <v>23764.3053</v>
      </c>
      <c r="O21" s="203">
        <v>287228.96729</v>
      </c>
      <c r="P21" s="203">
        <v>62643.085350000001</v>
      </c>
      <c r="Q21" s="203">
        <v>0</v>
      </c>
      <c r="R21" s="204">
        <v>62643.085350000001</v>
      </c>
    </row>
    <row r="22" spans="1:18">
      <c r="A22" s="205"/>
      <c r="B22" s="205"/>
      <c r="C22" s="205"/>
      <c r="D22" s="200" t="s">
        <v>234</v>
      </c>
      <c r="E22" s="201">
        <v>632</v>
      </c>
      <c r="F22" s="202">
        <v>4086.5776299999998</v>
      </c>
      <c r="G22" s="203">
        <v>0</v>
      </c>
      <c r="H22" s="203">
        <v>4086.5776299999998</v>
      </c>
      <c r="I22" s="203">
        <v>30977.615120000002</v>
      </c>
      <c r="J22" s="203">
        <v>0</v>
      </c>
      <c r="K22" s="203">
        <v>30977.615120000002</v>
      </c>
      <c r="L22" s="203">
        <v>2357.40461</v>
      </c>
      <c r="M22" s="203">
        <v>0.94147000000000003</v>
      </c>
      <c r="N22" s="203">
        <v>2358.3460800000003</v>
      </c>
      <c r="O22" s="203">
        <v>37422.538829999998</v>
      </c>
      <c r="P22" s="203">
        <v>3366.5942</v>
      </c>
      <c r="Q22" s="203">
        <v>0</v>
      </c>
      <c r="R22" s="204">
        <v>3366.5942</v>
      </c>
    </row>
    <row r="23" spans="1:18">
      <c r="A23" s="205"/>
      <c r="B23" s="205"/>
      <c r="C23" s="200" t="s">
        <v>235</v>
      </c>
      <c r="D23" s="206"/>
      <c r="E23" s="206"/>
      <c r="F23" s="202">
        <v>9994.8254499999985</v>
      </c>
      <c r="G23" s="203">
        <v>0</v>
      </c>
      <c r="H23" s="203">
        <v>9994.8254499999985</v>
      </c>
      <c r="I23" s="203">
        <v>15219.52592</v>
      </c>
      <c r="J23" s="203">
        <v>76.197839999999999</v>
      </c>
      <c r="K23" s="203">
        <v>15295.723759999999</v>
      </c>
      <c r="L23" s="203">
        <v>1012.05851</v>
      </c>
      <c r="M23" s="203">
        <v>5.91648</v>
      </c>
      <c r="N23" s="203">
        <v>1017.9749899999999</v>
      </c>
      <c r="O23" s="203">
        <v>26308.5242</v>
      </c>
      <c r="P23" s="203">
        <v>3922.0017499999999</v>
      </c>
      <c r="Q23" s="203">
        <v>0</v>
      </c>
      <c r="R23" s="204">
        <v>3922.0017499999999</v>
      </c>
    </row>
    <row r="24" spans="1:18">
      <c r="A24" s="205"/>
      <c r="B24" s="205"/>
      <c r="C24" s="200" t="s">
        <v>236</v>
      </c>
      <c r="D24" s="200" t="s">
        <v>237</v>
      </c>
      <c r="E24" s="201">
        <v>107</v>
      </c>
      <c r="F24" s="202">
        <v>14625.76433</v>
      </c>
      <c r="G24" s="203">
        <v>0</v>
      </c>
      <c r="H24" s="203">
        <v>14625.76433</v>
      </c>
      <c r="I24" s="203">
        <v>43164.455130000002</v>
      </c>
      <c r="J24" s="203">
        <v>688.94981999999993</v>
      </c>
      <c r="K24" s="203">
        <v>43853.404950000004</v>
      </c>
      <c r="L24" s="203">
        <v>1363.6586299999999</v>
      </c>
      <c r="M24" s="203">
        <v>3.7400000000000003E-3</v>
      </c>
      <c r="N24" s="203">
        <v>1363.66237</v>
      </c>
      <c r="O24" s="203">
        <v>59842.83165</v>
      </c>
      <c r="P24" s="203">
        <v>14263.932859999999</v>
      </c>
      <c r="Q24" s="203">
        <v>0</v>
      </c>
      <c r="R24" s="204">
        <v>14263.932859999999</v>
      </c>
    </row>
    <row r="25" spans="1:18">
      <c r="A25" s="205"/>
      <c r="B25" s="205"/>
      <c r="C25" s="205"/>
      <c r="D25" s="200" t="s">
        <v>236</v>
      </c>
      <c r="E25" s="201">
        <v>109</v>
      </c>
      <c r="F25" s="202">
        <v>251.37129000000002</v>
      </c>
      <c r="G25" s="203">
        <v>0</v>
      </c>
      <c r="H25" s="203">
        <v>251.37129000000002</v>
      </c>
      <c r="I25" s="203">
        <v>2776.1248399999999</v>
      </c>
      <c r="J25" s="203">
        <v>6.1310000000000003E-2</v>
      </c>
      <c r="K25" s="203">
        <v>2776.18615</v>
      </c>
      <c r="L25" s="203">
        <v>6.05</v>
      </c>
      <c r="M25" s="203">
        <v>0</v>
      </c>
      <c r="N25" s="203">
        <v>6.05</v>
      </c>
      <c r="O25" s="203">
        <v>3033.6074399999998</v>
      </c>
      <c r="P25" s="203">
        <v>952.45281999999997</v>
      </c>
      <c r="Q25" s="203">
        <v>0</v>
      </c>
      <c r="R25" s="204">
        <v>952.45281999999997</v>
      </c>
    </row>
    <row r="26" spans="1:18">
      <c r="A26" s="205"/>
      <c r="B26" s="205"/>
      <c r="C26" s="200" t="s">
        <v>238</v>
      </c>
      <c r="D26" s="200" t="s">
        <v>239</v>
      </c>
      <c r="E26" s="201">
        <v>116</v>
      </c>
      <c r="F26" s="202">
        <v>81243.731409999993</v>
      </c>
      <c r="G26" s="203">
        <v>0</v>
      </c>
      <c r="H26" s="203">
        <v>81243.731409999993</v>
      </c>
      <c r="I26" s="203">
        <v>87365.638730000006</v>
      </c>
      <c r="J26" s="203">
        <v>1573.8747499999999</v>
      </c>
      <c r="K26" s="203">
        <v>88939.513480000009</v>
      </c>
      <c r="L26" s="203">
        <v>68121.167560000002</v>
      </c>
      <c r="M26" s="203">
        <v>8541.2279199999994</v>
      </c>
      <c r="N26" s="203">
        <v>76662.395480000007</v>
      </c>
      <c r="O26" s="203">
        <v>246845.64037000001</v>
      </c>
      <c r="P26" s="203">
        <v>142257.94688999999</v>
      </c>
      <c r="Q26" s="203">
        <v>0</v>
      </c>
      <c r="R26" s="204">
        <v>142257.94688999999</v>
      </c>
    </row>
    <row r="27" spans="1:18">
      <c r="A27" s="205"/>
      <c r="B27" s="205"/>
      <c r="C27" s="205"/>
      <c r="D27" s="200" t="s">
        <v>240</v>
      </c>
      <c r="E27" s="201">
        <v>564</v>
      </c>
      <c r="F27" s="202">
        <v>10220.42052</v>
      </c>
      <c r="G27" s="203">
        <v>0</v>
      </c>
      <c r="H27" s="203">
        <v>10220.42052</v>
      </c>
      <c r="I27" s="203">
        <v>32363.344779999999</v>
      </c>
      <c r="J27" s="203">
        <v>0</v>
      </c>
      <c r="K27" s="203">
        <v>32363.344779999999</v>
      </c>
      <c r="L27" s="203">
        <v>6445.7847699999993</v>
      </c>
      <c r="M27" s="203">
        <v>467.79665999999997</v>
      </c>
      <c r="N27" s="203">
        <v>6913.5814299999993</v>
      </c>
      <c r="O27" s="203">
        <v>49497.346729999997</v>
      </c>
      <c r="P27" s="203">
        <v>25999.36652</v>
      </c>
      <c r="Q27" s="203">
        <v>0</v>
      </c>
      <c r="R27" s="204">
        <v>25999.36652</v>
      </c>
    </row>
    <row r="28" spans="1:18">
      <c r="A28" s="205"/>
      <c r="B28" s="205"/>
      <c r="C28" s="205"/>
      <c r="D28" s="200" t="s">
        <v>238</v>
      </c>
      <c r="E28" s="201">
        <v>494</v>
      </c>
      <c r="F28" s="202">
        <v>2059.72777</v>
      </c>
      <c r="G28" s="203">
        <v>0</v>
      </c>
      <c r="H28" s="203">
        <v>2059.72777</v>
      </c>
      <c r="I28" s="203">
        <v>11750.983910000001</v>
      </c>
      <c r="J28" s="203">
        <v>24.06597</v>
      </c>
      <c r="K28" s="203">
        <v>11775.04988</v>
      </c>
      <c r="L28" s="203">
        <v>1549.92355</v>
      </c>
      <c r="M28" s="203">
        <v>25.45337</v>
      </c>
      <c r="N28" s="203">
        <v>1575.3769199999999</v>
      </c>
      <c r="O28" s="203">
        <v>15410.154570000001</v>
      </c>
      <c r="P28" s="203">
        <v>1241.3073300000001</v>
      </c>
      <c r="Q28" s="203">
        <v>0</v>
      </c>
      <c r="R28" s="204">
        <v>1241.3073300000001</v>
      </c>
    </row>
    <row r="29" spans="1:18">
      <c r="A29" s="205"/>
      <c r="B29" s="205"/>
      <c r="C29" s="205"/>
      <c r="D29" s="200" t="s">
        <v>241</v>
      </c>
      <c r="E29" s="201">
        <v>119</v>
      </c>
      <c r="F29" s="202">
        <v>3048.4715299999998</v>
      </c>
      <c r="G29" s="203">
        <v>0</v>
      </c>
      <c r="H29" s="203">
        <v>3048.4715299999998</v>
      </c>
      <c r="I29" s="203">
        <v>5331.2125500000002</v>
      </c>
      <c r="J29" s="203">
        <v>11.922700000000001</v>
      </c>
      <c r="K29" s="203">
        <v>5343.1352500000003</v>
      </c>
      <c r="L29" s="203">
        <v>630.05220999999995</v>
      </c>
      <c r="M29" s="203">
        <v>0</v>
      </c>
      <c r="N29" s="203">
        <v>630.05220999999995</v>
      </c>
      <c r="O29" s="203">
        <v>9021.6589899999999</v>
      </c>
      <c r="P29" s="203">
        <v>2261.8959100000002</v>
      </c>
      <c r="Q29" s="203">
        <v>0</v>
      </c>
      <c r="R29" s="204">
        <v>2261.8959100000002</v>
      </c>
    </row>
    <row r="30" spans="1:18">
      <c r="A30" s="205"/>
      <c r="B30" s="205"/>
      <c r="C30" s="205"/>
      <c r="D30" s="200" t="s">
        <v>242</v>
      </c>
      <c r="E30" s="201">
        <v>117</v>
      </c>
      <c r="F30" s="202">
        <v>2322.6840299999999</v>
      </c>
      <c r="G30" s="203">
        <v>0</v>
      </c>
      <c r="H30" s="203">
        <v>2322.6840299999999</v>
      </c>
      <c r="I30" s="203">
        <v>4078.1136200000001</v>
      </c>
      <c r="J30" s="203">
        <v>0.32406999999999997</v>
      </c>
      <c r="K30" s="203">
        <v>4078.4376899999997</v>
      </c>
      <c r="L30" s="203">
        <v>213.23904999999999</v>
      </c>
      <c r="M30" s="203">
        <v>0</v>
      </c>
      <c r="N30" s="203">
        <v>213.23904999999999</v>
      </c>
      <c r="O30" s="203">
        <v>6614.3607699999993</v>
      </c>
      <c r="P30" s="203">
        <v>3793.27765</v>
      </c>
      <c r="Q30" s="203">
        <v>0</v>
      </c>
      <c r="R30" s="204">
        <v>3793.27765</v>
      </c>
    </row>
    <row r="31" spans="1:18">
      <c r="A31" s="205"/>
      <c r="B31" s="205"/>
      <c r="C31" s="200" t="s">
        <v>243</v>
      </c>
      <c r="D31" s="200" t="s">
        <v>243</v>
      </c>
      <c r="E31" s="201">
        <v>104</v>
      </c>
      <c r="F31" s="202">
        <v>28782.137600000002</v>
      </c>
      <c r="G31" s="203">
        <v>0</v>
      </c>
      <c r="H31" s="203">
        <v>28782.137600000002</v>
      </c>
      <c r="I31" s="203">
        <v>22998.385920000001</v>
      </c>
      <c r="J31" s="203">
        <v>7.82064</v>
      </c>
      <c r="K31" s="203">
        <v>23006.206559999999</v>
      </c>
      <c r="L31" s="203">
        <v>509.86311999999998</v>
      </c>
      <c r="M31" s="203">
        <v>0</v>
      </c>
      <c r="N31" s="203">
        <v>509.86311999999998</v>
      </c>
      <c r="O31" s="203">
        <v>52298.207280000002</v>
      </c>
      <c r="P31" s="203">
        <v>3438.3771499999998</v>
      </c>
      <c r="Q31" s="203">
        <v>0</v>
      </c>
      <c r="R31" s="204">
        <v>3438.3771499999998</v>
      </c>
    </row>
    <row r="32" spans="1:18">
      <c r="A32" s="205"/>
      <c r="B32" s="205"/>
      <c r="C32" s="205"/>
      <c r="D32" s="200" t="s">
        <v>244</v>
      </c>
      <c r="E32" s="201">
        <v>105</v>
      </c>
      <c r="F32" s="202">
        <v>37270.159759999995</v>
      </c>
      <c r="G32" s="203">
        <v>0</v>
      </c>
      <c r="H32" s="203">
        <v>37270.159759999995</v>
      </c>
      <c r="I32" s="203">
        <v>8063.2570500000002</v>
      </c>
      <c r="J32" s="203">
        <v>0</v>
      </c>
      <c r="K32" s="203">
        <v>8063.2570500000002</v>
      </c>
      <c r="L32" s="203">
        <v>397.52658000000002</v>
      </c>
      <c r="M32" s="203">
        <v>0.37360000000000004</v>
      </c>
      <c r="N32" s="203">
        <v>397.90017999999998</v>
      </c>
      <c r="O32" s="203">
        <v>45731.316989999999</v>
      </c>
      <c r="P32" s="203">
        <v>1011.17589</v>
      </c>
      <c r="Q32" s="203">
        <v>0</v>
      </c>
      <c r="R32" s="204">
        <v>1011.17589</v>
      </c>
    </row>
    <row r="33" spans="1:18">
      <c r="A33" s="205"/>
      <c r="B33" s="205"/>
      <c r="C33" s="205"/>
      <c r="D33" s="200" t="s">
        <v>245</v>
      </c>
      <c r="E33" s="201">
        <v>586</v>
      </c>
      <c r="F33" s="202">
        <v>5960.8032599999997</v>
      </c>
      <c r="G33" s="203">
        <v>0</v>
      </c>
      <c r="H33" s="203">
        <v>5960.8032599999997</v>
      </c>
      <c r="I33" s="203">
        <v>3741.32618</v>
      </c>
      <c r="J33" s="203">
        <v>0</v>
      </c>
      <c r="K33" s="203">
        <v>3741.32618</v>
      </c>
      <c r="L33" s="203">
        <v>81.617820000000009</v>
      </c>
      <c r="M33" s="203">
        <v>39.228000000000002</v>
      </c>
      <c r="N33" s="203">
        <v>120.84582</v>
      </c>
      <c r="O33" s="203">
        <v>9822.9752599999993</v>
      </c>
      <c r="P33" s="203">
        <v>790.50182999999993</v>
      </c>
      <c r="Q33" s="203">
        <v>0</v>
      </c>
      <c r="R33" s="204">
        <v>790.50182999999993</v>
      </c>
    </row>
    <row r="34" spans="1:18">
      <c r="A34" s="205"/>
      <c r="B34" s="205"/>
      <c r="C34" s="205"/>
      <c r="D34" s="200" t="s">
        <v>246</v>
      </c>
      <c r="E34" s="201">
        <v>613</v>
      </c>
      <c r="F34" s="202">
        <v>1690.8736200000001</v>
      </c>
      <c r="G34" s="203">
        <v>0</v>
      </c>
      <c r="H34" s="203">
        <v>1690.8736200000001</v>
      </c>
      <c r="I34" s="203">
        <v>1788.4153999999999</v>
      </c>
      <c r="J34" s="203">
        <v>0</v>
      </c>
      <c r="K34" s="203">
        <v>1788.4153999999999</v>
      </c>
      <c r="L34" s="203">
        <v>14.240399999999999</v>
      </c>
      <c r="M34" s="203">
        <v>0</v>
      </c>
      <c r="N34" s="203">
        <v>14.240399999999999</v>
      </c>
      <c r="O34" s="203">
        <v>3493.5294199999998</v>
      </c>
      <c r="P34" s="203">
        <v>733.37706000000003</v>
      </c>
      <c r="Q34" s="203">
        <v>0</v>
      </c>
      <c r="R34" s="204">
        <v>733.37706000000003</v>
      </c>
    </row>
    <row r="35" spans="1:18">
      <c r="A35" s="205"/>
      <c r="B35" s="205"/>
      <c r="C35" s="200" t="s">
        <v>247</v>
      </c>
      <c r="D35" s="200" t="s">
        <v>247</v>
      </c>
      <c r="E35" s="201">
        <v>102</v>
      </c>
      <c r="F35" s="202">
        <v>12773.619849999999</v>
      </c>
      <c r="G35" s="203">
        <v>0</v>
      </c>
      <c r="H35" s="203">
        <v>12773.619849999999</v>
      </c>
      <c r="I35" s="203">
        <v>17743.326100000002</v>
      </c>
      <c r="J35" s="203">
        <v>2.7200000000000002E-3</v>
      </c>
      <c r="K35" s="203">
        <v>17743.328819999999</v>
      </c>
      <c r="L35" s="203">
        <v>923.25211999999999</v>
      </c>
      <c r="M35" s="203">
        <v>0.18680000000000002</v>
      </c>
      <c r="N35" s="203">
        <v>923.43892000000005</v>
      </c>
      <c r="O35" s="203">
        <v>31440.387589999998</v>
      </c>
      <c r="P35" s="203">
        <v>2493.4523199999999</v>
      </c>
      <c r="Q35" s="203">
        <v>0</v>
      </c>
      <c r="R35" s="204">
        <v>2493.4523199999999</v>
      </c>
    </row>
    <row r="36" spans="1:18">
      <c r="A36" s="205"/>
      <c r="B36" s="205"/>
      <c r="C36" s="200" t="s">
        <v>248</v>
      </c>
      <c r="D36" s="200" t="s">
        <v>248</v>
      </c>
      <c r="E36" s="201">
        <v>121</v>
      </c>
      <c r="F36" s="202">
        <v>8609.0324899999996</v>
      </c>
      <c r="G36" s="203">
        <v>0</v>
      </c>
      <c r="H36" s="203">
        <v>8609.0324899999996</v>
      </c>
      <c r="I36" s="203">
        <v>25522.505929999999</v>
      </c>
      <c r="J36" s="203">
        <v>63.86101</v>
      </c>
      <c r="K36" s="203">
        <v>25586.36694</v>
      </c>
      <c r="L36" s="203">
        <v>548.57083999999998</v>
      </c>
      <c r="M36" s="203">
        <v>11.208</v>
      </c>
      <c r="N36" s="203">
        <v>559.77883999999995</v>
      </c>
      <c r="O36" s="203">
        <v>34755.178270000004</v>
      </c>
      <c r="P36" s="203">
        <v>4033.10896</v>
      </c>
      <c r="Q36" s="203">
        <v>0</v>
      </c>
      <c r="R36" s="204">
        <v>4033.10896</v>
      </c>
    </row>
    <row r="37" spans="1:18">
      <c r="A37" s="205"/>
      <c r="B37" s="205"/>
      <c r="C37" s="200" t="s">
        <v>249</v>
      </c>
      <c r="D37" s="200" t="s">
        <v>249</v>
      </c>
      <c r="E37" s="201">
        <v>115</v>
      </c>
      <c r="F37" s="202">
        <v>3736.3971800000004</v>
      </c>
      <c r="G37" s="203">
        <v>0</v>
      </c>
      <c r="H37" s="203">
        <v>3736.3971800000004</v>
      </c>
      <c r="I37" s="203">
        <v>13789.99483</v>
      </c>
      <c r="J37" s="203">
        <v>7.69414</v>
      </c>
      <c r="K37" s="203">
        <v>13797.688970000001</v>
      </c>
      <c r="L37" s="203">
        <v>347.79050999999998</v>
      </c>
      <c r="M37" s="203">
        <v>7.6662700000000008</v>
      </c>
      <c r="N37" s="203">
        <v>355.45678000000004</v>
      </c>
      <c r="O37" s="203">
        <v>17889.54293</v>
      </c>
      <c r="P37" s="203">
        <v>1750.5047400000001</v>
      </c>
      <c r="Q37" s="203">
        <v>0</v>
      </c>
      <c r="R37" s="204">
        <v>1750.5047400000001</v>
      </c>
    </row>
    <row r="38" spans="1:18">
      <c r="A38" s="205"/>
      <c r="B38" s="205"/>
      <c r="C38" s="200" t="s">
        <v>250</v>
      </c>
      <c r="D38" s="200" t="s">
        <v>250</v>
      </c>
      <c r="E38" s="201">
        <v>123</v>
      </c>
      <c r="F38" s="202">
        <v>6070.2390599999999</v>
      </c>
      <c r="G38" s="203">
        <v>0</v>
      </c>
      <c r="H38" s="203">
        <v>6070.2390599999999</v>
      </c>
      <c r="I38" s="203">
        <v>14123.890220000001</v>
      </c>
      <c r="J38" s="203">
        <v>11.914459999999998</v>
      </c>
      <c r="K38" s="203">
        <v>14135.804679999999</v>
      </c>
      <c r="L38" s="203">
        <v>170.65724</v>
      </c>
      <c r="M38" s="203">
        <v>0</v>
      </c>
      <c r="N38" s="203">
        <v>170.65724</v>
      </c>
      <c r="O38" s="203">
        <v>20376.700980000001</v>
      </c>
      <c r="P38" s="203">
        <v>4039.23342</v>
      </c>
      <c r="Q38" s="203">
        <v>0</v>
      </c>
      <c r="R38" s="204">
        <v>4039.23342</v>
      </c>
    </row>
    <row r="39" spans="1:18">
      <c r="A39" s="205"/>
      <c r="B39" s="205"/>
      <c r="C39" s="200" t="s">
        <v>251</v>
      </c>
      <c r="D39" s="200" t="s">
        <v>252</v>
      </c>
      <c r="E39" s="201">
        <v>489</v>
      </c>
      <c r="F39" s="202">
        <v>3174.3010600000002</v>
      </c>
      <c r="G39" s="203">
        <v>0</v>
      </c>
      <c r="H39" s="203">
        <v>3174.3010600000002</v>
      </c>
      <c r="I39" s="203">
        <v>9705.5495600000013</v>
      </c>
      <c r="J39" s="203">
        <v>2.9762</v>
      </c>
      <c r="K39" s="203">
        <v>9708.5257600000004</v>
      </c>
      <c r="L39" s="203">
        <v>485.72697999999997</v>
      </c>
      <c r="M39" s="203">
        <v>0</v>
      </c>
      <c r="N39" s="203">
        <v>485.72697999999997</v>
      </c>
      <c r="O39" s="203">
        <v>13368.553800000002</v>
      </c>
      <c r="P39" s="203">
        <v>2288.2934700000001</v>
      </c>
      <c r="Q39" s="203">
        <v>0</v>
      </c>
      <c r="R39" s="204">
        <v>2288.2934700000001</v>
      </c>
    </row>
    <row r="40" spans="1:18">
      <c r="A40" s="205"/>
      <c r="B40" s="205"/>
      <c r="C40" s="205"/>
      <c r="D40" s="200" t="s">
        <v>253</v>
      </c>
      <c r="E40" s="201">
        <v>491</v>
      </c>
      <c r="F40" s="202">
        <v>1130.5653200000002</v>
      </c>
      <c r="G40" s="203">
        <v>0</v>
      </c>
      <c r="H40" s="203">
        <v>1130.5653200000002</v>
      </c>
      <c r="I40" s="203">
        <v>4825.6184000000003</v>
      </c>
      <c r="J40" s="203">
        <v>2.8920000000000001E-2</v>
      </c>
      <c r="K40" s="203">
        <v>4825.64732</v>
      </c>
      <c r="L40" s="203">
        <v>38.719329999999999</v>
      </c>
      <c r="M40" s="203">
        <v>0</v>
      </c>
      <c r="N40" s="203">
        <v>38.719329999999999</v>
      </c>
      <c r="O40" s="203">
        <v>5994.9319699999996</v>
      </c>
      <c r="P40" s="203">
        <v>1302.9410700000001</v>
      </c>
      <c r="Q40" s="203">
        <v>0</v>
      </c>
      <c r="R40" s="204">
        <v>1302.9410700000001</v>
      </c>
    </row>
    <row r="41" spans="1:18">
      <c r="A41" s="205"/>
      <c r="B41" s="205"/>
      <c r="C41" s="200" t="s">
        <v>254</v>
      </c>
      <c r="D41" s="200" t="s">
        <v>254</v>
      </c>
      <c r="E41" s="201">
        <v>114</v>
      </c>
      <c r="F41" s="202">
        <v>8243.5167999999994</v>
      </c>
      <c r="G41" s="203">
        <v>0</v>
      </c>
      <c r="H41" s="203">
        <v>8243.5167999999994</v>
      </c>
      <c r="I41" s="203">
        <v>28175.381550000002</v>
      </c>
      <c r="J41" s="203">
        <v>0.32712000000000002</v>
      </c>
      <c r="K41" s="203">
        <v>28175.70867</v>
      </c>
      <c r="L41" s="203">
        <v>257.00079999999997</v>
      </c>
      <c r="M41" s="203">
        <v>2.1668799999999999</v>
      </c>
      <c r="N41" s="203">
        <v>259.16768000000002</v>
      </c>
      <c r="O41" s="203">
        <v>36678.393149999996</v>
      </c>
      <c r="P41" s="203">
        <v>7141.6440300000004</v>
      </c>
      <c r="Q41" s="203">
        <v>0</v>
      </c>
      <c r="R41" s="204">
        <v>7141.6440300000004</v>
      </c>
    </row>
    <row r="42" spans="1:18">
      <c r="A42" s="205"/>
      <c r="B42" s="205"/>
      <c r="C42" s="200" t="s">
        <v>255</v>
      </c>
      <c r="D42" s="200" t="s">
        <v>255</v>
      </c>
      <c r="E42" s="201">
        <v>510</v>
      </c>
      <c r="F42" s="202">
        <v>3251.56583</v>
      </c>
      <c r="G42" s="203">
        <v>0</v>
      </c>
      <c r="H42" s="203">
        <v>3251.56583</v>
      </c>
      <c r="I42" s="203">
        <v>4889.9938300000003</v>
      </c>
      <c r="J42" s="203">
        <v>1.184E-2</v>
      </c>
      <c r="K42" s="203">
        <v>4890.0056699999996</v>
      </c>
      <c r="L42" s="203">
        <v>46.312839999999994</v>
      </c>
      <c r="M42" s="203">
        <v>0</v>
      </c>
      <c r="N42" s="203">
        <v>46.312839999999994</v>
      </c>
      <c r="O42" s="203">
        <v>8187.8843399999996</v>
      </c>
      <c r="P42" s="203">
        <v>1244.68469</v>
      </c>
      <c r="Q42" s="203">
        <v>0</v>
      </c>
      <c r="R42" s="204">
        <v>1244.68469</v>
      </c>
    </row>
    <row r="43" spans="1:18">
      <c r="A43" s="205"/>
      <c r="B43" s="205"/>
      <c r="C43" s="200" t="s">
        <v>256</v>
      </c>
      <c r="D43" s="200" t="s">
        <v>257</v>
      </c>
      <c r="E43" s="201">
        <v>492</v>
      </c>
      <c r="F43" s="202">
        <v>3229.69679</v>
      </c>
      <c r="G43" s="203">
        <v>0</v>
      </c>
      <c r="H43" s="203">
        <v>3229.69679</v>
      </c>
      <c r="I43" s="203">
        <v>11033.60801</v>
      </c>
      <c r="J43" s="203">
        <v>0.18384</v>
      </c>
      <c r="K43" s="203">
        <v>11033.79185</v>
      </c>
      <c r="L43" s="203">
        <v>95.467789999999994</v>
      </c>
      <c r="M43" s="203">
        <v>0</v>
      </c>
      <c r="N43" s="203">
        <v>95.467789999999994</v>
      </c>
      <c r="O43" s="203">
        <v>14358.95643</v>
      </c>
      <c r="P43" s="203">
        <v>1957.12754</v>
      </c>
      <c r="Q43" s="203">
        <v>0</v>
      </c>
      <c r="R43" s="204">
        <v>1957.12754</v>
      </c>
    </row>
    <row r="44" spans="1:18">
      <c r="A44" s="205"/>
      <c r="B44" s="205"/>
      <c r="C44" s="200" t="s">
        <v>258</v>
      </c>
      <c r="D44" s="200" t="s">
        <v>259</v>
      </c>
      <c r="E44" s="201">
        <v>126</v>
      </c>
      <c r="F44" s="202">
        <v>1192.83305</v>
      </c>
      <c r="G44" s="203">
        <v>0</v>
      </c>
      <c r="H44" s="203">
        <v>1192.83305</v>
      </c>
      <c r="I44" s="203">
        <v>8197.2710800000004</v>
      </c>
      <c r="J44" s="203">
        <v>2.2000000000000001E-4</v>
      </c>
      <c r="K44" s="203">
        <v>8197.2713000000003</v>
      </c>
      <c r="L44" s="203">
        <v>90.157409999999999</v>
      </c>
      <c r="M44" s="203">
        <v>0</v>
      </c>
      <c r="N44" s="203">
        <v>90.157409999999999</v>
      </c>
      <c r="O44" s="203">
        <v>9480.2617599999994</v>
      </c>
      <c r="P44" s="203">
        <v>1846.34566</v>
      </c>
      <c r="Q44" s="203">
        <v>0</v>
      </c>
      <c r="R44" s="204">
        <v>1846.34566</v>
      </c>
    </row>
    <row r="45" spans="1:18">
      <c r="A45" s="205"/>
      <c r="B45" s="205"/>
      <c r="C45" s="200" t="s">
        <v>260</v>
      </c>
      <c r="D45" s="200" t="s">
        <v>261</v>
      </c>
      <c r="E45" s="201">
        <v>125</v>
      </c>
      <c r="F45" s="202">
        <v>3527.6099100000001</v>
      </c>
      <c r="G45" s="203">
        <v>0</v>
      </c>
      <c r="H45" s="203">
        <v>3527.6099100000001</v>
      </c>
      <c r="I45" s="203">
        <v>12336.197400000001</v>
      </c>
      <c r="J45" s="203">
        <v>0</v>
      </c>
      <c r="K45" s="203">
        <v>12336.197400000001</v>
      </c>
      <c r="L45" s="203">
        <v>90.151570000000007</v>
      </c>
      <c r="M45" s="203">
        <v>0</v>
      </c>
      <c r="N45" s="203">
        <v>90.151570000000007</v>
      </c>
      <c r="O45" s="203">
        <v>15953.95888</v>
      </c>
      <c r="P45" s="203">
        <v>1877.35168</v>
      </c>
      <c r="Q45" s="203">
        <v>0</v>
      </c>
      <c r="R45" s="204">
        <v>1877.35168</v>
      </c>
    </row>
    <row r="46" spans="1:18">
      <c r="A46" s="205"/>
      <c r="B46" s="205"/>
      <c r="C46" s="200" t="s">
        <v>262</v>
      </c>
      <c r="D46" s="200" t="s">
        <v>262</v>
      </c>
      <c r="E46" s="201">
        <v>103</v>
      </c>
      <c r="F46" s="202">
        <v>4030.4695899999997</v>
      </c>
      <c r="G46" s="203">
        <v>0</v>
      </c>
      <c r="H46" s="203">
        <v>4030.4695899999997</v>
      </c>
      <c r="I46" s="203">
        <v>5875.9627199999995</v>
      </c>
      <c r="J46" s="203">
        <v>3.62E-3</v>
      </c>
      <c r="K46" s="203">
        <v>5875.9663399999999</v>
      </c>
      <c r="L46" s="203">
        <v>109.6922</v>
      </c>
      <c r="M46" s="203">
        <v>0</v>
      </c>
      <c r="N46" s="203">
        <v>109.6922</v>
      </c>
      <c r="O46" s="203">
        <v>10016.128130000001</v>
      </c>
      <c r="P46" s="203">
        <v>891.83197999999993</v>
      </c>
      <c r="Q46" s="203">
        <v>0</v>
      </c>
      <c r="R46" s="204">
        <v>891.83197999999993</v>
      </c>
    </row>
    <row r="47" spans="1:18">
      <c r="A47" s="205"/>
      <c r="B47" s="205"/>
      <c r="C47" s="200" t="s">
        <v>263</v>
      </c>
      <c r="D47" s="200" t="s">
        <v>264</v>
      </c>
      <c r="E47" s="201">
        <v>122</v>
      </c>
      <c r="F47" s="202">
        <v>4848.0820300000005</v>
      </c>
      <c r="G47" s="203">
        <v>0</v>
      </c>
      <c r="H47" s="203">
        <v>4848.0820300000005</v>
      </c>
      <c r="I47" s="203">
        <v>5948.5840599999992</v>
      </c>
      <c r="J47" s="203">
        <v>4.1376499999999998</v>
      </c>
      <c r="K47" s="203">
        <v>5952.7217099999998</v>
      </c>
      <c r="L47" s="203">
        <v>75.737499999999997</v>
      </c>
      <c r="M47" s="203">
        <v>0</v>
      </c>
      <c r="N47" s="203">
        <v>75.737499999999997</v>
      </c>
      <c r="O47" s="203">
        <v>10876.54124</v>
      </c>
      <c r="P47" s="203">
        <v>3308.9251800000002</v>
      </c>
      <c r="Q47" s="203">
        <v>0</v>
      </c>
      <c r="R47" s="204">
        <v>3308.9251800000002</v>
      </c>
    </row>
    <row r="48" spans="1:18">
      <c r="A48" s="205"/>
      <c r="B48" s="205"/>
      <c r="C48" s="200" t="s">
        <v>265</v>
      </c>
      <c r="D48" s="200" t="s">
        <v>265</v>
      </c>
      <c r="E48" s="201">
        <v>493</v>
      </c>
      <c r="F48" s="202">
        <v>2168.8787200000002</v>
      </c>
      <c r="G48" s="203">
        <v>0</v>
      </c>
      <c r="H48" s="203">
        <v>2168.8787200000002</v>
      </c>
      <c r="I48" s="203">
        <v>1527.2778799999999</v>
      </c>
      <c r="J48" s="203">
        <v>1.3820000000000001E-2</v>
      </c>
      <c r="K48" s="203">
        <v>1527.2917</v>
      </c>
      <c r="L48" s="203">
        <v>78.543960000000013</v>
      </c>
      <c r="M48" s="203">
        <v>0</v>
      </c>
      <c r="N48" s="203">
        <v>78.543960000000013</v>
      </c>
      <c r="O48" s="203">
        <v>3774.7143799999999</v>
      </c>
      <c r="P48" s="203">
        <v>1320.5182299999999</v>
      </c>
      <c r="Q48" s="203">
        <v>0</v>
      </c>
      <c r="R48" s="204">
        <v>1320.5182299999999</v>
      </c>
    </row>
    <row r="49" spans="1:18">
      <c r="A49" s="205"/>
      <c r="B49" s="205"/>
      <c r="C49" s="200" t="s">
        <v>266</v>
      </c>
      <c r="D49" s="200" t="s">
        <v>267</v>
      </c>
      <c r="E49" s="201">
        <v>110</v>
      </c>
      <c r="F49" s="202">
        <v>1490.2605100000001</v>
      </c>
      <c r="G49" s="203">
        <v>0</v>
      </c>
      <c r="H49" s="203">
        <v>1490.2605100000001</v>
      </c>
      <c r="I49" s="203">
        <v>13981.95566</v>
      </c>
      <c r="J49" s="203">
        <v>1.5087000000000002</v>
      </c>
      <c r="K49" s="203">
        <v>13983.46436</v>
      </c>
      <c r="L49" s="203">
        <v>151.56007</v>
      </c>
      <c r="M49" s="203">
        <v>0</v>
      </c>
      <c r="N49" s="203">
        <v>151.56007</v>
      </c>
      <c r="O49" s="203">
        <v>15625.28494</v>
      </c>
      <c r="P49" s="203">
        <v>2277.5505400000002</v>
      </c>
      <c r="Q49" s="203">
        <v>0</v>
      </c>
      <c r="R49" s="204">
        <v>2277.5505400000002</v>
      </c>
    </row>
    <row r="50" spans="1:18">
      <c r="A50" s="205"/>
      <c r="B50" s="205"/>
      <c r="C50" s="205"/>
      <c r="D50" s="200" t="s">
        <v>268</v>
      </c>
      <c r="E50" s="201">
        <v>614</v>
      </c>
      <c r="F50" s="202">
        <v>296.84505999999999</v>
      </c>
      <c r="G50" s="203">
        <v>0</v>
      </c>
      <c r="H50" s="203">
        <v>296.84505999999999</v>
      </c>
      <c r="I50" s="203">
        <v>1686.52621</v>
      </c>
      <c r="J50" s="203">
        <v>0</v>
      </c>
      <c r="K50" s="203">
        <v>1686.52621</v>
      </c>
      <c r="L50" s="203">
        <v>13.596</v>
      </c>
      <c r="M50" s="203">
        <v>0</v>
      </c>
      <c r="N50" s="203">
        <v>13.596</v>
      </c>
      <c r="O50" s="203">
        <v>1996.9672700000001</v>
      </c>
      <c r="P50" s="203">
        <v>1221.2986599999999</v>
      </c>
      <c r="Q50" s="203">
        <v>0</v>
      </c>
      <c r="R50" s="204">
        <v>1221.2986599999999</v>
      </c>
    </row>
    <row r="51" spans="1:18">
      <c r="A51" s="205"/>
      <c r="B51" s="205"/>
      <c r="C51" s="205"/>
      <c r="D51" s="200" t="s">
        <v>269</v>
      </c>
      <c r="E51" s="201">
        <v>111</v>
      </c>
      <c r="F51" s="202">
        <v>479.65057000000002</v>
      </c>
      <c r="G51" s="203">
        <v>0</v>
      </c>
      <c r="H51" s="203">
        <v>479.65057000000002</v>
      </c>
      <c r="I51" s="203">
        <v>3426.2719999999999</v>
      </c>
      <c r="J51" s="203">
        <v>2.0263599999999999</v>
      </c>
      <c r="K51" s="203">
        <v>3428.2983599999998</v>
      </c>
      <c r="L51" s="203">
        <v>62.198039999999999</v>
      </c>
      <c r="M51" s="203">
        <v>0</v>
      </c>
      <c r="N51" s="203">
        <v>62.198039999999999</v>
      </c>
      <c r="O51" s="203">
        <v>3970.1469700000002</v>
      </c>
      <c r="P51" s="203">
        <v>1350.19569</v>
      </c>
      <c r="Q51" s="203">
        <v>0</v>
      </c>
      <c r="R51" s="204">
        <v>1350.19569</v>
      </c>
    </row>
    <row r="52" spans="1:18">
      <c r="A52" s="205"/>
      <c r="B52" s="205"/>
      <c r="C52" s="205"/>
      <c r="D52" s="200" t="s">
        <v>266</v>
      </c>
      <c r="E52" s="201">
        <v>668</v>
      </c>
      <c r="F52" s="202">
        <v>76.243940000000009</v>
      </c>
      <c r="G52" s="203">
        <v>0</v>
      </c>
      <c r="H52" s="203">
        <v>76.243940000000009</v>
      </c>
      <c r="I52" s="203">
        <v>2474.3655299999996</v>
      </c>
      <c r="J52" s="203">
        <v>0</v>
      </c>
      <c r="K52" s="203">
        <v>2474.3655299999996</v>
      </c>
      <c r="L52" s="203">
        <v>9.8495000000000008</v>
      </c>
      <c r="M52" s="203">
        <v>0</v>
      </c>
      <c r="N52" s="203">
        <v>9.8495000000000008</v>
      </c>
      <c r="O52" s="203">
        <v>2560.4589700000001</v>
      </c>
      <c r="P52" s="203">
        <v>366.50684000000001</v>
      </c>
      <c r="Q52" s="203">
        <v>0</v>
      </c>
      <c r="R52" s="204">
        <v>366.50684000000001</v>
      </c>
    </row>
    <row r="53" spans="1:18">
      <c r="A53" s="205"/>
      <c r="B53" s="200" t="s">
        <v>270</v>
      </c>
      <c r="C53" s="200" t="s">
        <v>271</v>
      </c>
      <c r="D53" s="200" t="s">
        <v>271</v>
      </c>
      <c r="E53" s="201">
        <v>279</v>
      </c>
      <c r="F53" s="202">
        <v>65315.358939999998</v>
      </c>
      <c r="G53" s="203">
        <v>0</v>
      </c>
      <c r="H53" s="203">
        <v>65315.358939999998</v>
      </c>
      <c r="I53" s="203">
        <v>114922.29820999999</v>
      </c>
      <c r="J53" s="203">
        <v>639.45788000000005</v>
      </c>
      <c r="K53" s="203">
        <v>115561.75609000001</v>
      </c>
      <c r="L53" s="203">
        <v>6086.2822900000001</v>
      </c>
      <c r="M53" s="203">
        <v>704.70629000000008</v>
      </c>
      <c r="N53" s="203">
        <v>6790.9885800000002</v>
      </c>
      <c r="O53" s="203">
        <v>187668.10361000002</v>
      </c>
      <c r="P53" s="203">
        <v>50152.91805</v>
      </c>
      <c r="Q53" s="203">
        <v>0</v>
      </c>
      <c r="R53" s="204">
        <v>50152.91805</v>
      </c>
    </row>
    <row r="54" spans="1:18">
      <c r="A54" s="205"/>
      <c r="B54" s="205"/>
      <c r="C54" s="205"/>
      <c r="D54" s="200" t="s">
        <v>272</v>
      </c>
      <c r="E54" s="201">
        <v>280</v>
      </c>
      <c r="F54" s="202">
        <v>2723.2965199999999</v>
      </c>
      <c r="G54" s="203">
        <v>0</v>
      </c>
      <c r="H54" s="203">
        <v>2723.2965199999999</v>
      </c>
      <c r="I54" s="203">
        <v>5840.40103</v>
      </c>
      <c r="J54" s="203">
        <v>1.079</v>
      </c>
      <c r="K54" s="203">
        <v>5841.4800300000006</v>
      </c>
      <c r="L54" s="203">
        <v>711.42342000000008</v>
      </c>
      <c r="M54" s="203">
        <v>0</v>
      </c>
      <c r="N54" s="203">
        <v>711.42342000000008</v>
      </c>
      <c r="O54" s="203">
        <v>9276.1999700000015</v>
      </c>
      <c r="P54" s="203">
        <v>2407.1579300000003</v>
      </c>
      <c r="Q54" s="203">
        <v>0</v>
      </c>
      <c r="R54" s="204">
        <v>2407.1579300000003</v>
      </c>
    </row>
    <row r="55" spans="1:18">
      <c r="A55" s="205"/>
      <c r="B55" s="205"/>
      <c r="C55" s="200" t="s">
        <v>273</v>
      </c>
      <c r="D55" s="200" t="s">
        <v>273</v>
      </c>
      <c r="E55" s="201">
        <v>282</v>
      </c>
      <c r="F55" s="202">
        <v>46265.680540000001</v>
      </c>
      <c r="G55" s="203">
        <v>0</v>
      </c>
      <c r="H55" s="203">
        <v>46265.680540000001</v>
      </c>
      <c r="I55" s="203">
        <v>98280.197069999995</v>
      </c>
      <c r="J55" s="203">
        <v>616.40886</v>
      </c>
      <c r="K55" s="203">
        <v>98896.605930000005</v>
      </c>
      <c r="L55" s="203">
        <v>6488.76134</v>
      </c>
      <c r="M55" s="203">
        <v>54.397690000000004</v>
      </c>
      <c r="N55" s="203">
        <v>6543.1590300000007</v>
      </c>
      <c r="O55" s="203">
        <v>151705.4455</v>
      </c>
      <c r="P55" s="203">
        <v>44168.642039999999</v>
      </c>
      <c r="Q55" s="203">
        <v>0</v>
      </c>
      <c r="R55" s="204">
        <v>44168.642039999999</v>
      </c>
    </row>
    <row r="56" spans="1:18">
      <c r="A56" s="205"/>
      <c r="B56" s="205"/>
      <c r="C56" s="205"/>
      <c r="D56" s="200" t="s">
        <v>274</v>
      </c>
      <c r="E56" s="201">
        <v>283</v>
      </c>
      <c r="F56" s="202">
        <v>410.12971999999996</v>
      </c>
      <c r="G56" s="203">
        <v>0</v>
      </c>
      <c r="H56" s="203">
        <v>410.12971999999996</v>
      </c>
      <c r="I56" s="203">
        <v>6422.3972100000001</v>
      </c>
      <c r="J56" s="203">
        <v>37.808279999999996</v>
      </c>
      <c r="K56" s="203">
        <v>6460.2054900000003</v>
      </c>
      <c r="L56" s="203">
        <v>645.54629</v>
      </c>
      <c r="M56" s="203">
        <v>0</v>
      </c>
      <c r="N56" s="203">
        <v>645.54629</v>
      </c>
      <c r="O56" s="203">
        <v>7515.8815000000004</v>
      </c>
      <c r="P56" s="203">
        <v>2136.35232</v>
      </c>
      <c r="Q56" s="203">
        <v>0</v>
      </c>
      <c r="R56" s="204">
        <v>2136.35232</v>
      </c>
    </row>
    <row r="57" spans="1:18">
      <c r="A57" s="205"/>
      <c r="B57" s="205"/>
      <c r="C57" s="205"/>
      <c r="D57" s="200" t="s">
        <v>275</v>
      </c>
      <c r="E57" s="201">
        <v>633</v>
      </c>
      <c r="F57" s="202">
        <v>1940.45181</v>
      </c>
      <c r="G57" s="203">
        <v>0</v>
      </c>
      <c r="H57" s="203">
        <v>1940.45181</v>
      </c>
      <c r="I57" s="203">
        <v>19777.81897</v>
      </c>
      <c r="J57" s="203">
        <v>0</v>
      </c>
      <c r="K57" s="203">
        <v>19777.81897</v>
      </c>
      <c r="L57" s="203">
        <v>496.54487</v>
      </c>
      <c r="M57" s="203">
        <v>0</v>
      </c>
      <c r="N57" s="203">
        <v>496.54487</v>
      </c>
      <c r="O57" s="203">
        <v>22214.815649999997</v>
      </c>
      <c r="P57" s="203">
        <v>3914.6302099999998</v>
      </c>
      <c r="Q57" s="203">
        <v>0</v>
      </c>
      <c r="R57" s="204">
        <v>3914.6302099999998</v>
      </c>
    </row>
    <row r="58" spans="1:18">
      <c r="A58" s="205"/>
      <c r="B58" s="205"/>
      <c r="C58" s="200" t="s">
        <v>276</v>
      </c>
      <c r="D58" s="200" t="s">
        <v>277</v>
      </c>
      <c r="E58" s="201">
        <v>285</v>
      </c>
      <c r="F58" s="202">
        <v>15481.471119999998</v>
      </c>
      <c r="G58" s="203">
        <v>0</v>
      </c>
      <c r="H58" s="203">
        <v>15481.471119999998</v>
      </c>
      <c r="I58" s="203">
        <v>9687.9165399999983</v>
      </c>
      <c r="J58" s="203">
        <v>0.39613999999999999</v>
      </c>
      <c r="K58" s="203">
        <v>9688.3126799999991</v>
      </c>
      <c r="L58" s="203">
        <v>341.65231</v>
      </c>
      <c r="M58" s="203">
        <v>0</v>
      </c>
      <c r="N58" s="203">
        <v>341.65231</v>
      </c>
      <c r="O58" s="203">
        <v>25511.436109999999</v>
      </c>
      <c r="P58" s="203">
        <v>3072.9196099999999</v>
      </c>
      <c r="Q58" s="203">
        <v>0</v>
      </c>
      <c r="R58" s="204">
        <v>3072.9196099999999</v>
      </c>
    </row>
    <row r="59" spans="1:18">
      <c r="A59" s="205"/>
      <c r="B59" s="205"/>
      <c r="C59" s="200" t="s">
        <v>278</v>
      </c>
      <c r="D59" s="200" t="s">
        <v>278</v>
      </c>
      <c r="E59" s="201">
        <v>288</v>
      </c>
      <c r="F59" s="202">
        <v>6701.0882999999994</v>
      </c>
      <c r="G59" s="203">
        <v>5.9659999999999998E-2</v>
      </c>
      <c r="H59" s="203">
        <v>6701.1479600000002</v>
      </c>
      <c r="I59" s="203">
        <v>24202.508040000001</v>
      </c>
      <c r="J59" s="203">
        <v>123.05408</v>
      </c>
      <c r="K59" s="203">
        <v>24325.562120000002</v>
      </c>
      <c r="L59" s="203">
        <v>584.11383000000001</v>
      </c>
      <c r="M59" s="203">
        <v>0.48568</v>
      </c>
      <c r="N59" s="203">
        <v>584.59951000000001</v>
      </c>
      <c r="O59" s="203">
        <v>31611.309590000001</v>
      </c>
      <c r="P59" s="203">
        <v>4062.14905</v>
      </c>
      <c r="Q59" s="203">
        <v>0</v>
      </c>
      <c r="R59" s="204">
        <v>4062.14905</v>
      </c>
    </row>
    <row r="60" spans="1:18">
      <c r="A60" s="205"/>
      <c r="B60" s="205"/>
      <c r="C60" s="205"/>
      <c r="D60" s="200" t="s">
        <v>279</v>
      </c>
      <c r="E60" s="201">
        <v>771</v>
      </c>
      <c r="F60" s="202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28.30444</v>
      </c>
      <c r="M60" s="203">
        <v>0</v>
      </c>
      <c r="N60" s="203">
        <v>28.30444</v>
      </c>
      <c r="O60" s="203">
        <v>28.30444</v>
      </c>
      <c r="P60" s="203">
        <v>0</v>
      </c>
      <c r="Q60" s="203">
        <v>0</v>
      </c>
      <c r="R60" s="204">
        <v>0</v>
      </c>
    </row>
    <row r="61" spans="1:18">
      <c r="A61" s="205"/>
      <c r="B61" s="205"/>
      <c r="C61" s="200" t="s">
        <v>280</v>
      </c>
      <c r="D61" s="200" t="s">
        <v>281</v>
      </c>
      <c r="E61" s="201">
        <v>286</v>
      </c>
      <c r="F61" s="202">
        <v>4445.4809699999996</v>
      </c>
      <c r="G61" s="203">
        <v>0</v>
      </c>
      <c r="H61" s="203">
        <v>4445.4809699999996</v>
      </c>
      <c r="I61" s="203">
        <v>10537.620919999999</v>
      </c>
      <c r="J61" s="203">
        <v>5.1820900000000005</v>
      </c>
      <c r="K61" s="203">
        <v>10542.80301</v>
      </c>
      <c r="L61" s="203">
        <v>264.17278000000005</v>
      </c>
      <c r="M61" s="203">
        <v>0</v>
      </c>
      <c r="N61" s="203">
        <v>264.17278000000005</v>
      </c>
      <c r="O61" s="203">
        <v>15252.456759999999</v>
      </c>
      <c r="P61" s="203">
        <v>3236.7690200000002</v>
      </c>
      <c r="Q61" s="203">
        <v>0</v>
      </c>
      <c r="R61" s="204">
        <v>3236.7690200000002</v>
      </c>
    </row>
    <row r="62" spans="1:18">
      <c r="A62" s="205"/>
      <c r="B62" s="205"/>
      <c r="C62" s="200" t="s">
        <v>282</v>
      </c>
      <c r="D62" s="200" t="s">
        <v>283</v>
      </c>
      <c r="E62" s="201">
        <v>460</v>
      </c>
      <c r="F62" s="202">
        <v>5440.4318700000003</v>
      </c>
      <c r="G62" s="203">
        <v>0</v>
      </c>
      <c r="H62" s="203">
        <v>5440.4318700000003</v>
      </c>
      <c r="I62" s="203">
        <v>29672.586380000001</v>
      </c>
      <c r="J62" s="203">
        <v>0.25599</v>
      </c>
      <c r="K62" s="203">
        <v>29672.842370000002</v>
      </c>
      <c r="L62" s="203">
        <v>596.19682</v>
      </c>
      <c r="M62" s="203">
        <v>0</v>
      </c>
      <c r="N62" s="203">
        <v>596.19682</v>
      </c>
      <c r="O62" s="203">
        <v>35709.471060000003</v>
      </c>
      <c r="P62" s="203">
        <v>3509.72802</v>
      </c>
      <c r="Q62" s="203">
        <v>0</v>
      </c>
      <c r="R62" s="204">
        <v>3509.72802</v>
      </c>
    </row>
    <row r="63" spans="1:18">
      <c r="A63" s="205"/>
      <c r="B63" s="205"/>
      <c r="C63" s="205"/>
      <c r="D63" s="200" t="s">
        <v>284</v>
      </c>
      <c r="E63" s="201">
        <v>671</v>
      </c>
      <c r="F63" s="202">
        <v>8818.1705500000007</v>
      </c>
      <c r="G63" s="203">
        <v>0</v>
      </c>
      <c r="H63" s="203">
        <v>8818.1705500000007</v>
      </c>
      <c r="I63" s="203">
        <v>4979.6113399999995</v>
      </c>
      <c r="J63" s="203">
        <v>0</v>
      </c>
      <c r="K63" s="203">
        <v>4979.6113399999995</v>
      </c>
      <c r="L63" s="203">
        <v>54.771149999999999</v>
      </c>
      <c r="M63" s="203">
        <v>0</v>
      </c>
      <c r="N63" s="203">
        <v>54.771149999999999</v>
      </c>
      <c r="O63" s="203">
        <v>13852.553039999999</v>
      </c>
      <c r="P63" s="203">
        <v>2623.6376800000003</v>
      </c>
      <c r="Q63" s="203">
        <v>0</v>
      </c>
      <c r="R63" s="204">
        <v>2623.6376800000003</v>
      </c>
    </row>
    <row r="64" spans="1:18">
      <c r="A64" s="205"/>
      <c r="B64" s="205"/>
      <c r="C64" s="205"/>
      <c r="D64" s="200" t="s">
        <v>285</v>
      </c>
      <c r="E64" s="201">
        <v>782</v>
      </c>
      <c r="F64" s="202">
        <v>1956.6966399999999</v>
      </c>
      <c r="G64" s="203">
        <v>0</v>
      </c>
      <c r="H64" s="203">
        <v>1956.6966399999999</v>
      </c>
      <c r="I64" s="203">
        <v>13.4254</v>
      </c>
      <c r="J64" s="203">
        <v>0</v>
      </c>
      <c r="K64" s="203">
        <v>13.4254</v>
      </c>
      <c r="L64" s="203">
        <v>131.10989999999998</v>
      </c>
      <c r="M64" s="203">
        <v>0</v>
      </c>
      <c r="N64" s="203">
        <v>131.10989999999998</v>
      </c>
      <c r="O64" s="203">
        <v>2101.2319400000001</v>
      </c>
      <c r="P64" s="203">
        <v>1988.4561699999999</v>
      </c>
      <c r="Q64" s="203">
        <v>0</v>
      </c>
      <c r="R64" s="204">
        <v>1988.4561699999999</v>
      </c>
    </row>
    <row r="65" spans="1:18">
      <c r="A65" s="205"/>
      <c r="B65" s="205"/>
      <c r="C65" s="200" t="s">
        <v>286</v>
      </c>
      <c r="D65" s="200" t="s">
        <v>286</v>
      </c>
      <c r="E65" s="201">
        <v>284</v>
      </c>
      <c r="F65" s="202">
        <v>4338.6412499999997</v>
      </c>
      <c r="G65" s="203">
        <v>0</v>
      </c>
      <c r="H65" s="203">
        <v>4338.6412499999997</v>
      </c>
      <c r="I65" s="203">
        <v>5323.6178200000004</v>
      </c>
      <c r="J65" s="203">
        <v>0.12268999999999999</v>
      </c>
      <c r="K65" s="203">
        <v>5323.7405099999996</v>
      </c>
      <c r="L65" s="203">
        <v>178.87133</v>
      </c>
      <c r="M65" s="203">
        <v>0</v>
      </c>
      <c r="N65" s="203">
        <v>178.87133</v>
      </c>
      <c r="O65" s="203">
        <v>9841.2530900000002</v>
      </c>
      <c r="P65" s="203">
        <v>1603.9175</v>
      </c>
      <c r="Q65" s="203">
        <v>0</v>
      </c>
      <c r="R65" s="204">
        <v>1603.9175</v>
      </c>
    </row>
    <row r="66" spans="1:18">
      <c r="A66" s="205"/>
      <c r="B66" s="200" t="s">
        <v>287</v>
      </c>
      <c r="C66" s="200" t="s">
        <v>287</v>
      </c>
      <c r="D66" s="200" t="s">
        <v>287</v>
      </c>
      <c r="E66" s="201">
        <v>567</v>
      </c>
      <c r="F66" s="202">
        <v>2698.3491899999999</v>
      </c>
      <c r="G66" s="203">
        <v>0</v>
      </c>
      <c r="H66" s="203">
        <v>2698.3491899999999</v>
      </c>
      <c r="I66" s="203">
        <v>299.96004999999997</v>
      </c>
      <c r="J66" s="203">
        <v>66.840440000000001</v>
      </c>
      <c r="K66" s="203">
        <v>366.80048999999997</v>
      </c>
      <c r="L66" s="203">
        <v>11615.369199999999</v>
      </c>
      <c r="M66" s="203">
        <v>2903.8072000000002</v>
      </c>
      <c r="N66" s="203">
        <v>14519.1764</v>
      </c>
      <c r="O66" s="203">
        <v>17584.326079999999</v>
      </c>
      <c r="P66" s="203">
        <v>22012.87513</v>
      </c>
      <c r="Q66" s="203">
        <v>0</v>
      </c>
      <c r="R66" s="204">
        <v>22012.87513</v>
      </c>
    </row>
    <row r="67" spans="1:18">
      <c r="A67" s="205"/>
      <c r="B67" s="205"/>
      <c r="C67" s="205"/>
      <c r="D67" s="205"/>
      <c r="E67" s="207">
        <v>314</v>
      </c>
      <c r="F67" s="208">
        <v>433788.11888999998</v>
      </c>
      <c r="G67" s="209">
        <v>368.11509999999998</v>
      </c>
      <c r="H67" s="209">
        <v>434156.23399000004</v>
      </c>
      <c r="I67" s="209">
        <v>271897.22700000001</v>
      </c>
      <c r="J67" s="209">
        <v>4780.0887400000001</v>
      </c>
      <c r="K67" s="209">
        <v>276677.31573999999</v>
      </c>
      <c r="L67" s="209">
        <v>78910.251220000006</v>
      </c>
      <c r="M67" s="209">
        <v>22044.529670000004</v>
      </c>
      <c r="N67" s="209">
        <v>100954.78088999999</v>
      </c>
      <c r="O67" s="209">
        <v>811788.33062000002</v>
      </c>
      <c r="P67" s="209">
        <v>201980.02254000001</v>
      </c>
      <c r="Q67" s="209">
        <v>0</v>
      </c>
      <c r="R67" s="210">
        <v>201980.02254000001</v>
      </c>
    </row>
    <row r="68" spans="1:18">
      <c r="A68" s="205"/>
      <c r="B68" s="205"/>
      <c r="C68" s="205"/>
      <c r="D68" s="205"/>
      <c r="E68" s="207">
        <v>839</v>
      </c>
      <c r="F68" s="208">
        <v>0</v>
      </c>
      <c r="G68" s="209">
        <v>0</v>
      </c>
      <c r="H68" s="209">
        <v>0</v>
      </c>
      <c r="I68" s="209">
        <v>0</v>
      </c>
      <c r="J68" s="209">
        <v>0</v>
      </c>
      <c r="K68" s="209">
        <v>0</v>
      </c>
      <c r="L68" s="209">
        <v>0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10">
        <v>0</v>
      </c>
    </row>
    <row r="69" spans="1:18">
      <c r="A69" s="205"/>
      <c r="B69" s="205"/>
      <c r="C69" s="205"/>
      <c r="D69" s="200" t="s">
        <v>288</v>
      </c>
      <c r="E69" s="201">
        <v>478</v>
      </c>
      <c r="F69" s="202">
        <v>16310.77966</v>
      </c>
      <c r="G69" s="203">
        <v>0</v>
      </c>
      <c r="H69" s="203">
        <v>16310.77966</v>
      </c>
      <c r="I69" s="203">
        <v>14756.60694</v>
      </c>
      <c r="J69" s="203">
        <v>724.7635600000001</v>
      </c>
      <c r="K69" s="203">
        <v>15481.370500000001</v>
      </c>
      <c r="L69" s="203">
        <v>8832.0473599999987</v>
      </c>
      <c r="M69" s="203">
        <v>2410.4632000000001</v>
      </c>
      <c r="N69" s="203">
        <v>11242.510560000001</v>
      </c>
      <c r="O69" s="203">
        <v>43034.66072</v>
      </c>
      <c r="P69" s="203">
        <v>30328.04176</v>
      </c>
      <c r="Q69" s="203">
        <v>0</v>
      </c>
      <c r="R69" s="204">
        <v>30328.04176</v>
      </c>
    </row>
    <row r="70" spans="1:18">
      <c r="A70" s="205"/>
      <c r="B70" s="205"/>
      <c r="C70" s="205"/>
      <c r="D70" s="200" t="s">
        <v>289</v>
      </c>
      <c r="E70" s="201">
        <v>571</v>
      </c>
      <c r="F70" s="202">
        <v>10083.56337</v>
      </c>
      <c r="G70" s="203">
        <v>0</v>
      </c>
      <c r="H70" s="203">
        <v>10083.56337</v>
      </c>
      <c r="I70" s="203">
        <v>577.14981999999998</v>
      </c>
      <c r="J70" s="203">
        <v>1630.47883</v>
      </c>
      <c r="K70" s="203">
        <v>2207.6286500000001</v>
      </c>
      <c r="L70" s="203">
        <v>7426.81052</v>
      </c>
      <c r="M70" s="203">
        <v>1209.79899</v>
      </c>
      <c r="N70" s="203">
        <v>8636.6095100000002</v>
      </c>
      <c r="O70" s="203">
        <v>20927.801530000001</v>
      </c>
      <c r="P70" s="203">
        <v>47140.507469999997</v>
      </c>
      <c r="Q70" s="203">
        <v>0</v>
      </c>
      <c r="R70" s="204">
        <v>47140.507469999997</v>
      </c>
    </row>
    <row r="71" spans="1:18">
      <c r="A71" s="205"/>
      <c r="B71" s="205"/>
      <c r="C71" s="205"/>
      <c r="D71" s="200" t="s">
        <v>290</v>
      </c>
      <c r="E71" s="201">
        <v>315</v>
      </c>
      <c r="F71" s="202">
        <v>4946.1221999999998</v>
      </c>
      <c r="G71" s="203">
        <v>0</v>
      </c>
      <c r="H71" s="203">
        <v>4946.1221999999998</v>
      </c>
      <c r="I71" s="203">
        <v>10738.6991</v>
      </c>
      <c r="J71" s="203">
        <v>3.4630000000000001E-2</v>
      </c>
      <c r="K71" s="203">
        <v>10738.73373</v>
      </c>
      <c r="L71" s="203">
        <v>387.30329999999998</v>
      </c>
      <c r="M71" s="203">
        <v>0</v>
      </c>
      <c r="N71" s="203">
        <v>387.30329999999998</v>
      </c>
      <c r="O71" s="203">
        <v>16072.159230000001</v>
      </c>
      <c r="P71" s="203">
        <v>3288.0252700000001</v>
      </c>
      <c r="Q71" s="203">
        <v>0</v>
      </c>
      <c r="R71" s="204">
        <v>3288.0252700000001</v>
      </c>
    </row>
    <row r="72" spans="1:18">
      <c r="A72" s="205"/>
      <c r="B72" s="205"/>
      <c r="C72" s="205"/>
      <c r="D72" s="200" t="s">
        <v>291</v>
      </c>
      <c r="E72" s="201">
        <v>530</v>
      </c>
      <c r="F72" s="202">
        <v>6597.7699299999995</v>
      </c>
      <c r="G72" s="203">
        <v>0</v>
      </c>
      <c r="H72" s="203">
        <v>6597.7699299999995</v>
      </c>
      <c r="I72" s="203">
        <v>88670.864669999995</v>
      </c>
      <c r="J72" s="203">
        <v>720.29279000000008</v>
      </c>
      <c r="K72" s="203">
        <v>89391.157459999988</v>
      </c>
      <c r="L72" s="203">
        <v>6458.9011900000005</v>
      </c>
      <c r="M72" s="203">
        <v>318.36566999999997</v>
      </c>
      <c r="N72" s="203">
        <v>6777.2668600000006</v>
      </c>
      <c r="O72" s="203">
        <v>102766.19425</v>
      </c>
      <c r="P72" s="203">
        <v>37257.348680000003</v>
      </c>
      <c r="Q72" s="203">
        <v>0</v>
      </c>
      <c r="R72" s="204">
        <v>37257.348680000003</v>
      </c>
    </row>
    <row r="73" spans="1:18">
      <c r="A73" s="205"/>
      <c r="B73" s="205"/>
      <c r="C73" s="205"/>
      <c r="D73" s="200" t="s">
        <v>292</v>
      </c>
      <c r="E73" s="201">
        <v>832</v>
      </c>
      <c r="F73" s="202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203">
        <v>0</v>
      </c>
      <c r="O73" s="203">
        <v>0</v>
      </c>
      <c r="P73" s="203">
        <v>0</v>
      </c>
      <c r="Q73" s="203">
        <v>0</v>
      </c>
      <c r="R73" s="204">
        <v>0</v>
      </c>
    </row>
    <row r="74" spans="1:18">
      <c r="A74" s="205"/>
      <c r="B74" s="205"/>
      <c r="C74" s="205"/>
      <c r="D74" s="200" t="s">
        <v>293</v>
      </c>
      <c r="E74" s="201">
        <v>746</v>
      </c>
      <c r="F74" s="202">
        <v>45.454000000000001</v>
      </c>
      <c r="G74" s="203">
        <v>0</v>
      </c>
      <c r="H74" s="203">
        <v>45.454000000000001</v>
      </c>
      <c r="I74" s="203">
        <v>9.1073400000000007</v>
      </c>
      <c r="J74" s="203">
        <v>0</v>
      </c>
      <c r="K74" s="203">
        <v>9.1073400000000007</v>
      </c>
      <c r="L74" s="203">
        <v>586.90831000000003</v>
      </c>
      <c r="M74" s="203">
        <v>9.34</v>
      </c>
      <c r="N74" s="203">
        <v>596.24831000000006</v>
      </c>
      <c r="O74" s="203">
        <v>650.80965000000003</v>
      </c>
      <c r="P74" s="203">
        <v>0</v>
      </c>
      <c r="Q74" s="203">
        <v>0</v>
      </c>
      <c r="R74" s="204">
        <v>0</v>
      </c>
    </row>
    <row r="75" spans="1:18">
      <c r="A75" s="205"/>
      <c r="B75" s="205"/>
      <c r="C75" s="200" t="s">
        <v>294</v>
      </c>
      <c r="D75" s="200" t="s">
        <v>294</v>
      </c>
      <c r="E75" s="201">
        <v>318</v>
      </c>
      <c r="F75" s="202">
        <v>15954.555859999999</v>
      </c>
      <c r="G75" s="203">
        <v>0</v>
      </c>
      <c r="H75" s="203">
        <v>15954.555859999999</v>
      </c>
      <c r="I75" s="203">
        <v>16880.231739999999</v>
      </c>
      <c r="J75" s="203">
        <v>426.93870000000004</v>
      </c>
      <c r="K75" s="203">
        <v>17307.170440000002</v>
      </c>
      <c r="L75" s="203">
        <v>3784.7870499999999</v>
      </c>
      <c r="M75" s="203">
        <v>365.51515000000001</v>
      </c>
      <c r="N75" s="203">
        <v>4150.3022000000001</v>
      </c>
      <c r="O75" s="203">
        <v>37412.0285</v>
      </c>
      <c r="P75" s="203">
        <v>21230.93217</v>
      </c>
      <c r="Q75" s="203">
        <v>0</v>
      </c>
      <c r="R75" s="204">
        <v>21230.93217</v>
      </c>
    </row>
    <row r="76" spans="1:18">
      <c r="A76" s="205"/>
      <c r="B76" s="205"/>
      <c r="C76" s="205"/>
      <c r="D76" s="200" t="s">
        <v>295</v>
      </c>
      <c r="E76" s="201">
        <v>319</v>
      </c>
      <c r="F76" s="202">
        <v>2099.1125499999998</v>
      </c>
      <c r="G76" s="203">
        <v>0</v>
      </c>
      <c r="H76" s="203">
        <v>2099.1125499999998</v>
      </c>
      <c r="I76" s="203">
        <v>5796.8817800000006</v>
      </c>
      <c r="J76" s="203">
        <v>5.8492700000000006</v>
      </c>
      <c r="K76" s="203">
        <v>5802.7310499999994</v>
      </c>
      <c r="L76" s="203">
        <v>175.26823999999999</v>
      </c>
      <c r="M76" s="203">
        <v>0</v>
      </c>
      <c r="N76" s="203">
        <v>175.26823999999999</v>
      </c>
      <c r="O76" s="203">
        <v>8077.1118399999996</v>
      </c>
      <c r="P76" s="203">
        <v>584.30956999999989</v>
      </c>
      <c r="Q76" s="203">
        <v>0</v>
      </c>
      <c r="R76" s="204">
        <v>584.30956999999989</v>
      </c>
    </row>
    <row r="77" spans="1:18">
      <c r="A77" s="205"/>
      <c r="B77" s="205"/>
      <c r="C77" s="200" t="s">
        <v>296</v>
      </c>
      <c r="D77" s="200" t="s">
        <v>296</v>
      </c>
      <c r="E77" s="201">
        <v>320</v>
      </c>
      <c r="F77" s="202">
        <v>7154.95903</v>
      </c>
      <c r="G77" s="203">
        <v>0</v>
      </c>
      <c r="H77" s="203">
        <v>7154.95903</v>
      </c>
      <c r="I77" s="203">
        <v>6238.72181</v>
      </c>
      <c r="J77" s="203">
        <v>61.947319999999998</v>
      </c>
      <c r="K77" s="203">
        <v>6300.6691300000002</v>
      </c>
      <c r="L77" s="203">
        <v>511.86740999999995</v>
      </c>
      <c r="M77" s="203">
        <v>0.37360000000000004</v>
      </c>
      <c r="N77" s="203">
        <v>512.24100999999996</v>
      </c>
      <c r="O77" s="203">
        <v>13967.86917</v>
      </c>
      <c r="P77" s="203">
        <v>933.39664000000005</v>
      </c>
      <c r="Q77" s="203">
        <v>0</v>
      </c>
      <c r="R77" s="204">
        <v>933.39664000000005</v>
      </c>
    </row>
    <row r="78" spans="1:18">
      <c r="A78" s="205"/>
      <c r="B78" s="205"/>
      <c r="C78" s="205"/>
      <c r="D78" s="200" t="s">
        <v>297</v>
      </c>
      <c r="E78" s="201">
        <v>323</v>
      </c>
      <c r="F78" s="202">
        <v>15215.650679999999</v>
      </c>
      <c r="G78" s="203">
        <v>0</v>
      </c>
      <c r="H78" s="203">
        <v>15215.650679999999</v>
      </c>
      <c r="I78" s="203">
        <v>8576.5181199999988</v>
      </c>
      <c r="J78" s="203">
        <v>5.9619999999999999E-2</v>
      </c>
      <c r="K78" s="203">
        <v>8576.5777400000006</v>
      </c>
      <c r="L78" s="203">
        <v>631.28845999999999</v>
      </c>
      <c r="M78" s="203">
        <v>0</v>
      </c>
      <c r="N78" s="203">
        <v>631.28845999999999</v>
      </c>
      <c r="O78" s="203">
        <v>24423.516879999999</v>
      </c>
      <c r="P78" s="203">
        <v>1779.5498400000001</v>
      </c>
      <c r="Q78" s="203">
        <v>0</v>
      </c>
      <c r="R78" s="204">
        <v>1779.5498400000001</v>
      </c>
    </row>
    <row r="79" spans="1:18">
      <c r="A79" s="205"/>
      <c r="B79" s="205"/>
      <c r="C79" s="205"/>
      <c r="D79" s="200" t="s">
        <v>298</v>
      </c>
      <c r="E79" s="201">
        <v>316</v>
      </c>
      <c r="F79" s="202">
        <v>3387.8449599999999</v>
      </c>
      <c r="G79" s="203">
        <v>0</v>
      </c>
      <c r="H79" s="203">
        <v>3387.8449599999999</v>
      </c>
      <c r="I79" s="203">
        <v>8497.9806700000008</v>
      </c>
      <c r="J79" s="203">
        <v>13.65128</v>
      </c>
      <c r="K79" s="203">
        <v>8511.6319499999991</v>
      </c>
      <c r="L79" s="203">
        <v>438.77386000000001</v>
      </c>
      <c r="M79" s="203">
        <v>0</v>
      </c>
      <c r="N79" s="203">
        <v>438.77386000000001</v>
      </c>
      <c r="O79" s="203">
        <v>12338.250769999999</v>
      </c>
      <c r="P79" s="203">
        <v>1881.2650599999999</v>
      </c>
      <c r="Q79" s="203">
        <v>0</v>
      </c>
      <c r="R79" s="204">
        <v>1881.2650599999999</v>
      </c>
    </row>
    <row r="80" spans="1:18">
      <c r="A80" s="205"/>
      <c r="B80" s="205"/>
      <c r="C80" s="205"/>
      <c r="D80" s="200" t="s">
        <v>299</v>
      </c>
      <c r="E80" s="201">
        <v>317</v>
      </c>
      <c r="F80" s="202">
        <v>1492.2156100000002</v>
      </c>
      <c r="G80" s="203">
        <v>0</v>
      </c>
      <c r="H80" s="203">
        <v>1492.2156100000002</v>
      </c>
      <c r="I80" s="203">
        <v>6098.2935499999994</v>
      </c>
      <c r="J80" s="203">
        <v>5.2515100000000006</v>
      </c>
      <c r="K80" s="203">
        <v>6103.5450599999995</v>
      </c>
      <c r="L80" s="203">
        <v>188.26345999999998</v>
      </c>
      <c r="M80" s="203">
        <v>0.74720000000000009</v>
      </c>
      <c r="N80" s="203">
        <v>189.01066</v>
      </c>
      <c r="O80" s="203">
        <v>7784.7713300000005</v>
      </c>
      <c r="P80" s="203">
        <v>1187.1708500000002</v>
      </c>
      <c r="Q80" s="203">
        <v>0</v>
      </c>
      <c r="R80" s="204">
        <v>1187.1708500000002</v>
      </c>
    </row>
    <row r="81" spans="1:18">
      <c r="A81" s="205"/>
      <c r="B81" s="205"/>
      <c r="C81" s="205"/>
      <c r="D81" s="200" t="s">
        <v>300</v>
      </c>
      <c r="E81" s="201">
        <v>324</v>
      </c>
      <c r="F81" s="202">
        <v>2292.4581600000001</v>
      </c>
      <c r="G81" s="203">
        <v>0</v>
      </c>
      <c r="H81" s="203">
        <v>2292.4581600000001</v>
      </c>
      <c r="I81" s="203">
        <v>4174.31538</v>
      </c>
      <c r="J81" s="203">
        <v>4.0999999999999999E-4</v>
      </c>
      <c r="K81" s="203">
        <v>4174.3157899999997</v>
      </c>
      <c r="L81" s="203">
        <v>34.690080000000002</v>
      </c>
      <c r="M81" s="203">
        <v>0</v>
      </c>
      <c r="N81" s="203">
        <v>34.690080000000002</v>
      </c>
      <c r="O81" s="203">
        <v>6501.4640300000001</v>
      </c>
      <c r="P81" s="203">
        <v>1143.21298</v>
      </c>
      <c r="Q81" s="203">
        <v>0</v>
      </c>
      <c r="R81" s="204">
        <v>1143.21298</v>
      </c>
    </row>
    <row r="82" spans="1:18">
      <c r="A82" s="205"/>
      <c r="B82" s="205"/>
      <c r="C82" s="200" t="s">
        <v>301</v>
      </c>
      <c r="D82" s="200" t="s">
        <v>302</v>
      </c>
      <c r="E82" s="201">
        <v>325</v>
      </c>
      <c r="F82" s="202">
        <v>14252.126060000001</v>
      </c>
      <c r="G82" s="203">
        <v>0</v>
      </c>
      <c r="H82" s="203">
        <v>14252.126060000001</v>
      </c>
      <c r="I82" s="203">
        <v>23221.507079999999</v>
      </c>
      <c r="J82" s="203">
        <v>740.34397999999999</v>
      </c>
      <c r="K82" s="203">
        <v>23961.851059999997</v>
      </c>
      <c r="L82" s="203">
        <v>729.20064000000002</v>
      </c>
      <c r="M82" s="203">
        <v>0</v>
      </c>
      <c r="N82" s="203">
        <v>729.20064000000002</v>
      </c>
      <c r="O82" s="203">
        <v>38943.177759999999</v>
      </c>
      <c r="P82" s="203">
        <v>5146.5628699999997</v>
      </c>
      <c r="Q82" s="203">
        <v>0</v>
      </c>
      <c r="R82" s="204">
        <v>5146.5628699999997</v>
      </c>
    </row>
    <row r="83" spans="1:18">
      <c r="A83" s="205"/>
      <c r="B83" s="205"/>
      <c r="C83" s="205"/>
      <c r="D83" s="200" t="s">
        <v>303</v>
      </c>
      <c r="E83" s="201">
        <v>328</v>
      </c>
      <c r="F83" s="202">
        <v>266.30885999999998</v>
      </c>
      <c r="G83" s="203">
        <v>0</v>
      </c>
      <c r="H83" s="203">
        <v>266.30885999999998</v>
      </c>
      <c r="I83" s="203">
        <v>3088.8164999999999</v>
      </c>
      <c r="J83" s="203">
        <v>91.9084</v>
      </c>
      <c r="K83" s="203">
        <v>3180.7248999999997</v>
      </c>
      <c r="L83" s="203">
        <v>70.322960000000009</v>
      </c>
      <c r="M83" s="203">
        <v>0</v>
      </c>
      <c r="N83" s="203">
        <v>70.322960000000009</v>
      </c>
      <c r="O83" s="203">
        <v>3517.3567200000002</v>
      </c>
      <c r="P83" s="203">
        <v>1484.7725700000001</v>
      </c>
      <c r="Q83" s="203">
        <v>0</v>
      </c>
      <c r="R83" s="204">
        <v>1484.7725700000001</v>
      </c>
    </row>
    <row r="84" spans="1:18">
      <c r="A84" s="205"/>
      <c r="B84" s="205"/>
      <c r="C84" s="205"/>
      <c r="D84" s="200" t="s">
        <v>304</v>
      </c>
      <c r="E84" s="201">
        <v>439</v>
      </c>
      <c r="F84" s="202">
        <v>4850.7020599999996</v>
      </c>
      <c r="G84" s="203">
        <v>0</v>
      </c>
      <c r="H84" s="203">
        <v>4850.7020599999996</v>
      </c>
      <c r="I84" s="203">
        <v>5465.1479600000002</v>
      </c>
      <c r="J84" s="203">
        <v>0.37367</v>
      </c>
      <c r="K84" s="203">
        <v>5465.5216300000002</v>
      </c>
      <c r="L84" s="203">
        <v>128.98345</v>
      </c>
      <c r="M84" s="203">
        <v>0</v>
      </c>
      <c r="N84" s="203">
        <v>128.98345</v>
      </c>
      <c r="O84" s="203">
        <v>10445.20714</v>
      </c>
      <c r="P84" s="203">
        <v>561.58725000000004</v>
      </c>
      <c r="Q84" s="203">
        <v>0</v>
      </c>
      <c r="R84" s="204">
        <v>561.58725000000004</v>
      </c>
    </row>
    <row r="85" spans="1:18">
      <c r="A85" s="205"/>
      <c r="B85" s="205"/>
      <c r="C85" s="205"/>
      <c r="D85" s="200" t="s">
        <v>305</v>
      </c>
      <c r="E85" s="201">
        <v>729</v>
      </c>
      <c r="F85" s="202">
        <v>184.67862</v>
      </c>
      <c r="G85" s="203">
        <v>0</v>
      </c>
      <c r="H85" s="203">
        <v>184.67862</v>
      </c>
      <c r="I85" s="203">
        <v>1305.56061</v>
      </c>
      <c r="J85" s="203">
        <v>0</v>
      </c>
      <c r="K85" s="203">
        <v>1305.56061</v>
      </c>
      <c r="L85" s="203">
        <v>1.7384999999999999</v>
      </c>
      <c r="M85" s="203">
        <v>0</v>
      </c>
      <c r="N85" s="203">
        <v>1.7384999999999999</v>
      </c>
      <c r="O85" s="203">
        <v>1491.9777300000001</v>
      </c>
      <c r="P85" s="203">
        <v>592.22156999999993</v>
      </c>
      <c r="Q85" s="203">
        <v>0</v>
      </c>
      <c r="R85" s="204">
        <v>592.22156999999993</v>
      </c>
    </row>
    <row r="86" spans="1:18">
      <c r="A86" s="205"/>
      <c r="B86" s="205"/>
      <c r="C86" s="200" t="s">
        <v>306</v>
      </c>
      <c r="D86" s="200" t="s">
        <v>307</v>
      </c>
      <c r="E86" s="201">
        <v>330</v>
      </c>
      <c r="F86" s="202">
        <v>8828.0035399999997</v>
      </c>
      <c r="G86" s="203">
        <v>0</v>
      </c>
      <c r="H86" s="203">
        <v>8828.0035399999997</v>
      </c>
      <c r="I86" s="203">
        <v>11366.559439999999</v>
      </c>
      <c r="J86" s="203">
        <v>0</v>
      </c>
      <c r="K86" s="203">
        <v>11366.559439999999</v>
      </c>
      <c r="L86" s="203">
        <v>603.83965999999998</v>
      </c>
      <c r="M86" s="203">
        <v>0</v>
      </c>
      <c r="N86" s="203">
        <v>603.83965999999998</v>
      </c>
      <c r="O86" s="203">
        <v>20798.40264</v>
      </c>
      <c r="P86" s="203">
        <v>2576.2334900000001</v>
      </c>
      <c r="Q86" s="203">
        <v>0</v>
      </c>
      <c r="R86" s="204">
        <v>2576.2334900000001</v>
      </c>
    </row>
    <row r="87" spans="1:18">
      <c r="A87" s="205"/>
      <c r="B87" s="205"/>
      <c r="C87" s="205"/>
      <c r="D87" s="200" t="s">
        <v>308</v>
      </c>
      <c r="E87" s="201">
        <v>537</v>
      </c>
      <c r="F87" s="202">
        <v>14317.631740000001</v>
      </c>
      <c r="G87" s="203">
        <v>0</v>
      </c>
      <c r="H87" s="203">
        <v>14317.631740000001</v>
      </c>
      <c r="I87" s="203">
        <v>9048.5686800000003</v>
      </c>
      <c r="J87" s="203">
        <v>1.8855999999999999</v>
      </c>
      <c r="K87" s="203">
        <v>9050.4542799999999</v>
      </c>
      <c r="L87" s="203">
        <v>2240.4034700000002</v>
      </c>
      <c r="M87" s="203">
        <v>49.251390000000001</v>
      </c>
      <c r="N87" s="203">
        <v>2289.6548599999996</v>
      </c>
      <c r="O87" s="203">
        <v>25657.740879999998</v>
      </c>
      <c r="P87" s="203">
        <v>4013.7186900000002</v>
      </c>
      <c r="Q87" s="203">
        <v>0</v>
      </c>
      <c r="R87" s="204">
        <v>4013.7186900000002</v>
      </c>
    </row>
    <row r="88" spans="1:18">
      <c r="A88" s="205"/>
      <c r="B88" s="205"/>
      <c r="C88" s="200" t="s">
        <v>309</v>
      </c>
      <c r="D88" s="200" t="s">
        <v>310</v>
      </c>
      <c r="E88" s="201">
        <v>334</v>
      </c>
      <c r="F88" s="202">
        <v>9075.7949200000003</v>
      </c>
      <c r="G88" s="203">
        <v>1167.1026000000002</v>
      </c>
      <c r="H88" s="203">
        <v>10242.89752</v>
      </c>
      <c r="I88" s="203">
        <v>4043.77945</v>
      </c>
      <c r="J88" s="203">
        <v>7.4719999999999995E-2</v>
      </c>
      <c r="K88" s="203">
        <v>4043.8541700000001</v>
      </c>
      <c r="L88" s="203">
        <v>146.67229</v>
      </c>
      <c r="M88" s="203">
        <v>0</v>
      </c>
      <c r="N88" s="203">
        <v>146.67229</v>
      </c>
      <c r="O88" s="203">
        <v>14433.42398</v>
      </c>
      <c r="P88" s="203">
        <v>2162.8737599999999</v>
      </c>
      <c r="Q88" s="203">
        <v>0</v>
      </c>
      <c r="R88" s="204">
        <v>2162.8737599999999</v>
      </c>
    </row>
    <row r="89" spans="1:18">
      <c r="A89" s="205"/>
      <c r="B89" s="205"/>
      <c r="C89" s="205"/>
      <c r="D89" s="200" t="s">
        <v>311</v>
      </c>
      <c r="E89" s="201">
        <v>333</v>
      </c>
      <c r="F89" s="202">
        <v>12193.00879</v>
      </c>
      <c r="G89" s="203">
        <v>400.38337999999999</v>
      </c>
      <c r="H89" s="203">
        <v>12593.392169999999</v>
      </c>
      <c r="I89" s="203">
        <v>7504.3949899999998</v>
      </c>
      <c r="J89" s="203">
        <v>796.69429000000002</v>
      </c>
      <c r="K89" s="203">
        <v>8301.0892800000001</v>
      </c>
      <c r="L89" s="203">
        <v>2306.7778499999999</v>
      </c>
      <c r="M89" s="203">
        <v>310.93322999999998</v>
      </c>
      <c r="N89" s="203">
        <v>2617.71108</v>
      </c>
      <c r="O89" s="203">
        <v>23512.19253</v>
      </c>
      <c r="P89" s="203">
        <v>14654.623519999999</v>
      </c>
      <c r="Q89" s="203">
        <v>0</v>
      </c>
      <c r="R89" s="204">
        <v>14654.623519999999</v>
      </c>
    </row>
    <row r="90" spans="1:18">
      <c r="A90" s="205"/>
      <c r="B90" s="205"/>
      <c r="C90" s="205"/>
      <c r="D90" s="200" t="s">
        <v>312</v>
      </c>
      <c r="E90" s="201">
        <v>336</v>
      </c>
      <c r="F90" s="202">
        <v>615.34368999999992</v>
      </c>
      <c r="G90" s="203">
        <v>144.44101000000001</v>
      </c>
      <c r="H90" s="203">
        <v>759.78469999999993</v>
      </c>
      <c r="I90" s="203">
        <v>3556.3136800000002</v>
      </c>
      <c r="J90" s="203">
        <v>26.379519999999999</v>
      </c>
      <c r="K90" s="203">
        <v>3582.6932000000002</v>
      </c>
      <c r="L90" s="203">
        <v>64.840019999999996</v>
      </c>
      <c r="M90" s="203">
        <v>0</v>
      </c>
      <c r="N90" s="203">
        <v>64.840019999999996</v>
      </c>
      <c r="O90" s="203">
        <v>4407.3179199999995</v>
      </c>
      <c r="P90" s="203">
        <v>1712.44256</v>
      </c>
      <c r="Q90" s="203">
        <v>0</v>
      </c>
      <c r="R90" s="204">
        <v>1712.44256</v>
      </c>
    </row>
    <row r="91" spans="1:18">
      <c r="A91" s="205"/>
      <c r="B91" s="205"/>
      <c r="C91" s="205"/>
      <c r="D91" s="200" t="s">
        <v>309</v>
      </c>
      <c r="E91" s="201">
        <v>332</v>
      </c>
      <c r="F91" s="202">
        <v>2632.8257000000003</v>
      </c>
      <c r="G91" s="203">
        <v>0</v>
      </c>
      <c r="H91" s="203">
        <v>2632.8257000000003</v>
      </c>
      <c r="I91" s="203">
        <v>6138.4513999999999</v>
      </c>
      <c r="J91" s="203">
        <v>0.75246999999999997</v>
      </c>
      <c r="K91" s="203">
        <v>6139.2038700000003</v>
      </c>
      <c r="L91" s="203">
        <v>72.80386</v>
      </c>
      <c r="M91" s="203">
        <v>0</v>
      </c>
      <c r="N91" s="203">
        <v>72.80386</v>
      </c>
      <c r="O91" s="203">
        <v>8844.8334300000006</v>
      </c>
      <c r="P91" s="203">
        <v>1706.8544199999999</v>
      </c>
      <c r="Q91" s="203">
        <v>0</v>
      </c>
      <c r="R91" s="204">
        <v>1706.8544199999999</v>
      </c>
    </row>
    <row r="92" spans="1:18">
      <c r="A92" s="205"/>
      <c r="B92" s="205"/>
      <c r="C92" s="200" t="s">
        <v>313</v>
      </c>
      <c r="D92" s="200" t="s">
        <v>314</v>
      </c>
      <c r="E92" s="201">
        <v>337</v>
      </c>
      <c r="F92" s="202">
        <v>3496.3041400000002</v>
      </c>
      <c r="G92" s="203">
        <v>0</v>
      </c>
      <c r="H92" s="203">
        <v>3496.3041400000002</v>
      </c>
      <c r="I92" s="203">
        <v>9739.7118300000002</v>
      </c>
      <c r="J92" s="203">
        <v>4.6802700000000002</v>
      </c>
      <c r="K92" s="203">
        <v>9744.3920999999991</v>
      </c>
      <c r="L92" s="203">
        <v>269.02427</v>
      </c>
      <c r="M92" s="203">
        <v>0</v>
      </c>
      <c r="N92" s="203">
        <v>269.02427</v>
      </c>
      <c r="O92" s="203">
        <v>13509.720509999999</v>
      </c>
      <c r="P92" s="203">
        <v>3667.6671000000001</v>
      </c>
      <c r="Q92" s="203">
        <v>0</v>
      </c>
      <c r="R92" s="204">
        <v>3667.6671000000001</v>
      </c>
    </row>
    <row r="93" spans="1:18">
      <c r="A93" s="205"/>
      <c r="B93" s="205"/>
      <c r="C93" s="200" t="s">
        <v>315</v>
      </c>
      <c r="D93" s="200" t="s">
        <v>316</v>
      </c>
      <c r="E93" s="201">
        <v>488</v>
      </c>
      <c r="F93" s="202">
        <v>3185.2597400000004</v>
      </c>
      <c r="G93" s="203">
        <v>0</v>
      </c>
      <c r="H93" s="203">
        <v>3185.2597400000004</v>
      </c>
      <c r="I93" s="203">
        <v>8237.2041100000006</v>
      </c>
      <c r="J93" s="203">
        <v>80.606549999999999</v>
      </c>
      <c r="K93" s="203">
        <v>8317.810660000001</v>
      </c>
      <c r="L93" s="203">
        <v>157.41173000000001</v>
      </c>
      <c r="M93" s="203">
        <v>0</v>
      </c>
      <c r="N93" s="203">
        <v>157.41173000000001</v>
      </c>
      <c r="O93" s="203">
        <v>11660.48213</v>
      </c>
      <c r="P93" s="203">
        <v>2420.66732</v>
      </c>
      <c r="Q93" s="203">
        <v>0</v>
      </c>
      <c r="R93" s="204">
        <v>2420.66732</v>
      </c>
    </row>
    <row r="94" spans="1:18">
      <c r="A94" s="205"/>
      <c r="B94" s="200" t="s">
        <v>317</v>
      </c>
      <c r="C94" s="200" t="s">
        <v>318</v>
      </c>
      <c r="D94" s="200" t="s">
        <v>317</v>
      </c>
      <c r="E94" s="201">
        <v>187</v>
      </c>
      <c r="F94" s="202">
        <v>167315.89675000001</v>
      </c>
      <c r="G94" s="203">
        <v>0</v>
      </c>
      <c r="H94" s="203">
        <v>167315.89675000001</v>
      </c>
      <c r="I94" s="203">
        <v>119090.78663</v>
      </c>
      <c r="J94" s="203">
        <v>681.22878000000003</v>
      </c>
      <c r="K94" s="203">
        <v>119772.01540999999</v>
      </c>
      <c r="L94" s="203">
        <v>17918.62529</v>
      </c>
      <c r="M94" s="203">
        <v>3059.5163499999999</v>
      </c>
      <c r="N94" s="203">
        <v>20978.141640000002</v>
      </c>
      <c r="O94" s="203">
        <v>308066.05379999999</v>
      </c>
      <c r="P94" s="203">
        <v>108183.38933000001</v>
      </c>
      <c r="Q94" s="203">
        <v>0</v>
      </c>
      <c r="R94" s="204">
        <v>108183.38933000001</v>
      </c>
    </row>
    <row r="95" spans="1:18">
      <c r="A95" s="205"/>
      <c r="B95" s="205"/>
      <c r="C95" s="200" t="s">
        <v>319</v>
      </c>
      <c r="D95" s="200" t="s">
        <v>319</v>
      </c>
      <c r="E95" s="201">
        <v>190</v>
      </c>
      <c r="F95" s="202">
        <v>18900.404399999999</v>
      </c>
      <c r="G95" s="203">
        <v>0</v>
      </c>
      <c r="H95" s="203">
        <v>18900.404399999999</v>
      </c>
      <c r="I95" s="203">
        <v>58182.325579999997</v>
      </c>
      <c r="J95" s="203">
        <v>628.80879000000004</v>
      </c>
      <c r="K95" s="203">
        <v>58811.13437</v>
      </c>
      <c r="L95" s="203">
        <v>2998.27961</v>
      </c>
      <c r="M95" s="203">
        <v>17.110880000000002</v>
      </c>
      <c r="N95" s="203">
        <v>3015.3904900000002</v>
      </c>
      <c r="O95" s="203">
        <v>80726.929260000004</v>
      </c>
      <c r="P95" s="203">
        <v>29088.577870000001</v>
      </c>
      <c r="Q95" s="203">
        <v>0</v>
      </c>
      <c r="R95" s="204">
        <v>29088.577870000001</v>
      </c>
    </row>
    <row r="96" spans="1:18">
      <c r="A96" s="205"/>
      <c r="B96" s="205"/>
      <c r="C96" s="205"/>
      <c r="D96" s="200" t="s">
        <v>320</v>
      </c>
      <c r="E96" s="201">
        <v>603</v>
      </c>
      <c r="F96" s="202">
        <v>5716.2372100000002</v>
      </c>
      <c r="G96" s="203">
        <v>0</v>
      </c>
      <c r="H96" s="203">
        <v>5716.2372100000002</v>
      </c>
      <c r="I96" s="203">
        <v>4647.8595599999999</v>
      </c>
      <c r="J96" s="203">
        <v>0</v>
      </c>
      <c r="K96" s="203">
        <v>4647.8595599999999</v>
      </c>
      <c r="L96" s="203">
        <v>111.74377</v>
      </c>
      <c r="M96" s="203">
        <v>0</v>
      </c>
      <c r="N96" s="203">
        <v>111.74377</v>
      </c>
      <c r="O96" s="203">
        <v>10475.840539999999</v>
      </c>
      <c r="P96" s="203">
        <v>2870.4181100000001</v>
      </c>
      <c r="Q96" s="203">
        <v>0</v>
      </c>
      <c r="R96" s="204">
        <v>2870.4181100000001</v>
      </c>
    </row>
    <row r="97" spans="1:18">
      <c r="A97" s="205"/>
      <c r="B97" s="205"/>
      <c r="C97" s="205"/>
      <c r="D97" s="200" t="s">
        <v>321</v>
      </c>
      <c r="E97" s="201">
        <v>837</v>
      </c>
      <c r="F97" s="202">
        <v>198.18504000000001</v>
      </c>
      <c r="G97" s="203">
        <v>0</v>
      </c>
      <c r="H97" s="203">
        <v>198.18504000000001</v>
      </c>
      <c r="I97" s="203">
        <v>1096.25649</v>
      </c>
      <c r="J97" s="203">
        <v>0</v>
      </c>
      <c r="K97" s="203">
        <v>1096.25649</v>
      </c>
      <c r="L97" s="203">
        <v>83.70241</v>
      </c>
      <c r="M97" s="203">
        <v>0</v>
      </c>
      <c r="N97" s="203">
        <v>83.70241</v>
      </c>
      <c r="O97" s="203">
        <v>1378.1439399999999</v>
      </c>
      <c r="P97" s="203">
        <v>878.08416</v>
      </c>
      <c r="Q97" s="203">
        <v>0</v>
      </c>
      <c r="R97" s="204">
        <v>878.08416</v>
      </c>
    </row>
    <row r="98" spans="1:18">
      <c r="A98" s="205"/>
      <c r="B98" s="205"/>
      <c r="C98" s="205"/>
      <c r="D98" s="200" t="s">
        <v>322</v>
      </c>
      <c r="E98" s="201">
        <v>814</v>
      </c>
      <c r="F98" s="202">
        <v>0</v>
      </c>
      <c r="G98" s="203">
        <v>0</v>
      </c>
      <c r="H98" s="203">
        <v>0</v>
      </c>
      <c r="I98" s="203">
        <v>0</v>
      </c>
      <c r="J98" s="203">
        <v>0</v>
      </c>
      <c r="K98" s="203">
        <v>0</v>
      </c>
      <c r="L98" s="203">
        <v>14.664999999999999</v>
      </c>
      <c r="M98" s="203">
        <v>0</v>
      </c>
      <c r="N98" s="203">
        <v>14.664999999999999</v>
      </c>
      <c r="O98" s="203">
        <v>14.664999999999999</v>
      </c>
      <c r="P98" s="203">
        <v>0</v>
      </c>
      <c r="Q98" s="203">
        <v>0</v>
      </c>
      <c r="R98" s="204">
        <v>0</v>
      </c>
    </row>
    <row r="99" spans="1:18">
      <c r="A99" s="205"/>
      <c r="B99" s="205"/>
      <c r="C99" s="200" t="s">
        <v>323</v>
      </c>
      <c r="D99" s="200" t="s">
        <v>324</v>
      </c>
      <c r="E99" s="201">
        <v>459</v>
      </c>
      <c r="F99" s="202">
        <v>12727.978070000001</v>
      </c>
      <c r="G99" s="203">
        <v>0</v>
      </c>
      <c r="H99" s="203">
        <v>12727.978070000001</v>
      </c>
      <c r="I99" s="203">
        <v>15745.43606</v>
      </c>
      <c r="J99" s="203">
        <v>33.915889999999997</v>
      </c>
      <c r="K99" s="203">
        <v>15779.351949999998</v>
      </c>
      <c r="L99" s="203">
        <v>1575.66687</v>
      </c>
      <c r="M99" s="203">
        <v>1.4944000000000002</v>
      </c>
      <c r="N99" s="203">
        <v>1577.1612700000001</v>
      </c>
      <c r="O99" s="203">
        <v>30084.491289999998</v>
      </c>
      <c r="P99" s="203">
        <v>8454.4481699999997</v>
      </c>
      <c r="Q99" s="203">
        <v>0</v>
      </c>
      <c r="R99" s="204">
        <v>8454.4481699999997</v>
      </c>
    </row>
    <row r="100" spans="1:18">
      <c r="A100" s="205"/>
      <c r="B100" s="205"/>
      <c r="C100" s="205"/>
      <c r="D100" s="200" t="s">
        <v>325</v>
      </c>
      <c r="E100" s="201">
        <v>191</v>
      </c>
      <c r="F100" s="202">
        <v>3013.2277599999998</v>
      </c>
      <c r="G100" s="203">
        <v>0</v>
      </c>
      <c r="H100" s="203">
        <v>3013.2277599999998</v>
      </c>
      <c r="I100" s="203">
        <v>22033.03325</v>
      </c>
      <c r="J100" s="203">
        <v>0.24445</v>
      </c>
      <c r="K100" s="203">
        <v>22033.277699999999</v>
      </c>
      <c r="L100" s="203">
        <v>638.82517000000007</v>
      </c>
      <c r="M100" s="203">
        <v>0</v>
      </c>
      <c r="N100" s="203">
        <v>638.82517000000007</v>
      </c>
      <c r="O100" s="203">
        <v>25685.33063</v>
      </c>
      <c r="P100" s="203">
        <v>3733.6573599999997</v>
      </c>
      <c r="Q100" s="203">
        <v>0</v>
      </c>
      <c r="R100" s="204">
        <v>3733.6573599999997</v>
      </c>
    </row>
    <row r="101" spans="1:18">
      <c r="A101" s="205"/>
      <c r="B101" s="205"/>
      <c r="C101" s="205"/>
      <c r="D101" s="200" t="s">
        <v>326</v>
      </c>
      <c r="E101" s="201">
        <v>193</v>
      </c>
      <c r="F101" s="202">
        <v>1313.06413</v>
      </c>
      <c r="G101" s="203">
        <v>0</v>
      </c>
      <c r="H101" s="203">
        <v>1313.06413</v>
      </c>
      <c r="I101" s="203">
        <v>10457.95205</v>
      </c>
      <c r="J101" s="203">
        <v>56.853389999999997</v>
      </c>
      <c r="K101" s="203">
        <v>10514.80544</v>
      </c>
      <c r="L101" s="203">
        <v>104.53147</v>
      </c>
      <c r="M101" s="203">
        <v>0</v>
      </c>
      <c r="N101" s="203">
        <v>104.53147</v>
      </c>
      <c r="O101" s="203">
        <v>11932.401039999999</v>
      </c>
      <c r="P101" s="203">
        <v>2645.3454500000003</v>
      </c>
      <c r="Q101" s="203">
        <v>0</v>
      </c>
      <c r="R101" s="204">
        <v>2645.3454500000003</v>
      </c>
    </row>
    <row r="102" spans="1:18">
      <c r="A102" s="205"/>
      <c r="B102" s="205"/>
      <c r="C102" s="205"/>
      <c r="D102" s="200" t="s">
        <v>327</v>
      </c>
      <c r="E102" s="201">
        <v>825</v>
      </c>
      <c r="F102" s="202">
        <v>40.499449999999996</v>
      </c>
      <c r="G102" s="203">
        <v>0</v>
      </c>
      <c r="H102" s="203">
        <v>40.499449999999996</v>
      </c>
      <c r="I102" s="203">
        <v>453.1207</v>
      </c>
      <c r="J102" s="203">
        <v>0</v>
      </c>
      <c r="K102" s="203">
        <v>453.1207</v>
      </c>
      <c r="L102" s="203">
        <v>5.85</v>
      </c>
      <c r="M102" s="203">
        <v>0</v>
      </c>
      <c r="N102" s="203">
        <v>5.85</v>
      </c>
      <c r="O102" s="203">
        <v>499.47015000000005</v>
      </c>
      <c r="P102" s="203">
        <v>1122.0230800000002</v>
      </c>
      <c r="Q102" s="203">
        <v>0</v>
      </c>
      <c r="R102" s="204">
        <v>1122.0230800000002</v>
      </c>
    </row>
    <row r="103" spans="1:18">
      <c r="A103" s="205"/>
      <c r="B103" s="205"/>
      <c r="C103" s="200" t="s">
        <v>328</v>
      </c>
      <c r="D103" s="200" t="s">
        <v>267</v>
      </c>
      <c r="E103" s="201">
        <v>569</v>
      </c>
      <c r="F103" s="202">
        <v>2597.9398799999999</v>
      </c>
      <c r="G103" s="203">
        <v>0</v>
      </c>
      <c r="H103" s="203">
        <v>2597.9398799999999</v>
      </c>
      <c r="I103" s="203">
        <v>2923.10466</v>
      </c>
      <c r="J103" s="203">
        <v>0</v>
      </c>
      <c r="K103" s="203">
        <v>2923.10466</v>
      </c>
      <c r="L103" s="203">
        <v>9.3287999999999993</v>
      </c>
      <c r="M103" s="203">
        <v>0</v>
      </c>
      <c r="N103" s="203">
        <v>9.3287999999999993</v>
      </c>
      <c r="O103" s="203">
        <v>5530.3733400000001</v>
      </c>
      <c r="P103" s="203">
        <v>1497.4887699999999</v>
      </c>
      <c r="Q103" s="203">
        <v>0</v>
      </c>
      <c r="R103" s="204">
        <v>1497.4887699999999</v>
      </c>
    </row>
    <row r="104" spans="1:18">
      <c r="A104" s="205"/>
      <c r="B104" s="205"/>
      <c r="C104" s="205"/>
      <c r="D104" s="200" t="s">
        <v>329</v>
      </c>
      <c r="E104" s="201">
        <v>194</v>
      </c>
      <c r="F104" s="202">
        <v>16211.366599999999</v>
      </c>
      <c r="G104" s="203">
        <v>0</v>
      </c>
      <c r="H104" s="203">
        <v>16211.366599999999</v>
      </c>
      <c r="I104" s="203">
        <v>32360.44298</v>
      </c>
      <c r="J104" s="203">
        <v>29.413160000000001</v>
      </c>
      <c r="K104" s="203">
        <v>32389.85614</v>
      </c>
      <c r="L104" s="203">
        <v>655.45970999999997</v>
      </c>
      <c r="M104" s="203">
        <v>0.46700000000000003</v>
      </c>
      <c r="N104" s="203">
        <v>655.92670999999996</v>
      </c>
      <c r="O104" s="203">
        <v>49257.149450000004</v>
      </c>
      <c r="P104" s="203">
        <v>3364.8108700000003</v>
      </c>
      <c r="Q104" s="203">
        <v>0</v>
      </c>
      <c r="R104" s="204">
        <v>3364.8108700000003</v>
      </c>
    </row>
    <row r="105" spans="1:18">
      <c r="A105" s="205"/>
      <c r="B105" s="205"/>
      <c r="C105" s="205"/>
      <c r="D105" s="200" t="s">
        <v>330</v>
      </c>
      <c r="E105" s="201">
        <v>539</v>
      </c>
      <c r="F105" s="202">
        <v>330.06833</v>
      </c>
      <c r="G105" s="203">
        <v>0</v>
      </c>
      <c r="H105" s="203">
        <v>330.06833</v>
      </c>
      <c r="I105" s="203">
        <v>717.93772999999999</v>
      </c>
      <c r="J105" s="203">
        <v>8.5556000000000001</v>
      </c>
      <c r="K105" s="203">
        <v>726.49333000000001</v>
      </c>
      <c r="L105" s="203">
        <v>1.95</v>
      </c>
      <c r="M105" s="203">
        <v>0</v>
      </c>
      <c r="N105" s="203">
        <v>1.95</v>
      </c>
      <c r="O105" s="203">
        <v>1058.5116599999999</v>
      </c>
      <c r="P105" s="203">
        <v>921.54971999999998</v>
      </c>
      <c r="Q105" s="203">
        <v>0</v>
      </c>
      <c r="R105" s="204">
        <v>921.54971999999998</v>
      </c>
    </row>
    <row r="106" spans="1:18">
      <c r="A106" s="205"/>
      <c r="B106" s="205"/>
      <c r="C106" s="200" t="s">
        <v>331</v>
      </c>
      <c r="D106" s="200" t="s">
        <v>332</v>
      </c>
      <c r="E106" s="201">
        <v>197</v>
      </c>
      <c r="F106" s="202">
        <v>13241.095869999999</v>
      </c>
      <c r="G106" s="203">
        <v>0</v>
      </c>
      <c r="H106" s="203">
        <v>13241.095869999999</v>
      </c>
      <c r="I106" s="203">
        <v>18289.217190000003</v>
      </c>
      <c r="J106" s="203">
        <v>8.1263799999999993</v>
      </c>
      <c r="K106" s="203">
        <v>18297.343570000001</v>
      </c>
      <c r="L106" s="203">
        <v>476.74698999999998</v>
      </c>
      <c r="M106" s="203">
        <v>0</v>
      </c>
      <c r="N106" s="203">
        <v>476.74698999999998</v>
      </c>
      <c r="O106" s="203">
        <v>32015.186429999998</v>
      </c>
      <c r="P106" s="203">
        <v>7502.4339400000008</v>
      </c>
      <c r="Q106" s="203">
        <v>0</v>
      </c>
      <c r="R106" s="204">
        <v>7502.4339400000008</v>
      </c>
    </row>
    <row r="107" spans="1:18">
      <c r="A107" s="205"/>
      <c r="B107" s="205"/>
      <c r="C107" s="205"/>
      <c r="D107" s="200" t="s">
        <v>333</v>
      </c>
      <c r="E107" s="201">
        <v>718</v>
      </c>
      <c r="F107" s="202">
        <v>480.84947</v>
      </c>
      <c r="G107" s="203">
        <v>0</v>
      </c>
      <c r="H107" s="203">
        <v>480.84947</v>
      </c>
      <c r="I107" s="203">
        <v>823.01912000000004</v>
      </c>
      <c r="J107" s="203">
        <v>0</v>
      </c>
      <c r="K107" s="203">
        <v>823.01912000000004</v>
      </c>
      <c r="L107" s="203">
        <v>35.563199999999995</v>
      </c>
      <c r="M107" s="203">
        <v>0</v>
      </c>
      <c r="N107" s="203">
        <v>35.563199999999995</v>
      </c>
      <c r="O107" s="203">
        <v>1339.4317900000001</v>
      </c>
      <c r="P107" s="203">
        <v>1023.323</v>
      </c>
      <c r="Q107" s="203">
        <v>0</v>
      </c>
      <c r="R107" s="204">
        <v>1023.323</v>
      </c>
    </row>
    <row r="108" spans="1:18">
      <c r="A108" s="205"/>
      <c r="B108" s="205"/>
      <c r="C108" s="200" t="s">
        <v>334</v>
      </c>
      <c r="D108" s="200" t="s">
        <v>334</v>
      </c>
      <c r="E108" s="201">
        <v>188</v>
      </c>
      <c r="F108" s="202">
        <v>2497.06</v>
      </c>
      <c r="G108" s="203">
        <v>0</v>
      </c>
      <c r="H108" s="203">
        <v>2497.06</v>
      </c>
      <c r="I108" s="203">
        <v>17109.554399999997</v>
      </c>
      <c r="J108" s="203">
        <v>2.8579299999999996</v>
      </c>
      <c r="K108" s="203">
        <v>17112.412329999999</v>
      </c>
      <c r="L108" s="203">
        <v>152.73020000000002</v>
      </c>
      <c r="M108" s="203">
        <v>0</v>
      </c>
      <c r="N108" s="203">
        <v>152.73020000000002</v>
      </c>
      <c r="O108" s="203">
        <v>19762.202530000002</v>
      </c>
      <c r="P108" s="203">
        <v>6919.49647</v>
      </c>
      <c r="Q108" s="203">
        <v>0</v>
      </c>
      <c r="R108" s="204">
        <v>6919.49647</v>
      </c>
    </row>
    <row r="109" spans="1:18">
      <c r="A109" s="205"/>
      <c r="B109" s="205"/>
      <c r="C109" s="200" t="s">
        <v>335</v>
      </c>
      <c r="D109" s="200" t="s">
        <v>336</v>
      </c>
      <c r="E109" s="201">
        <v>501</v>
      </c>
      <c r="F109" s="202">
        <v>1468.10068</v>
      </c>
      <c r="G109" s="203">
        <v>0</v>
      </c>
      <c r="H109" s="203">
        <v>1468.10068</v>
      </c>
      <c r="I109" s="203">
        <v>8899.6316800000004</v>
      </c>
      <c r="J109" s="203">
        <v>3.9300000000000003E-3</v>
      </c>
      <c r="K109" s="203">
        <v>8899.6356099999994</v>
      </c>
      <c r="L109" s="203">
        <v>113.88347</v>
      </c>
      <c r="M109" s="203">
        <v>0</v>
      </c>
      <c r="N109" s="203">
        <v>113.88347</v>
      </c>
      <c r="O109" s="203">
        <v>10481.61976</v>
      </c>
      <c r="P109" s="203">
        <v>3078.8469100000002</v>
      </c>
      <c r="Q109" s="203">
        <v>0</v>
      </c>
      <c r="R109" s="204">
        <v>3078.8469100000002</v>
      </c>
    </row>
    <row r="110" spans="1:18">
      <c r="A110" s="205"/>
      <c r="B110" s="205"/>
      <c r="C110" s="200" t="s">
        <v>337</v>
      </c>
      <c r="D110" s="200" t="s">
        <v>338</v>
      </c>
      <c r="E110" s="201">
        <v>498</v>
      </c>
      <c r="F110" s="202">
        <v>2851.3079600000001</v>
      </c>
      <c r="G110" s="203">
        <v>0</v>
      </c>
      <c r="H110" s="203">
        <v>2851.3079600000001</v>
      </c>
      <c r="I110" s="203">
        <v>6246.4716200000003</v>
      </c>
      <c r="J110" s="203">
        <v>14.66436</v>
      </c>
      <c r="K110" s="203">
        <v>6261.13598</v>
      </c>
      <c r="L110" s="203">
        <v>89.309300000000007</v>
      </c>
      <c r="M110" s="203">
        <v>0</v>
      </c>
      <c r="N110" s="203">
        <v>89.309300000000007</v>
      </c>
      <c r="O110" s="203">
        <v>9201.75324</v>
      </c>
      <c r="P110" s="203">
        <v>3211.1771699999999</v>
      </c>
      <c r="Q110" s="203">
        <v>0</v>
      </c>
      <c r="R110" s="204">
        <v>3211.1771699999999</v>
      </c>
    </row>
    <row r="111" spans="1:18">
      <c r="A111" s="205"/>
      <c r="B111" s="205"/>
      <c r="C111" s="200" t="s">
        <v>339</v>
      </c>
      <c r="D111" s="200" t="s">
        <v>340</v>
      </c>
      <c r="E111" s="201">
        <v>500</v>
      </c>
      <c r="F111" s="202">
        <v>3596.0794599999999</v>
      </c>
      <c r="G111" s="203">
        <v>0</v>
      </c>
      <c r="H111" s="203">
        <v>3596.0794599999999</v>
      </c>
      <c r="I111" s="203">
        <v>10060.94821</v>
      </c>
      <c r="J111" s="203">
        <v>0</v>
      </c>
      <c r="K111" s="203">
        <v>10060.94821</v>
      </c>
      <c r="L111" s="203">
        <v>253.48025000000001</v>
      </c>
      <c r="M111" s="203">
        <v>0</v>
      </c>
      <c r="N111" s="203">
        <v>253.48025000000001</v>
      </c>
      <c r="O111" s="203">
        <v>13910.50792</v>
      </c>
      <c r="P111" s="203">
        <v>4323.4223099999999</v>
      </c>
      <c r="Q111" s="203">
        <v>0</v>
      </c>
      <c r="R111" s="204">
        <v>4323.4223099999999</v>
      </c>
    </row>
    <row r="112" spans="1:18">
      <c r="A112" s="205"/>
      <c r="B112" s="205"/>
      <c r="C112" s="200" t="s">
        <v>341</v>
      </c>
      <c r="D112" s="200" t="s">
        <v>342</v>
      </c>
      <c r="E112" s="201">
        <v>198</v>
      </c>
      <c r="F112" s="202">
        <v>4737.4178099999999</v>
      </c>
      <c r="G112" s="203">
        <v>0</v>
      </c>
      <c r="H112" s="203">
        <v>4737.4178099999999</v>
      </c>
      <c r="I112" s="203">
        <v>7625.4352699999999</v>
      </c>
      <c r="J112" s="203">
        <v>21.510099999999998</v>
      </c>
      <c r="K112" s="203">
        <v>7646.9453700000004</v>
      </c>
      <c r="L112" s="203">
        <v>131.91104999999999</v>
      </c>
      <c r="M112" s="203">
        <v>0</v>
      </c>
      <c r="N112" s="203">
        <v>131.91104999999999</v>
      </c>
      <c r="O112" s="203">
        <v>12516.274230000001</v>
      </c>
      <c r="P112" s="203">
        <v>2904.991</v>
      </c>
      <c r="Q112" s="203">
        <v>0</v>
      </c>
      <c r="R112" s="204">
        <v>2904.991</v>
      </c>
    </row>
    <row r="113" spans="1:18">
      <c r="A113" s="205"/>
      <c r="B113" s="205"/>
      <c r="C113" s="200" t="s">
        <v>343</v>
      </c>
      <c r="D113" s="200" t="s">
        <v>343</v>
      </c>
      <c r="E113" s="201">
        <v>509</v>
      </c>
      <c r="F113" s="202">
        <v>3227.2672400000001</v>
      </c>
      <c r="G113" s="203">
        <v>0</v>
      </c>
      <c r="H113" s="203">
        <v>3227.2672400000001</v>
      </c>
      <c r="I113" s="203">
        <v>8010.4333499999993</v>
      </c>
      <c r="J113" s="203">
        <v>0</v>
      </c>
      <c r="K113" s="203">
        <v>8010.4333499999993</v>
      </c>
      <c r="L113" s="203">
        <v>154.44058999999999</v>
      </c>
      <c r="M113" s="203">
        <v>0</v>
      </c>
      <c r="N113" s="203">
        <v>154.44058999999999</v>
      </c>
      <c r="O113" s="203">
        <v>11392.141180000001</v>
      </c>
      <c r="P113" s="203">
        <v>2657.95678</v>
      </c>
      <c r="Q113" s="203">
        <v>0</v>
      </c>
      <c r="R113" s="204">
        <v>2657.95678</v>
      </c>
    </row>
    <row r="114" spans="1:18">
      <c r="A114" s="205"/>
      <c r="B114" s="200" t="s">
        <v>344</v>
      </c>
      <c r="C114" s="200" t="s">
        <v>345</v>
      </c>
      <c r="D114" s="200" t="s">
        <v>345</v>
      </c>
      <c r="E114" s="201">
        <v>12</v>
      </c>
      <c r="F114" s="202">
        <v>10261.84153</v>
      </c>
      <c r="G114" s="203">
        <v>0</v>
      </c>
      <c r="H114" s="203">
        <v>10261.84153</v>
      </c>
      <c r="I114" s="203">
        <v>23120.886340000001</v>
      </c>
      <c r="J114" s="203">
        <v>27.11824</v>
      </c>
      <c r="K114" s="203">
        <v>23148.004579999997</v>
      </c>
      <c r="L114" s="203">
        <v>2155.5898999999999</v>
      </c>
      <c r="M114" s="203">
        <v>0.93400000000000005</v>
      </c>
      <c r="N114" s="203">
        <v>2156.5238999999997</v>
      </c>
      <c r="O114" s="203">
        <v>35566.370009999999</v>
      </c>
      <c r="P114" s="203">
        <v>6448.5542699999996</v>
      </c>
      <c r="Q114" s="203">
        <v>0</v>
      </c>
      <c r="R114" s="204">
        <v>6448.5542699999996</v>
      </c>
    </row>
    <row r="115" spans="1:18">
      <c r="A115" s="205"/>
      <c r="B115" s="205"/>
      <c r="C115" s="200" t="s">
        <v>344</v>
      </c>
      <c r="D115" s="200" t="s">
        <v>344</v>
      </c>
      <c r="E115" s="201">
        <v>10</v>
      </c>
      <c r="F115" s="202">
        <v>97319.066909999994</v>
      </c>
      <c r="G115" s="203">
        <v>0</v>
      </c>
      <c r="H115" s="203">
        <v>97319.066909999994</v>
      </c>
      <c r="I115" s="203">
        <v>160484.42525</v>
      </c>
      <c r="J115" s="203">
        <v>1211.6400100000001</v>
      </c>
      <c r="K115" s="203">
        <v>161696.06526</v>
      </c>
      <c r="L115" s="203">
        <v>89230.646340000007</v>
      </c>
      <c r="M115" s="203">
        <v>10144.22791</v>
      </c>
      <c r="N115" s="203">
        <v>99374.874249999993</v>
      </c>
      <c r="O115" s="203">
        <v>358390.00641999999</v>
      </c>
      <c r="P115" s="203">
        <v>88493.361109999998</v>
      </c>
      <c r="Q115" s="203">
        <v>0</v>
      </c>
      <c r="R115" s="204">
        <v>88493.361109999998</v>
      </c>
    </row>
    <row r="116" spans="1:18">
      <c r="A116" s="205"/>
      <c r="B116" s="205"/>
      <c r="C116" s="205"/>
      <c r="D116" s="205"/>
      <c r="E116" s="207">
        <v>808</v>
      </c>
      <c r="F116" s="208">
        <v>0</v>
      </c>
      <c r="G116" s="209">
        <v>0</v>
      </c>
      <c r="H116" s="209">
        <v>0</v>
      </c>
      <c r="I116" s="209">
        <v>0</v>
      </c>
      <c r="J116" s="209">
        <v>0</v>
      </c>
      <c r="K116" s="209">
        <v>0</v>
      </c>
      <c r="L116" s="209">
        <v>0</v>
      </c>
      <c r="M116" s="209">
        <v>0</v>
      </c>
      <c r="N116" s="209">
        <v>0</v>
      </c>
      <c r="O116" s="209">
        <v>0</v>
      </c>
      <c r="P116" s="209">
        <v>2.09985</v>
      </c>
      <c r="Q116" s="209">
        <v>0</v>
      </c>
      <c r="R116" s="210">
        <v>2.09985</v>
      </c>
    </row>
    <row r="117" spans="1:18">
      <c r="A117" s="205"/>
      <c r="B117" s="205"/>
      <c r="C117" s="205"/>
      <c r="D117" s="205"/>
      <c r="E117" s="207">
        <v>843</v>
      </c>
      <c r="F117" s="208">
        <v>0</v>
      </c>
      <c r="G117" s="209">
        <v>0</v>
      </c>
      <c r="H117" s="209">
        <v>0</v>
      </c>
      <c r="I117" s="209">
        <v>0</v>
      </c>
      <c r="J117" s="209">
        <v>0</v>
      </c>
      <c r="K117" s="209">
        <v>0</v>
      </c>
      <c r="L117" s="209">
        <v>0</v>
      </c>
      <c r="M117" s="209">
        <v>0</v>
      </c>
      <c r="N117" s="209">
        <v>0</v>
      </c>
      <c r="O117" s="209">
        <v>0</v>
      </c>
      <c r="P117" s="209">
        <v>0</v>
      </c>
      <c r="Q117" s="209">
        <v>0</v>
      </c>
      <c r="R117" s="210">
        <v>0</v>
      </c>
    </row>
    <row r="118" spans="1:18">
      <c r="A118" s="205"/>
      <c r="B118" s="205"/>
      <c r="C118" s="205"/>
      <c r="D118" s="200" t="s">
        <v>346</v>
      </c>
      <c r="E118" s="201">
        <v>621</v>
      </c>
      <c r="F118" s="202">
        <v>8190.7090099999996</v>
      </c>
      <c r="G118" s="203">
        <v>0</v>
      </c>
      <c r="H118" s="203">
        <v>8190.7090099999996</v>
      </c>
      <c r="I118" s="203">
        <v>26485.044469999997</v>
      </c>
      <c r="J118" s="203">
        <v>54.894889999999997</v>
      </c>
      <c r="K118" s="203">
        <v>26539.93936</v>
      </c>
      <c r="L118" s="203">
        <v>2003.7425800000001</v>
      </c>
      <c r="M118" s="203">
        <v>159.91201000000001</v>
      </c>
      <c r="N118" s="203">
        <v>2163.6545899999996</v>
      </c>
      <c r="O118" s="203">
        <v>36894.302960000001</v>
      </c>
      <c r="P118" s="203">
        <v>6301.1201300000002</v>
      </c>
      <c r="Q118" s="203">
        <v>0</v>
      </c>
      <c r="R118" s="204">
        <v>6301.1201300000002</v>
      </c>
    </row>
    <row r="119" spans="1:18">
      <c r="A119" s="205"/>
      <c r="B119" s="205"/>
      <c r="C119" s="200" t="s">
        <v>347</v>
      </c>
      <c r="D119" s="200" t="s">
        <v>347</v>
      </c>
      <c r="E119" s="201">
        <v>13</v>
      </c>
      <c r="F119" s="202">
        <v>11954.763989999999</v>
      </c>
      <c r="G119" s="203">
        <v>0</v>
      </c>
      <c r="H119" s="203">
        <v>11954.763989999999</v>
      </c>
      <c r="I119" s="203">
        <v>29561.516920000002</v>
      </c>
      <c r="J119" s="203">
        <v>159.86854</v>
      </c>
      <c r="K119" s="203">
        <v>29721.385460000001</v>
      </c>
      <c r="L119" s="203">
        <v>1792.5409</v>
      </c>
      <c r="M119" s="203">
        <v>0</v>
      </c>
      <c r="N119" s="203">
        <v>1792.5409</v>
      </c>
      <c r="O119" s="203">
        <v>43468.690350000004</v>
      </c>
      <c r="P119" s="203">
        <v>13322.40676</v>
      </c>
      <c r="Q119" s="203">
        <v>0</v>
      </c>
      <c r="R119" s="204">
        <v>13322.40676</v>
      </c>
    </row>
    <row r="120" spans="1:18">
      <c r="A120" s="205"/>
      <c r="B120" s="205"/>
      <c r="C120" s="205"/>
      <c r="D120" s="200" t="s">
        <v>348</v>
      </c>
      <c r="E120" s="201">
        <v>637</v>
      </c>
      <c r="F120" s="202">
        <v>32.23068</v>
      </c>
      <c r="G120" s="203">
        <v>0</v>
      </c>
      <c r="H120" s="203">
        <v>32.23068</v>
      </c>
      <c r="I120" s="203">
        <v>966.7973199999999</v>
      </c>
      <c r="J120" s="203">
        <v>0</v>
      </c>
      <c r="K120" s="203">
        <v>966.7973199999999</v>
      </c>
      <c r="L120" s="203">
        <v>24.43</v>
      </c>
      <c r="M120" s="203">
        <v>0</v>
      </c>
      <c r="N120" s="203">
        <v>24.43</v>
      </c>
      <c r="O120" s="203">
        <v>1023.458</v>
      </c>
      <c r="P120" s="203">
        <v>416.17051000000004</v>
      </c>
      <c r="Q120" s="203">
        <v>0</v>
      </c>
      <c r="R120" s="204">
        <v>416.17051000000004</v>
      </c>
    </row>
    <row r="121" spans="1:18">
      <c r="A121" s="205"/>
      <c r="B121" s="205"/>
      <c r="C121" s="200" t="s">
        <v>349</v>
      </c>
      <c r="D121" s="200" t="s">
        <v>349</v>
      </c>
      <c r="E121" s="201">
        <v>24</v>
      </c>
      <c r="F121" s="202">
        <v>35540.627619999999</v>
      </c>
      <c r="G121" s="203">
        <v>0</v>
      </c>
      <c r="H121" s="203">
        <v>35540.627619999999</v>
      </c>
      <c r="I121" s="203">
        <v>60695.420579999998</v>
      </c>
      <c r="J121" s="203">
        <v>122.55236000000001</v>
      </c>
      <c r="K121" s="203">
        <v>60817.97294</v>
      </c>
      <c r="L121" s="203">
        <v>3370.43804</v>
      </c>
      <c r="M121" s="203">
        <v>47.74982</v>
      </c>
      <c r="N121" s="203">
        <v>3418.18786</v>
      </c>
      <c r="O121" s="203">
        <v>99776.788419999997</v>
      </c>
      <c r="P121" s="203">
        <v>32969.185319999997</v>
      </c>
      <c r="Q121" s="203">
        <v>0</v>
      </c>
      <c r="R121" s="204">
        <v>32969.185319999997</v>
      </c>
    </row>
    <row r="122" spans="1:18">
      <c r="A122" s="205"/>
      <c r="B122" s="205"/>
      <c r="C122" s="205"/>
      <c r="D122" s="200" t="s">
        <v>350</v>
      </c>
      <c r="E122" s="201">
        <v>607</v>
      </c>
      <c r="F122" s="202">
        <v>65.362409999999997</v>
      </c>
      <c r="G122" s="203">
        <v>0</v>
      </c>
      <c r="H122" s="203">
        <v>65.362409999999997</v>
      </c>
      <c r="I122" s="203">
        <v>171.61058</v>
      </c>
      <c r="J122" s="203">
        <v>0</v>
      </c>
      <c r="K122" s="203">
        <v>171.61058</v>
      </c>
      <c r="L122" s="203">
        <v>27.3</v>
      </c>
      <c r="M122" s="203">
        <v>0</v>
      </c>
      <c r="N122" s="203">
        <v>27.3</v>
      </c>
      <c r="O122" s="203">
        <v>264.27298999999999</v>
      </c>
      <c r="P122" s="203">
        <v>39.832949999999997</v>
      </c>
      <c r="Q122" s="203">
        <v>0</v>
      </c>
      <c r="R122" s="204">
        <v>39.832949999999997</v>
      </c>
    </row>
    <row r="123" spans="1:18">
      <c r="A123" s="205"/>
      <c r="B123" s="205"/>
      <c r="C123" s="205"/>
      <c r="D123" s="200" t="s">
        <v>351</v>
      </c>
      <c r="E123" s="201">
        <v>30</v>
      </c>
      <c r="F123" s="202">
        <v>6924.0313900000001</v>
      </c>
      <c r="G123" s="203">
        <v>0</v>
      </c>
      <c r="H123" s="203">
        <v>6924.0313900000001</v>
      </c>
      <c r="I123" s="203">
        <v>3636.9690299999997</v>
      </c>
      <c r="J123" s="203">
        <v>0</v>
      </c>
      <c r="K123" s="203">
        <v>3636.9690299999997</v>
      </c>
      <c r="L123" s="203">
        <v>113.94918</v>
      </c>
      <c r="M123" s="203">
        <v>0</v>
      </c>
      <c r="N123" s="203">
        <v>113.94918</v>
      </c>
      <c r="O123" s="203">
        <v>10674.9496</v>
      </c>
      <c r="P123" s="203">
        <v>1303.54134</v>
      </c>
      <c r="Q123" s="203">
        <v>0</v>
      </c>
      <c r="R123" s="204">
        <v>1303.54134</v>
      </c>
    </row>
    <row r="124" spans="1:18">
      <c r="A124" s="205"/>
      <c r="B124" s="205"/>
      <c r="C124" s="205"/>
      <c r="D124" s="200" t="s">
        <v>352</v>
      </c>
      <c r="E124" s="201">
        <v>26</v>
      </c>
      <c r="F124" s="202">
        <v>2302.7976400000002</v>
      </c>
      <c r="G124" s="203">
        <v>0</v>
      </c>
      <c r="H124" s="203">
        <v>2302.7976400000002</v>
      </c>
      <c r="I124" s="203">
        <v>2814.5152599999997</v>
      </c>
      <c r="J124" s="203">
        <v>0.37954000000000004</v>
      </c>
      <c r="K124" s="203">
        <v>2814.8948</v>
      </c>
      <c r="L124" s="203">
        <v>79.689109999999999</v>
      </c>
      <c r="M124" s="203">
        <v>0</v>
      </c>
      <c r="N124" s="203">
        <v>79.689109999999999</v>
      </c>
      <c r="O124" s="203">
        <v>5197.3815500000001</v>
      </c>
      <c r="P124" s="203">
        <v>1089.0091599999998</v>
      </c>
      <c r="Q124" s="203">
        <v>0</v>
      </c>
      <c r="R124" s="204">
        <v>1089.0091599999998</v>
      </c>
    </row>
    <row r="125" spans="1:18">
      <c r="A125" s="205"/>
      <c r="B125" s="205"/>
      <c r="C125" s="200" t="s">
        <v>353</v>
      </c>
      <c r="D125" s="200" t="s">
        <v>354</v>
      </c>
      <c r="E125" s="201">
        <v>17</v>
      </c>
      <c r="F125" s="202">
        <v>305.97449</v>
      </c>
      <c r="G125" s="203">
        <v>0</v>
      </c>
      <c r="H125" s="203">
        <v>305.97449</v>
      </c>
      <c r="I125" s="203">
        <v>3585.2342899999999</v>
      </c>
      <c r="J125" s="203">
        <v>0.19714999999999999</v>
      </c>
      <c r="K125" s="203">
        <v>3585.4314399999998</v>
      </c>
      <c r="L125" s="203">
        <v>182.38954999999999</v>
      </c>
      <c r="M125" s="203">
        <v>0</v>
      </c>
      <c r="N125" s="203">
        <v>182.38954999999999</v>
      </c>
      <c r="O125" s="203">
        <v>4073.7954799999998</v>
      </c>
      <c r="P125" s="203">
        <v>1844.1775600000001</v>
      </c>
      <c r="Q125" s="203">
        <v>0</v>
      </c>
      <c r="R125" s="204">
        <v>1844.1775600000001</v>
      </c>
    </row>
    <row r="126" spans="1:18">
      <c r="A126" s="205"/>
      <c r="B126" s="205"/>
      <c r="C126" s="205"/>
      <c r="D126" s="200" t="s">
        <v>353</v>
      </c>
      <c r="E126" s="201">
        <v>15</v>
      </c>
      <c r="F126" s="202">
        <v>759.35990000000004</v>
      </c>
      <c r="G126" s="203">
        <v>0</v>
      </c>
      <c r="H126" s="203">
        <v>759.35990000000004</v>
      </c>
      <c r="I126" s="203">
        <v>12285.752570000001</v>
      </c>
      <c r="J126" s="203">
        <v>2.1870000000000001E-2</v>
      </c>
      <c r="K126" s="203">
        <v>12285.774439999999</v>
      </c>
      <c r="L126" s="203">
        <v>158.61070000000001</v>
      </c>
      <c r="M126" s="203">
        <v>0</v>
      </c>
      <c r="N126" s="203">
        <v>158.61070000000001</v>
      </c>
      <c r="O126" s="203">
        <v>13203.74504</v>
      </c>
      <c r="P126" s="203">
        <v>3420.0037200000002</v>
      </c>
      <c r="Q126" s="203">
        <v>0</v>
      </c>
      <c r="R126" s="204">
        <v>3420.0037200000002</v>
      </c>
    </row>
    <row r="127" spans="1:18">
      <c r="A127" s="205"/>
      <c r="B127" s="205"/>
      <c r="C127" s="205"/>
      <c r="D127" s="200" t="s">
        <v>355</v>
      </c>
      <c r="E127" s="201">
        <v>18</v>
      </c>
      <c r="F127" s="202">
        <v>469.85831999999999</v>
      </c>
      <c r="G127" s="203">
        <v>0</v>
      </c>
      <c r="H127" s="203">
        <v>469.85831999999999</v>
      </c>
      <c r="I127" s="203">
        <v>3320.93453</v>
      </c>
      <c r="J127" s="203">
        <v>2.9500000000000004E-3</v>
      </c>
      <c r="K127" s="203">
        <v>3320.9374800000001</v>
      </c>
      <c r="L127" s="203">
        <v>113.1168</v>
      </c>
      <c r="M127" s="203">
        <v>0</v>
      </c>
      <c r="N127" s="203">
        <v>113.1168</v>
      </c>
      <c r="O127" s="203">
        <v>3903.9126000000001</v>
      </c>
      <c r="P127" s="203">
        <v>3059.5384100000001</v>
      </c>
      <c r="Q127" s="203">
        <v>0</v>
      </c>
      <c r="R127" s="204">
        <v>3059.5384100000001</v>
      </c>
    </row>
    <row r="128" spans="1:18">
      <c r="A128" s="205"/>
      <c r="B128" s="205"/>
      <c r="C128" s="200" t="s">
        <v>356</v>
      </c>
      <c r="D128" s="200" t="s">
        <v>356</v>
      </c>
      <c r="E128" s="201">
        <v>19</v>
      </c>
      <c r="F128" s="202">
        <v>23964.168149999998</v>
      </c>
      <c r="G128" s="203">
        <v>0</v>
      </c>
      <c r="H128" s="203">
        <v>23964.168149999998</v>
      </c>
      <c r="I128" s="203">
        <v>47485.894749999999</v>
      </c>
      <c r="J128" s="203">
        <v>47.196269999999998</v>
      </c>
      <c r="K128" s="203">
        <v>47533.09102</v>
      </c>
      <c r="L128" s="203">
        <v>2363.18833</v>
      </c>
      <c r="M128" s="203">
        <v>75.093600000000009</v>
      </c>
      <c r="N128" s="203">
        <v>2438.2819300000001</v>
      </c>
      <c r="O128" s="203">
        <v>73935.541099999988</v>
      </c>
      <c r="P128" s="203">
        <v>15643.632750000001</v>
      </c>
      <c r="Q128" s="203">
        <v>0</v>
      </c>
      <c r="R128" s="204">
        <v>15643.632750000001</v>
      </c>
    </row>
    <row r="129" spans="1:18">
      <c r="A129" s="205"/>
      <c r="B129" s="205"/>
      <c r="C129" s="205"/>
      <c r="D129" s="200" t="s">
        <v>357</v>
      </c>
      <c r="E129" s="201">
        <v>592</v>
      </c>
      <c r="F129" s="202">
        <v>497.61167</v>
      </c>
      <c r="G129" s="203">
        <v>0</v>
      </c>
      <c r="H129" s="203">
        <v>497.61167</v>
      </c>
      <c r="I129" s="203">
        <v>1908.64057</v>
      </c>
      <c r="J129" s="203">
        <v>0</v>
      </c>
      <c r="K129" s="203">
        <v>1908.64057</v>
      </c>
      <c r="L129" s="203">
        <v>62.108199999999997</v>
      </c>
      <c r="M129" s="203">
        <v>0</v>
      </c>
      <c r="N129" s="203">
        <v>62.108199999999997</v>
      </c>
      <c r="O129" s="203">
        <v>2468.3604399999999</v>
      </c>
      <c r="P129" s="203">
        <v>2497.8867300000002</v>
      </c>
      <c r="Q129" s="203">
        <v>0</v>
      </c>
      <c r="R129" s="204">
        <v>2497.8867300000002</v>
      </c>
    </row>
    <row r="130" spans="1:18">
      <c r="A130" s="205"/>
      <c r="B130" s="205"/>
      <c r="C130" s="205"/>
      <c r="D130" s="200" t="s">
        <v>358</v>
      </c>
      <c r="E130" s="201">
        <v>22</v>
      </c>
      <c r="F130" s="202">
        <v>166.32175000000001</v>
      </c>
      <c r="G130" s="203">
        <v>0</v>
      </c>
      <c r="H130" s="203">
        <v>166.32175000000001</v>
      </c>
      <c r="I130" s="203">
        <v>4393.0101500000001</v>
      </c>
      <c r="J130" s="203">
        <v>0</v>
      </c>
      <c r="K130" s="203">
        <v>4393.0101500000001</v>
      </c>
      <c r="L130" s="203">
        <v>9.4924999999999997</v>
      </c>
      <c r="M130" s="203">
        <v>0</v>
      </c>
      <c r="N130" s="203">
        <v>9.4924999999999997</v>
      </c>
      <c r="O130" s="203">
        <v>4568.8244000000004</v>
      </c>
      <c r="P130" s="203">
        <v>1429.82628</v>
      </c>
      <c r="Q130" s="203">
        <v>0</v>
      </c>
      <c r="R130" s="204">
        <v>1429.82628</v>
      </c>
    </row>
    <row r="131" spans="1:18">
      <c r="A131" s="205"/>
      <c r="B131" s="205"/>
      <c r="C131" s="205"/>
      <c r="D131" s="200" t="s">
        <v>359</v>
      </c>
      <c r="E131" s="201">
        <v>23</v>
      </c>
      <c r="F131" s="202">
        <v>1007.0519499999999</v>
      </c>
      <c r="G131" s="203">
        <v>0</v>
      </c>
      <c r="H131" s="203">
        <v>1007.0519499999999</v>
      </c>
      <c r="I131" s="203">
        <v>3941.18172</v>
      </c>
      <c r="J131" s="203">
        <v>0</v>
      </c>
      <c r="K131" s="203">
        <v>3941.18172</v>
      </c>
      <c r="L131" s="203">
        <v>68.744249999999994</v>
      </c>
      <c r="M131" s="203">
        <v>0</v>
      </c>
      <c r="N131" s="203">
        <v>68.744249999999994</v>
      </c>
      <c r="O131" s="203">
        <v>5016.9779200000003</v>
      </c>
      <c r="P131" s="203">
        <v>1705.0948100000001</v>
      </c>
      <c r="Q131" s="203">
        <v>0</v>
      </c>
      <c r="R131" s="204">
        <v>1705.0948100000001</v>
      </c>
    </row>
    <row r="132" spans="1:18">
      <c r="A132" s="205"/>
      <c r="B132" s="205"/>
      <c r="C132" s="200" t="s">
        <v>360</v>
      </c>
      <c r="D132" s="200" t="s">
        <v>361</v>
      </c>
      <c r="E132" s="201">
        <v>32</v>
      </c>
      <c r="F132" s="202">
        <v>13797.199699999999</v>
      </c>
      <c r="G132" s="203">
        <v>0</v>
      </c>
      <c r="H132" s="203">
        <v>13797.199699999999</v>
      </c>
      <c r="I132" s="203">
        <v>12612.173050000001</v>
      </c>
      <c r="J132" s="203">
        <v>31.99343</v>
      </c>
      <c r="K132" s="203">
        <v>12644.16648</v>
      </c>
      <c r="L132" s="203">
        <v>1498.9704299999999</v>
      </c>
      <c r="M132" s="203">
        <v>37.36</v>
      </c>
      <c r="N132" s="203">
        <v>1536.33043</v>
      </c>
      <c r="O132" s="203">
        <v>27977.696609999999</v>
      </c>
      <c r="P132" s="203">
        <v>4758.1511799999998</v>
      </c>
      <c r="Q132" s="203">
        <v>0</v>
      </c>
      <c r="R132" s="204">
        <v>4758.1511799999998</v>
      </c>
    </row>
    <row r="133" spans="1:18">
      <c r="A133" s="205"/>
      <c r="B133" s="205"/>
      <c r="C133" s="205"/>
      <c r="D133" s="200" t="s">
        <v>360</v>
      </c>
      <c r="E133" s="201">
        <v>33</v>
      </c>
      <c r="F133" s="202">
        <v>2135.3899799999999</v>
      </c>
      <c r="G133" s="203">
        <v>0</v>
      </c>
      <c r="H133" s="203">
        <v>2135.3899799999999</v>
      </c>
      <c r="I133" s="203">
        <v>9214.4359800000002</v>
      </c>
      <c r="J133" s="203">
        <v>12.808020000000001</v>
      </c>
      <c r="K133" s="203">
        <v>9227.2440000000006</v>
      </c>
      <c r="L133" s="203">
        <v>172.71581</v>
      </c>
      <c r="M133" s="203">
        <v>0</v>
      </c>
      <c r="N133" s="203">
        <v>172.71581</v>
      </c>
      <c r="O133" s="203">
        <v>11535.349789999998</v>
      </c>
      <c r="P133" s="203">
        <v>1374.7656200000001</v>
      </c>
      <c r="Q133" s="203">
        <v>0</v>
      </c>
      <c r="R133" s="204">
        <v>1374.7656200000001</v>
      </c>
    </row>
    <row r="134" spans="1:18">
      <c r="A134" s="205"/>
      <c r="B134" s="205"/>
      <c r="C134" s="200" t="s">
        <v>362</v>
      </c>
      <c r="D134" s="200" t="s">
        <v>362</v>
      </c>
      <c r="E134" s="201">
        <v>34</v>
      </c>
      <c r="F134" s="202">
        <v>72214.905270000003</v>
      </c>
      <c r="G134" s="203">
        <v>0</v>
      </c>
      <c r="H134" s="203">
        <v>72214.905270000003</v>
      </c>
      <c r="I134" s="203">
        <v>64687.277329999997</v>
      </c>
      <c r="J134" s="203">
        <v>58.82546</v>
      </c>
      <c r="K134" s="203">
        <v>64746.102789999997</v>
      </c>
      <c r="L134" s="203">
        <v>8845.2787899999985</v>
      </c>
      <c r="M134" s="203">
        <v>633.65601000000004</v>
      </c>
      <c r="N134" s="203">
        <v>9478.9348000000009</v>
      </c>
      <c r="O134" s="203">
        <v>146439.94286000001</v>
      </c>
      <c r="P134" s="203">
        <v>55689.524649999999</v>
      </c>
      <c r="Q134" s="203">
        <v>0</v>
      </c>
      <c r="R134" s="204">
        <v>55689.524649999999</v>
      </c>
    </row>
    <row r="135" spans="1:18">
      <c r="A135" s="205"/>
      <c r="B135" s="205"/>
      <c r="C135" s="205"/>
      <c r="D135" s="200" t="s">
        <v>363</v>
      </c>
      <c r="E135" s="201">
        <v>503</v>
      </c>
      <c r="F135" s="202">
        <v>1017.6207900000001</v>
      </c>
      <c r="G135" s="203">
        <v>0</v>
      </c>
      <c r="H135" s="203">
        <v>1017.6207900000001</v>
      </c>
      <c r="I135" s="203">
        <v>12557.44882</v>
      </c>
      <c r="J135" s="203">
        <v>0.44951999999999998</v>
      </c>
      <c r="K135" s="203">
        <v>12557.89834</v>
      </c>
      <c r="L135" s="203">
        <v>206.47990999999999</v>
      </c>
      <c r="M135" s="203">
        <v>0</v>
      </c>
      <c r="N135" s="203">
        <v>206.47990999999999</v>
      </c>
      <c r="O135" s="203">
        <v>13781.999039999999</v>
      </c>
      <c r="P135" s="203">
        <v>3772.6097599999998</v>
      </c>
      <c r="Q135" s="203">
        <v>0</v>
      </c>
      <c r="R135" s="204">
        <v>3772.6097599999998</v>
      </c>
    </row>
    <row r="136" spans="1:18">
      <c r="A136" s="205"/>
      <c r="B136" s="205"/>
      <c r="C136" s="205"/>
      <c r="D136" s="200" t="s">
        <v>364</v>
      </c>
      <c r="E136" s="201">
        <v>751</v>
      </c>
      <c r="F136" s="202">
        <v>73.223429999999993</v>
      </c>
      <c r="G136" s="203">
        <v>0</v>
      </c>
      <c r="H136" s="203">
        <v>73.223429999999993</v>
      </c>
      <c r="I136" s="203">
        <v>2506.7828100000002</v>
      </c>
      <c r="J136" s="203">
        <v>0</v>
      </c>
      <c r="K136" s="203">
        <v>2506.7828100000002</v>
      </c>
      <c r="L136" s="203">
        <v>58.749470000000002</v>
      </c>
      <c r="M136" s="203">
        <v>0</v>
      </c>
      <c r="N136" s="203">
        <v>58.749470000000002</v>
      </c>
      <c r="O136" s="203">
        <v>2638.7557099999999</v>
      </c>
      <c r="P136" s="203">
        <v>2067.9783299999999</v>
      </c>
      <c r="Q136" s="203">
        <v>0</v>
      </c>
      <c r="R136" s="204">
        <v>2067.9783299999999</v>
      </c>
    </row>
    <row r="137" spans="1:18">
      <c r="A137" s="205"/>
      <c r="B137" s="205"/>
      <c r="C137" s="200" t="s">
        <v>365</v>
      </c>
      <c r="D137" s="200" t="s">
        <v>365</v>
      </c>
      <c r="E137" s="201">
        <v>40</v>
      </c>
      <c r="F137" s="202">
        <v>6600.2354599999999</v>
      </c>
      <c r="G137" s="203">
        <v>0</v>
      </c>
      <c r="H137" s="203">
        <v>6600.2354599999999</v>
      </c>
      <c r="I137" s="203">
        <v>26349.05704</v>
      </c>
      <c r="J137" s="203">
        <v>0.39612999999999998</v>
      </c>
      <c r="K137" s="203">
        <v>26349.453170000001</v>
      </c>
      <c r="L137" s="203">
        <v>1757.2111</v>
      </c>
      <c r="M137" s="203">
        <v>0</v>
      </c>
      <c r="N137" s="203">
        <v>1757.2111</v>
      </c>
      <c r="O137" s="203">
        <v>34706.899729999997</v>
      </c>
      <c r="P137" s="203">
        <v>11025.805490000001</v>
      </c>
      <c r="Q137" s="203">
        <v>0</v>
      </c>
      <c r="R137" s="204">
        <v>11025.805490000001</v>
      </c>
    </row>
    <row r="138" spans="1:18">
      <c r="A138" s="205"/>
      <c r="B138" s="205"/>
      <c r="C138" s="205"/>
      <c r="D138" s="200" t="s">
        <v>366</v>
      </c>
      <c r="E138" s="201">
        <v>696</v>
      </c>
      <c r="F138" s="202">
        <v>256.70067999999998</v>
      </c>
      <c r="G138" s="203">
        <v>0</v>
      </c>
      <c r="H138" s="203">
        <v>256.70067999999998</v>
      </c>
      <c r="I138" s="203">
        <v>1566.2439299999999</v>
      </c>
      <c r="J138" s="203">
        <v>0</v>
      </c>
      <c r="K138" s="203">
        <v>1566.2439299999999</v>
      </c>
      <c r="L138" s="203">
        <v>80.737649999999988</v>
      </c>
      <c r="M138" s="203">
        <v>0</v>
      </c>
      <c r="N138" s="203">
        <v>80.737649999999988</v>
      </c>
      <c r="O138" s="203">
        <v>1903.68226</v>
      </c>
      <c r="P138" s="203">
        <v>2926.7514300000003</v>
      </c>
      <c r="Q138" s="203">
        <v>0</v>
      </c>
      <c r="R138" s="204">
        <v>2926.7514300000003</v>
      </c>
    </row>
    <row r="139" spans="1:18">
      <c r="A139" s="205"/>
      <c r="B139" s="205"/>
      <c r="C139" s="200" t="s">
        <v>244</v>
      </c>
      <c r="D139" s="200" t="s">
        <v>367</v>
      </c>
      <c r="E139" s="201">
        <v>43</v>
      </c>
      <c r="F139" s="202">
        <v>2810.4504200000001</v>
      </c>
      <c r="G139" s="203">
        <v>0</v>
      </c>
      <c r="H139" s="203">
        <v>2810.4504200000001</v>
      </c>
      <c r="I139" s="203">
        <v>17200.64358</v>
      </c>
      <c r="J139" s="203">
        <v>77.317729999999997</v>
      </c>
      <c r="K139" s="203">
        <v>17277.961309999999</v>
      </c>
      <c r="L139" s="203">
        <v>446.78503999999998</v>
      </c>
      <c r="M139" s="203">
        <v>0.51557000000000008</v>
      </c>
      <c r="N139" s="203">
        <v>447.30061000000001</v>
      </c>
      <c r="O139" s="203">
        <v>20535.712339999998</v>
      </c>
      <c r="P139" s="203">
        <v>4818.5757800000001</v>
      </c>
      <c r="Q139" s="203">
        <v>0</v>
      </c>
      <c r="R139" s="204">
        <v>4818.5757800000001</v>
      </c>
    </row>
    <row r="140" spans="1:18">
      <c r="A140" s="205"/>
      <c r="B140" s="205"/>
      <c r="C140" s="200" t="s">
        <v>368</v>
      </c>
      <c r="D140" s="200" t="s">
        <v>368</v>
      </c>
      <c r="E140" s="201">
        <v>41</v>
      </c>
      <c r="F140" s="202">
        <v>1321.9657999999999</v>
      </c>
      <c r="G140" s="203">
        <v>0</v>
      </c>
      <c r="H140" s="203">
        <v>1321.9657999999999</v>
      </c>
      <c r="I140" s="203">
        <v>10000.42779</v>
      </c>
      <c r="J140" s="203">
        <v>19.208419999999997</v>
      </c>
      <c r="K140" s="203">
        <v>10019.636210000001</v>
      </c>
      <c r="L140" s="203">
        <v>272.19884000000002</v>
      </c>
      <c r="M140" s="203">
        <v>0</v>
      </c>
      <c r="N140" s="203">
        <v>272.19884000000002</v>
      </c>
      <c r="O140" s="203">
        <v>11613.80085</v>
      </c>
      <c r="P140" s="203">
        <v>3227.42389</v>
      </c>
      <c r="Q140" s="203">
        <v>0</v>
      </c>
      <c r="R140" s="204">
        <v>3227.42389</v>
      </c>
    </row>
    <row r="141" spans="1:18">
      <c r="A141" s="205"/>
      <c r="B141" s="205"/>
      <c r="C141" s="200" t="s">
        <v>325</v>
      </c>
      <c r="D141" s="200" t="s">
        <v>325</v>
      </c>
      <c r="E141" s="201">
        <v>38</v>
      </c>
      <c r="F141" s="202">
        <v>4674.7520800000002</v>
      </c>
      <c r="G141" s="203">
        <v>0</v>
      </c>
      <c r="H141" s="203">
        <v>4674.7520800000002</v>
      </c>
      <c r="I141" s="203">
        <v>11980.06198</v>
      </c>
      <c r="J141" s="203">
        <v>0</v>
      </c>
      <c r="K141" s="203">
        <v>11980.06198</v>
      </c>
      <c r="L141" s="203">
        <v>381.45703000000003</v>
      </c>
      <c r="M141" s="203">
        <v>0</v>
      </c>
      <c r="N141" s="203">
        <v>381.45703000000003</v>
      </c>
      <c r="O141" s="203">
        <v>17036.271089999998</v>
      </c>
      <c r="P141" s="203">
        <v>3110.86454</v>
      </c>
      <c r="Q141" s="203">
        <v>0</v>
      </c>
      <c r="R141" s="204">
        <v>3110.86454</v>
      </c>
    </row>
    <row r="142" spans="1:18">
      <c r="A142" s="205"/>
      <c r="B142" s="205"/>
      <c r="C142" s="205"/>
      <c r="D142" s="200" t="s">
        <v>369</v>
      </c>
      <c r="E142" s="201">
        <v>588</v>
      </c>
      <c r="F142" s="202">
        <v>95.652640000000005</v>
      </c>
      <c r="G142" s="203">
        <v>0</v>
      </c>
      <c r="H142" s="203">
        <v>95.652640000000005</v>
      </c>
      <c r="I142" s="203">
        <v>2163.3596200000002</v>
      </c>
      <c r="J142" s="203">
        <v>0</v>
      </c>
      <c r="K142" s="203">
        <v>2163.3596200000002</v>
      </c>
      <c r="L142" s="203">
        <v>141.09251999999998</v>
      </c>
      <c r="M142" s="203">
        <v>0</v>
      </c>
      <c r="N142" s="203">
        <v>141.09251999999998</v>
      </c>
      <c r="O142" s="203">
        <v>2400.1047799999997</v>
      </c>
      <c r="P142" s="203">
        <v>550.41684999999995</v>
      </c>
      <c r="Q142" s="203">
        <v>0</v>
      </c>
      <c r="R142" s="204">
        <v>550.41684999999995</v>
      </c>
    </row>
    <row r="143" spans="1:18">
      <c r="A143" s="205"/>
      <c r="B143" s="205"/>
      <c r="C143" s="205"/>
      <c r="D143" s="200" t="s">
        <v>370</v>
      </c>
      <c r="E143" s="201">
        <v>39</v>
      </c>
      <c r="F143" s="202">
        <v>155.40165999999999</v>
      </c>
      <c r="G143" s="203">
        <v>0</v>
      </c>
      <c r="H143" s="203">
        <v>155.40165999999999</v>
      </c>
      <c r="I143" s="203">
        <v>1536.9309099999998</v>
      </c>
      <c r="J143" s="203">
        <v>0</v>
      </c>
      <c r="K143" s="203">
        <v>1536.9309099999998</v>
      </c>
      <c r="L143" s="203">
        <v>111.8282</v>
      </c>
      <c r="M143" s="203">
        <v>0</v>
      </c>
      <c r="N143" s="203">
        <v>111.8282</v>
      </c>
      <c r="O143" s="203">
        <v>1804.16077</v>
      </c>
      <c r="P143" s="203">
        <v>1174.4237000000001</v>
      </c>
      <c r="Q143" s="203">
        <v>0</v>
      </c>
      <c r="R143" s="204">
        <v>1174.4237000000001</v>
      </c>
    </row>
    <row r="144" spans="1:18">
      <c r="A144" s="205"/>
      <c r="B144" s="205"/>
      <c r="C144" s="200" t="s">
        <v>371</v>
      </c>
      <c r="D144" s="200" t="s">
        <v>371</v>
      </c>
      <c r="E144" s="201">
        <v>36</v>
      </c>
      <c r="F144" s="202">
        <v>4142.2790800000002</v>
      </c>
      <c r="G144" s="203">
        <v>0</v>
      </c>
      <c r="H144" s="203">
        <v>4142.2790800000002</v>
      </c>
      <c r="I144" s="203">
        <v>16976.707760000001</v>
      </c>
      <c r="J144" s="203">
        <v>6.4999999999999997E-3</v>
      </c>
      <c r="K144" s="203">
        <v>16976.714260000001</v>
      </c>
      <c r="L144" s="203">
        <v>667.19373999999993</v>
      </c>
      <c r="M144" s="203">
        <v>0</v>
      </c>
      <c r="N144" s="203">
        <v>667.19373999999993</v>
      </c>
      <c r="O144" s="203">
        <v>21786.18708</v>
      </c>
      <c r="P144" s="203">
        <v>4578.7738099999997</v>
      </c>
      <c r="Q144" s="203">
        <v>0</v>
      </c>
      <c r="R144" s="204">
        <v>4578.7738099999997</v>
      </c>
    </row>
    <row r="145" spans="1:18">
      <c r="A145" s="205"/>
      <c r="B145" s="205"/>
      <c r="C145" s="205"/>
      <c r="D145" s="200" t="s">
        <v>372</v>
      </c>
      <c r="E145" s="201">
        <v>466</v>
      </c>
      <c r="F145" s="202">
        <v>415.76009999999997</v>
      </c>
      <c r="G145" s="203">
        <v>0</v>
      </c>
      <c r="H145" s="203">
        <v>415.76009999999997</v>
      </c>
      <c r="I145" s="203">
        <v>1786.0873999999999</v>
      </c>
      <c r="J145" s="203">
        <v>45.222629999999995</v>
      </c>
      <c r="K145" s="203">
        <v>1831.3100300000001</v>
      </c>
      <c r="L145" s="203">
        <v>5.0999999999999996</v>
      </c>
      <c r="M145" s="203">
        <v>0</v>
      </c>
      <c r="N145" s="203">
        <v>5.0999999999999996</v>
      </c>
      <c r="O145" s="203">
        <v>2252.17013</v>
      </c>
      <c r="P145" s="203">
        <v>1103.7709499999999</v>
      </c>
      <c r="Q145" s="203">
        <v>0</v>
      </c>
      <c r="R145" s="204">
        <v>1103.7709499999999</v>
      </c>
    </row>
    <row r="146" spans="1:18">
      <c r="A146" s="205"/>
      <c r="B146" s="205"/>
      <c r="C146" s="205"/>
      <c r="D146" s="200" t="s">
        <v>373</v>
      </c>
      <c r="E146" s="201">
        <v>589</v>
      </c>
      <c r="F146" s="202">
        <v>18.835750000000001</v>
      </c>
      <c r="G146" s="203">
        <v>0</v>
      </c>
      <c r="H146" s="203">
        <v>18.835750000000001</v>
      </c>
      <c r="I146" s="203">
        <v>1045.57205</v>
      </c>
      <c r="J146" s="203">
        <v>0</v>
      </c>
      <c r="K146" s="203">
        <v>1045.57205</v>
      </c>
      <c r="L146" s="203">
        <v>34.086599999999997</v>
      </c>
      <c r="M146" s="203">
        <v>0</v>
      </c>
      <c r="N146" s="203">
        <v>34.086599999999997</v>
      </c>
      <c r="O146" s="203">
        <v>1098.4943999999998</v>
      </c>
      <c r="P146" s="203">
        <v>864.75968999999998</v>
      </c>
      <c r="Q146" s="203">
        <v>0</v>
      </c>
      <c r="R146" s="204">
        <v>864.75968999999998</v>
      </c>
    </row>
    <row r="147" spans="1:18">
      <c r="A147" s="205"/>
      <c r="B147" s="205"/>
      <c r="C147" s="205"/>
      <c r="D147" s="200" t="s">
        <v>374</v>
      </c>
      <c r="E147" s="201">
        <v>709</v>
      </c>
      <c r="F147" s="202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7.4278500000000003</v>
      </c>
      <c r="M147" s="203">
        <v>0</v>
      </c>
      <c r="N147" s="203">
        <v>7.4278500000000003</v>
      </c>
      <c r="O147" s="203">
        <v>7.4278500000000003</v>
      </c>
      <c r="P147" s="203">
        <v>0</v>
      </c>
      <c r="Q147" s="203">
        <v>0</v>
      </c>
      <c r="R147" s="204">
        <v>0</v>
      </c>
    </row>
    <row r="148" spans="1:18">
      <c r="A148" s="205"/>
      <c r="B148" s="200" t="s">
        <v>375</v>
      </c>
      <c r="C148" s="200" t="s">
        <v>376</v>
      </c>
      <c r="D148" s="200" t="s">
        <v>377</v>
      </c>
      <c r="E148" s="201">
        <v>698</v>
      </c>
      <c r="F148" s="202">
        <v>93.593589999999992</v>
      </c>
      <c r="G148" s="203">
        <v>0</v>
      </c>
      <c r="H148" s="203">
        <v>93.593589999999992</v>
      </c>
      <c r="I148" s="203">
        <v>96511.418269999995</v>
      </c>
      <c r="J148" s="203">
        <v>0</v>
      </c>
      <c r="K148" s="203">
        <v>96511.418269999995</v>
      </c>
      <c r="L148" s="203">
        <v>101.40977000000001</v>
      </c>
      <c r="M148" s="203">
        <v>23.463950000000001</v>
      </c>
      <c r="N148" s="203">
        <v>124.87372000000001</v>
      </c>
      <c r="O148" s="203">
        <v>96729.885580000002</v>
      </c>
      <c r="P148" s="203">
        <v>0</v>
      </c>
      <c r="Q148" s="203">
        <v>0</v>
      </c>
      <c r="R148" s="204">
        <v>0</v>
      </c>
    </row>
    <row r="149" spans="1:18">
      <c r="A149" s="205"/>
      <c r="B149" s="205"/>
      <c r="C149" s="205"/>
      <c r="D149" s="200" t="s">
        <v>375</v>
      </c>
      <c r="E149" s="201">
        <v>372</v>
      </c>
      <c r="F149" s="202">
        <v>32875.047749999998</v>
      </c>
      <c r="G149" s="203">
        <v>0</v>
      </c>
      <c r="H149" s="203">
        <v>32875.047749999998</v>
      </c>
      <c r="I149" s="203">
        <v>869.04604000000006</v>
      </c>
      <c r="J149" s="203">
        <v>2411.9131400000001</v>
      </c>
      <c r="K149" s="203">
        <v>3280.9591800000003</v>
      </c>
      <c r="L149" s="203">
        <v>24329.371279999999</v>
      </c>
      <c r="M149" s="203">
        <v>4625.6041799999994</v>
      </c>
      <c r="N149" s="203">
        <v>28954.975460000001</v>
      </c>
      <c r="O149" s="203">
        <v>65110.982389999997</v>
      </c>
      <c r="P149" s="203">
        <v>36129.474179999997</v>
      </c>
      <c r="Q149" s="203">
        <v>0</v>
      </c>
      <c r="R149" s="204">
        <v>36129.474179999997</v>
      </c>
    </row>
    <row r="150" spans="1:18">
      <c r="A150" s="205"/>
      <c r="B150" s="205"/>
      <c r="C150" s="205"/>
      <c r="D150" s="205"/>
      <c r="E150" s="207">
        <v>556</v>
      </c>
      <c r="F150" s="208">
        <v>414.23263000000003</v>
      </c>
      <c r="G150" s="209">
        <v>0</v>
      </c>
      <c r="H150" s="209">
        <v>414.23263000000003</v>
      </c>
      <c r="I150" s="209">
        <v>57116.234779999999</v>
      </c>
      <c r="J150" s="209">
        <v>640.89218999999991</v>
      </c>
      <c r="K150" s="209">
        <v>57757.126969999998</v>
      </c>
      <c r="L150" s="209">
        <v>713.68504000000007</v>
      </c>
      <c r="M150" s="209">
        <v>0</v>
      </c>
      <c r="N150" s="209">
        <v>713.68504000000007</v>
      </c>
      <c r="O150" s="209">
        <v>58885.04464</v>
      </c>
      <c r="P150" s="209">
        <v>8151.4446600000001</v>
      </c>
      <c r="Q150" s="209">
        <v>0</v>
      </c>
      <c r="R150" s="210">
        <v>8151.4446600000001</v>
      </c>
    </row>
    <row r="151" spans="1:18">
      <c r="A151" s="205"/>
      <c r="B151" s="205"/>
      <c r="C151" s="205"/>
      <c r="D151" s="205"/>
      <c r="E151" s="207">
        <v>557</v>
      </c>
      <c r="F151" s="208">
        <v>76.546720000000008</v>
      </c>
      <c r="G151" s="209">
        <v>0</v>
      </c>
      <c r="H151" s="209">
        <v>76.546720000000008</v>
      </c>
      <c r="I151" s="209">
        <v>107825.84311</v>
      </c>
      <c r="J151" s="209">
        <v>1022.2986800000001</v>
      </c>
      <c r="K151" s="209">
        <v>108848.14179000001</v>
      </c>
      <c r="L151" s="209">
        <v>3575.14372</v>
      </c>
      <c r="M151" s="209">
        <v>197.27257</v>
      </c>
      <c r="N151" s="209">
        <v>3772.4162900000001</v>
      </c>
      <c r="O151" s="209">
        <v>112697.1048</v>
      </c>
      <c r="P151" s="209">
        <v>6962.6599900000001</v>
      </c>
      <c r="Q151" s="209">
        <v>0</v>
      </c>
      <c r="R151" s="210">
        <v>6962.6599900000001</v>
      </c>
    </row>
    <row r="152" spans="1:18">
      <c r="A152" s="205"/>
      <c r="B152" s="205"/>
      <c r="C152" s="205"/>
      <c r="D152" s="205"/>
      <c r="E152" s="207">
        <v>566</v>
      </c>
      <c r="F152" s="208">
        <v>23491.914980000001</v>
      </c>
      <c r="G152" s="209">
        <v>0</v>
      </c>
      <c r="H152" s="209">
        <v>23491.914980000001</v>
      </c>
      <c r="I152" s="209">
        <v>99066.975330000001</v>
      </c>
      <c r="J152" s="209">
        <v>671.62825999999995</v>
      </c>
      <c r="K152" s="209">
        <v>99738.603589999999</v>
      </c>
      <c r="L152" s="209">
        <v>6326.7639200000003</v>
      </c>
      <c r="M152" s="209">
        <v>1606.1366599999999</v>
      </c>
      <c r="N152" s="209">
        <v>7932.9005800000004</v>
      </c>
      <c r="O152" s="209">
        <v>131163.41915</v>
      </c>
      <c r="P152" s="209">
        <v>28154.344840000002</v>
      </c>
      <c r="Q152" s="209">
        <v>0</v>
      </c>
      <c r="R152" s="210">
        <v>28154.344840000002</v>
      </c>
    </row>
    <row r="153" spans="1:18">
      <c r="A153" s="205"/>
      <c r="B153" s="205"/>
      <c r="C153" s="205"/>
      <c r="D153" s="205"/>
      <c r="E153" s="207">
        <v>373</v>
      </c>
      <c r="F153" s="208">
        <v>21139.843359999999</v>
      </c>
      <c r="G153" s="209">
        <v>0</v>
      </c>
      <c r="H153" s="209">
        <v>21139.843359999999</v>
      </c>
      <c r="I153" s="209">
        <v>107621.07636000001</v>
      </c>
      <c r="J153" s="209">
        <v>1558.8129199999998</v>
      </c>
      <c r="K153" s="209">
        <v>109179.88928</v>
      </c>
      <c r="L153" s="209">
        <v>10783.6229</v>
      </c>
      <c r="M153" s="209">
        <v>3729.1093900000001</v>
      </c>
      <c r="N153" s="209">
        <v>14512.73229</v>
      </c>
      <c r="O153" s="209">
        <v>144832.46493000002</v>
      </c>
      <c r="P153" s="209">
        <v>60888.159020000006</v>
      </c>
      <c r="Q153" s="209">
        <v>0</v>
      </c>
      <c r="R153" s="210">
        <v>60888.159020000006</v>
      </c>
    </row>
    <row r="154" spans="1:18">
      <c r="A154" s="205"/>
      <c r="B154" s="205"/>
      <c r="C154" s="205"/>
      <c r="D154" s="205"/>
      <c r="E154" s="207">
        <v>683</v>
      </c>
      <c r="F154" s="208">
        <v>0</v>
      </c>
      <c r="G154" s="209">
        <v>0</v>
      </c>
      <c r="H154" s="209">
        <v>0</v>
      </c>
      <c r="I154" s="209">
        <v>97402.422439999995</v>
      </c>
      <c r="J154" s="209">
        <v>53.563739999999996</v>
      </c>
      <c r="K154" s="209">
        <v>97455.986180000007</v>
      </c>
      <c r="L154" s="209">
        <v>799.68052999999998</v>
      </c>
      <c r="M154" s="209">
        <v>301.09622999999999</v>
      </c>
      <c r="N154" s="209">
        <v>1100.77676</v>
      </c>
      <c r="O154" s="209">
        <v>98556.762940000001</v>
      </c>
      <c r="P154" s="209">
        <v>0</v>
      </c>
      <c r="Q154" s="209">
        <v>0</v>
      </c>
      <c r="R154" s="210">
        <v>0</v>
      </c>
    </row>
    <row r="155" spans="1:18">
      <c r="A155" s="205"/>
      <c r="B155" s="205"/>
      <c r="C155" s="205"/>
      <c r="D155" s="200" t="s">
        <v>378</v>
      </c>
      <c r="E155" s="201">
        <v>519</v>
      </c>
      <c r="F155" s="202">
        <v>12522.98676</v>
      </c>
      <c r="G155" s="203">
        <v>0</v>
      </c>
      <c r="H155" s="203">
        <v>12522.98676</v>
      </c>
      <c r="I155" s="203">
        <v>58436.251349999999</v>
      </c>
      <c r="J155" s="203">
        <v>806.52015000000006</v>
      </c>
      <c r="K155" s="203">
        <v>59242.771500000003</v>
      </c>
      <c r="L155" s="203">
        <v>4493.4305800000002</v>
      </c>
      <c r="M155" s="203">
        <v>182.62849</v>
      </c>
      <c r="N155" s="203">
        <v>4676.0590700000002</v>
      </c>
      <c r="O155" s="203">
        <v>76441.817330000005</v>
      </c>
      <c r="P155" s="203">
        <v>40058.271700000005</v>
      </c>
      <c r="Q155" s="203">
        <v>0</v>
      </c>
      <c r="R155" s="204">
        <v>40058.271700000005</v>
      </c>
    </row>
    <row r="156" spans="1:18">
      <c r="A156" s="205"/>
      <c r="B156" s="205"/>
      <c r="C156" s="205"/>
      <c r="D156" s="205"/>
      <c r="E156" s="207">
        <v>747</v>
      </c>
      <c r="F156" s="208">
        <v>0</v>
      </c>
      <c r="G156" s="209">
        <v>0</v>
      </c>
      <c r="H156" s="209">
        <v>0</v>
      </c>
      <c r="I156" s="209">
        <v>129300.84208</v>
      </c>
      <c r="J156" s="209">
        <v>0</v>
      </c>
      <c r="K156" s="209">
        <v>129300.84208</v>
      </c>
      <c r="L156" s="209">
        <v>2.2201399999999998</v>
      </c>
      <c r="M156" s="209">
        <v>0</v>
      </c>
      <c r="N156" s="209">
        <v>2.2201399999999998</v>
      </c>
      <c r="O156" s="209">
        <v>129303.06221999999</v>
      </c>
      <c r="P156" s="209">
        <v>0</v>
      </c>
      <c r="Q156" s="209">
        <v>0</v>
      </c>
      <c r="R156" s="210">
        <v>0</v>
      </c>
    </row>
    <row r="157" spans="1:18">
      <c r="A157" s="205"/>
      <c r="B157" s="205"/>
      <c r="C157" s="205"/>
      <c r="D157" s="200" t="s">
        <v>379</v>
      </c>
      <c r="E157" s="201">
        <v>546</v>
      </c>
      <c r="F157" s="202">
        <v>23942.598910000001</v>
      </c>
      <c r="G157" s="203">
        <v>0</v>
      </c>
      <c r="H157" s="203">
        <v>23942.598910000001</v>
      </c>
      <c r="I157" s="203">
        <v>50301.491860000002</v>
      </c>
      <c r="J157" s="203">
        <v>1500.7291599999999</v>
      </c>
      <c r="K157" s="203">
        <v>51802.221020000005</v>
      </c>
      <c r="L157" s="203">
        <v>7117.4641200000005</v>
      </c>
      <c r="M157" s="203">
        <v>210.61898000000002</v>
      </c>
      <c r="N157" s="203">
        <v>7328.0830999999998</v>
      </c>
      <c r="O157" s="203">
        <v>83072.903030000001</v>
      </c>
      <c r="P157" s="203">
        <v>18962.579600000001</v>
      </c>
      <c r="Q157" s="203">
        <v>0</v>
      </c>
      <c r="R157" s="204">
        <v>18962.579600000001</v>
      </c>
    </row>
    <row r="158" spans="1:18">
      <c r="A158" s="205"/>
      <c r="B158" s="205"/>
      <c r="C158" s="205"/>
      <c r="D158" s="200" t="s">
        <v>380</v>
      </c>
      <c r="E158" s="201">
        <v>829</v>
      </c>
      <c r="F158" s="202">
        <v>856.20769999999993</v>
      </c>
      <c r="G158" s="203">
        <v>0</v>
      </c>
      <c r="H158" s="203">
        <v>856.20769999999993</v>
      </c>
      <c r="I158" s="203">
        <v>2499.7858900000001</v>
      </c>
      <c r="J158" s="203">
        <v>0</v>
      </c>
      <c r="K158" s="203">
        <v>2499.7858900000001</v>
      </c>
      <c r="L158" s="203">
        <v>746.28647999999998</v>
      </c>
      <c r="M158" s="203">
        <v>0</v>
      </c>
      <c r="N158" s="203">
        <v>746.28647999999998</v>
      </c>
      <c r="O158" s="203">
        <v>4102.2800699999998</v>
      </c>
      <c r="P158" s="203">
        <v>4545.3970999999992</v>
      </c>
      <c r="Q158" s="203">
        <v>0</v>
      </c>
      <c r="R158" s="204">
        <v>4545.3970999999992</v>
      </c>
    </row>
    <row r="159" spans="1:18">
      <c r="A159" s="205"/>
      <c r="B159" s="200" t="s">
        <v>381</v>
      </c>
      <c r="C159" s="200" t="s">
        <v>382</v>
      </c>
      <c r="D159" s="200" t="s">
        <v>382</v>
      </c>
      <c r="E159" s="201">
        <v>291</v>
      </c>
      <c r="F159" s="202">
        <v>11274.494560000001</v>
      </c>
      <c r="G159" s="203">
        <v>0</v>
      </c>
      <c r="H159" s="203">
        <v>11274.494560000001</v>
      </c>
      <c r="I159" s="203">
        <v>18759.569940000001</v>
      </c>
      <c r="J159" s="203">
        <v>9.579E-2</v>
      </c>
      <c r="K159" s="203">
        <v>18759.665730000001</v>
      </c>
      <c r="L159" s="203">
        <v>1124.8630600000001</v>
      </c>
      <c r="M159" s="203">
        <v>11.208</v>
      </c>
      <c r="N159" s="203">
        <v>1136.07106</v>
      </c>
      <c r="O159" s="203">
        <v>31170.231350000002</v>
      </c>
      <c r="P159" s="203">
        <v>3379.73729</v>
      </c>
      <c r="Q159" s="203">
        <v>0</v>
      </c>
      <c r="R159" s="204">
        <v>3379.73729</v>
      </c>
    </row>
    <row r="160" spans="1:18">
      <c r="A160" s="205"/>
      <c r="B160" s="205"/>
      <c r="C160" s="200" t="s">
        <v>383</v>
      </c>
      <c r="D160" s="200" t="s">
        <v>383</v>
      </c>
      <c r="E160" s="201">
        <v>293</v>
      </c>
      <c r="F160" s="202">
        <v>3601.7062500000002</v>
      </c>
      <c r="G160" s="203">
        <v>0</v>
      </c>
      <c r="H160" s="203">
        <v>3601.7062500000002</v>
      </c>
      <c r="I160" s="203">
        <v>18351.835709999999</v>
      </c>
      <c r="J160" s="203">
        <v>10.336780000000001</v>
      </c>
      <c r="K160" s="203">
        <v>18362.172489999997</v>
      </c>
      <c r="L160" s="203">
        <v>1010.34686</v>
      </c>
      <c r="M160" s="203">
        <v>37.36</v>
      </c>
      <c r="N160" s="203">
        <v>1047.70686</v>
      </c>
      <c r="O160" s="203">
        <v>23011.585600000002</v>
      </c>
      <c r="P160" s="203">
        <v>4102.0838599999997</v>
      </c>
      <c r="Q160" s="203">
        <v>0</v>
      </c>
      <c r="R160" s="204">
        <v>4102.0838599999997</v>
      </c>
    </row>
    <row r="161" spans="1:18">
      <c r="A161" s="205"/>
      <c r="B161" s="205"/>
      <c r="C161" s="205"/>
      <c r="D161" s="200" t="s">
        <v>384</v>
      </c>
      <c r="E161" s="201">
        <v>295</v>
      </c>
      <c r="F161" s="202">
        <v>5056.5514400000002</v>
      </c>
      <c r="G161" s="203">
        <v>0</v>
      </c>
      <c r="H161" s="203">
        <v>5056.5514400000002</v>
      </c>
      <c r="I161" s="203">
        <v>3041.01548</v>
      </c>
      <c r="J161" s="203">
        <v>29.639230000000001</v>
      </c>
      <c r="K161" s="203">
        <v>3070.6547099999998</v>
      </c>
      <c r="L161" s="203">
        <v>74.888750000000002</v>
      </c>
      <c r="M161" s="203">
        <v>0</v>
      </c>
      <c r="N161" s="203">
        <v>74.888750000000002</v>
      </c>
      <c r="O161" s="203">
        <v>8202.0949000000001</v>
      </c>
      <c r="P161" s="203">
        <v>1852.3881699999999</v>
      </c>
      <c r="Q161" s="203">
        <v>0</v>
      </c>
      <c r="R161" s="204">
        <v>1852.3881699999999</v>
      </c>
    </row>
    <row r="162" spans="1:18">
      <c r="A162" s="205"/>
      <c r="B162" s="205"/>
      <c r="C162" s="200" t="s">
        <v>385</v>
      </c>
      <c r="D162" s="200" t="s">
        <v>386</v>
      </c>
      <c r="E162" s="201">
        <v>297</v>
      </c>
      <c r="F162" s="202">
        <v>32042.397989999998</v>
      </c>
      <c r="G162" s="203">
        <v>0</v>
      </c>
      <c r="H162" s="203">
        <v>32042.397989999998</v>
      </c>
      <c r="I162" s="203">
        <v>67846.492629999993</v>
      </c>
      <c r="J162" s="203">
        <v>610.54198999999994</v>
      </c>
      <c r="K162" s="203">
        <v>68457.034620000006</v>
      </c>
      <c r="L162" s="203">
        <v>2710.0784100000001</v>
      </c>
      <c r="M162" s="203">
        <v>584.83776999999998</v>
      </c>
      <c r="N162" s="203">
        <v>3294.9161800000002</v>
      </c>
      <c r="O162" s="203">
        <v>103794.34879</v>
      </c>
      <c r="P162" s="203">
        <v>32910.722690000002</v>
      </c>
      <c r="Q162" s="203">
        <v>0</v>
      </c>
      <c r="R162" s="204">
        <v>32910.722690000002</v>
      </c>
    </row>
    <row r="163" spans="1:18">
      <c r="A163" s="205"/>
      <c r="B163" s="205"/>
      <c r="C163" s="205"/>
      <c r="D163" s="200" t="s">
        <v>387</v>
      </c>
      <c r="E163" s="201">
        <v>298</v>
      </c>
      <c r="F163" s="202">
        <v>813.04647999999997</v>
      </c>
      <c r="G163" s="203">
        <v>0</v>
      </c>
      <c r="H163" s="203">
        <v>813.04647999999997</v>
      </c>
      <c r="I163" s="203">
        <v>4343.0508300000001</v>
      </c>
      <c r="J163" s="203">
        <v>0</v>
      </c>
      <c r="K163" s="203">
        <v>4343.0508300000001</v>
      </c>
      <c r="L163" s="203">
        <v>74.481289999999987</v>
      </c>
      <c r="M163" s="203">
        <v>0</v>
      </c>
      <c r="N163" s="203">
        <v>74.481289999999987</v>
      </c>
      <c r="O163" s="203">
        <v>5230.5785999999998</v>
      </c>
      <c r="P163" s="203">
        <v>2774.6010799999999</v>
      </c>
      <c r="Q163" s="203">
        <v>0</v>
      </c>
      <c r="R163" s="204">
        <v>2774.6010799999999</v>
      </c>
    </row>
    <row r="164" spans="1:18">
      <c r="A164" s="205"/>
      <c r="B164" s="205"/>
      <c r="C164" s="200" t="s">
        <v>381</v>
      </c>
      <c r="D164" s="200" t="s">
        <v>381</v>
      </c>
      <c r="E164" s="201">
        <v>289</v>
      </c>
      <c r="F164" s="202">
        <v>266255.99044999998</v>
      </c>
      <c r="G164" s="203">
        <v>20.690189999999998</v>
      </c>
      <c r="H164" s="203">
        <v>266276.68063999998</v>
      </c>
      <c r="I164" s="203">
        <v>190947.76803000001</v>
      </c>
      <c r="J164" s="203">
        <v>3598.2100399999999</v>
      </c>
      <c r="K164" s="203">
        <v>194545.97806999998</v>
      </c>
      <c r="L164" s="203">
        <v>53297.816220000001</v>
      </c>
      <c r="M164" s="203">
        <v>11828.547060000001</v>
      </c>
      <c r="N164" s="203">
        <v>65126.363279999998</v>
      </c>
      <c r="O164" s="203">
        <v>525949.02199000004</v>
      </c>
      <c r="P164" s="203">
        <v>151979.94486000002</v>
      </c>
      <c r="Q164" s="203">
        <v>0</v>
      </c>
      <c r="R164" s="204">
        <v>151979.94486000002</v>
      </c>
    </row>
    <row r="165" spans="1:18">
      <c r="A165" s="205"/>
      <c r="B165" s="205"/>
      <c r="C165" s="205"/>
      <c r="D165" s="205"/>
      <c r="E165" s="207">
        <v>851</v>
      </c>
      <c r="F165" s="208">
        <v>0</v>
      </c>
      <c r="G165" s="209">
        <v>0</v>
      </c>
      <c r="H165" s="209">
        <v>0</v>
      </c>
      <c r="I165" s="209">
        <v>0</v>
      </c>
      <c r="J165" s="209">
        <v>0</v>
      </c>
      <c r="K165" s="209">
        <v>0</v>
      </c>
      <c r="L165" s="209">
        <v>1.571</v>
      </c>
      <c r="M165" s="209">
        <v>0</v>
      </c>
      <c r="N165" s="209">
        <v>1.571</v>
      </c>
      <c r="O165" s="209">
        <v>1.571</v>
      </c>
      <c r="P165" s="209">
        <v>0</v>
      </c>
      <c r="Q165" s="209">
        <v>0</v>
      </c>
      <c r="R165" s="210">
        <v>0</v>
      </c>
    </row>
    <row r="166" spans="1:18">
      <c r="A166" s="205"/>
      <c r="B166" s="205"/>
      <c r="C166" s="205"/>
      <c r="D166" s="200" t="s">
        <v>388</v>
      </c>
      <c r="E166" s="201">
        <v>610</v>
      </c>
      <c r="F166" s="202">
        <v>14388.577640000001</v>
      </c>
      <c r="G166" s="203">
        <v>0</v>
      </c>
      <c r="H166" s="203">
        <v>14388.577640000001</v>
      </c>
      <c r="I166" s="203">
        <v>60998.093909999996</v>
      </c>
      <c r="J166" s="203">
        <v>369.73608000000002</v>
      </c>
      <c r="K166" s="203">
        <v>61367.829990000006</v>
      </c>
      <c r="L166" s="203">
        <v>5394.7672300000004</v>
      </c>
      <c r="M166" s="203">
        <v>988.03122999999994</v>
      </c>
      <c r="N166" s="203">
        <v>6382.79846</v>
      </c>
      <c r="O166" s="203">
        <v>82139.206090000007</v>
      </c>
      <c r="P166" s="203">
        <v>51674.307509999999</v>
      </c>
      <c r="Q166" s="203">
        <v>0</v>
      </c>
      <c r="R166" s="204">
        <v>51674.307509999999</v>
      </c>
    </row>
    <row r="167" spans="1:18">
      <c r="A167" s="205"/>
      <c r="B167" s="205"/>
      <c r="C167" s="205"/>
      <c r="D167" s="200" t="s">
        <v>389</v>
      </c>
      <c r="E167" s="201">
        <v>673</v>
      </c>
      <c r="F167" s="202">
        <v>0</v>
      </c>
      <c r="G167" s="203">
        <v>0</v>
      </c>
      <c r="H167" s="203">
        <v>0</v>
      </c>
      <c r="I167" s="203">
        <v>0.86615999999999993</v>
      </c>
      <c r="J167" s="203">
        <v>0</v>
      </c>
      <c r="K167" s="203">
        <v>0.86615999999999993</v>
      </c>
      <c r="L167" s="203">
        <v>557.46547999999996</v>
      </c>
      <c r="M167" s="203">
        <v>0</v>
      </c>
      <c r="N167" s="203">
        <v>557.46547999999996</v>
      </c>
      <c r="O167" s="203">
        <v>558.33163999999999</v>
      </c>
      <c r="P167" s="203">
        <v>1318.2831999999999</v>
      </c>
      <c r="Q167" s="203">
        <v>0</v>
      </c>
      <c r="R167" s="204">
        <v>1318.2831999999999</v>
      </c>
    </row>
    <row r="168" spans="1:18">
      <c r="A168" s="205"/>
      <c r="B168" s="205"/>
      <c r="C168" s="200" t="s">
        <v>390</v>
      </c>
      <c r="D168" s="200" t="s">
        <v>390</v>
      </c>
      <c r="E168" s="201">
        <v>301</v>
      </c>
      <c r="F168" s="202">
        <v>31379.371449999999</v>
      </c>
      <c r="G168" s="203">
        <v>0</v>
      </c>
      <c r="H168" s="203">
        <v>31379.371449999999</v>
      </c>
      <c r="I168" s="203">
        <v>25184.049070000001</v>
      </c>
      <c r="J168" s="203">
        <v>28.65634</v>
      </c>
      <c r="K168" s="203">
        <v>25212.705409999999</v>
      </c>
      <c r="L168" s="203">
        <v>1312.0488400000002</v>
      </c>
      <c r="M168" s="203">
        <v>99.377600000000001</v>
      </c>
      <c r="N168" s="203">
        <v>1411.42644</v>
      </c>
      <c r="O168" s="203">
        <v>58003.503299999997</v>
      </c>
      <c r="P168" s="203">
        <v>4118.9562999999998</v>
      </c>
      <c r="Q168" s="203">
        <v>0</v>
      </c>
      <c r="R168" s="204">
        <v>4118.9562999999998</v>
      </c>
    </row>
    <row r="169" spans="1:18">
      <c r="A169" s="205"/>
      <c r="B169" s="205"/>
      <c r="C169" s="200" t="s">
        <v>391</v>
      </c>
      <c r="D169" s="200" t="s">
        <v>392</v>
      </c>
      <c r="E169" s="201">
        <v>302</v>
      </c>
      <c r="F169" s="202">
        <v>38617.508809999999</v>
      </c>
      <c r="G169" s="203">
        <v>0</v>
      </c>
      <c r="H169" s="203">
        <v>38617.508809999999</v>
      </c>
      <c r="I169" s="203">
        <v>70084.360010000004</v>
      </c>
      <c r="J169" s="203">
        <v>32.970440000000004</v>
      </c>
      <c r="K169" s="203">
        <v>70117.330450000009</v>
      </c>
      <c r="L169" s="203">
        <v>5863.6525700000002</v>
      </c>
      <c r="M169" s="203">
        <v>84.572500000000005</v>
      </c>
      <c r="N169" s="203">
        <v>5948.2250700000004</v>
      </c>
      <c r="O169" s="203">
        <v>114683.06432999999</v>
      </c>
      <c r="P169" s="203">
        <v>38349.177830000001</v>
      </c>
      <c r="Q169" s="203">
        <v>0</v>
      </c>
      <c r="R169" s="204">
        <v>38349.177830000001</v>
      </c>
    </row>
    <row r="170" spans="1:18">
      <c r="A170" s="205"/>
      <c r="B170" s="205"/>
      <c r="C170" s="205"/>
      <c r="D170" s="200" t="s">
        <v>393</v>
      </c>
      <c r="E170" s="201">
        <v>619</v>
      </c>
      <c r="F170" s="202">
        <v>3229.44346</v>
      </c>
      <c r="G170" s="203">
        <v>0</v>
      </c>
      <c r="H170" s="203">
        <v>3229.44346</v>
      </c>
      <c r="I170" s="203">
        <v>55667.440590000006</v>
      </c>
      <c r="J170" s="203">
        <v>0</v>
      </c>
      <c r="K170" s="203">
        <v>55667.440590000006</v>
      </c>
      <c r="L170" s="203">
        <v>305.47161</v>
      </c>
      <c r="M170" s="203">
        <v>0</v>
      </c>
      <c r="N170" s="203">
        <v>305.47161</v>
      </c>
      <c r="O170" s="203">
        <v>59202.355659999994</v>
      </c>
      <c r="P170" s="203">
        <v>4219.02387</v>
      </c>
      <c r="Q170" s="203">
        <v>0</v>
      </c>
      <c r="R170" s="204">
        <v>4219.02387</v>
      </c>
    </row>
    <row r="171" spans="1:18">
      <c r="A171" s="205"/>
      <c r="B171" s="205"/>
      <c r="C171" s="205"/>
      <c r="D171" s="205"/>
      <c r="E171" s="207">
        <v>770</v>
      </c>
      <c r="F171" s="208">
        <v>4.0799999999999996E-2</v>
      </c>
      <c r="G171" s="209">
        <v>0</v>
      </c>
      <c r="H171" s="209">
        <v>4.0799999999999996E-2</v>
      </c>
      <c r="I171" s="209">
        <v>56.211330000000004</v>
      </c>
      <c r="J171" s="209">
        <v>0</v>
      </c>
      <c r="K171" s="209">
        <v>56.211330000000004</v>
      </c>
      <c r="L171" s="209">
        <v>26.695610000000002</v>
      </c>
      <c r="M171" s="209">
        <v>0</v>
      </c>
      <c r="N171" s="209">
        <v>26.695610000000002</v>
      </c>
      <c r="O171" s="209">
        <v>82.94774000000001</v>
      </c>
      <c r="P171" s="209">
        <v>1154.2736299999999</v>
      </c>
      <c r="Q171" s="209">
        <v>0</v>
      </c>
      <c r="R171" s="210">
        <v>1154.2736299999999</v>
      </c>
    </row>
    <row r="172" spans="1:18">
      <c r="A172" s="205"/>
      <c r="B172" s="205"/>
      <c r="C172" s="205"/>
      <c r="D172" s="200" t="s">
        <v>394</v>
      </c>
      <c r="E172" s="201">
        <v>538</v>
      </c>
      <c r="F172" s="202">
        <v>404.86468000000002</v>
      </c>
      <c r="G172" s="203">
        <v>0</v>
      </c>
      <c r="H172" s="203">
        <v>404.86468000000002</v>
      </c>
      <c r="I172" s="203">
        <v>7892.5382399999999</v>
      </c>
      <c r="J172" s="203">
        <v>9.3799999999999994E-2</v>
      </c>
      <c r="K172" s="203">
        <v>7892.6320400000004</v>
      </c>
      <c r="L172" s="203">
        <v>49.829699999999995</v>
      </c>
      <c r="M172" s="203">
        <v>0</v>
      </c>
      <c r="N172" s="203">
        <v>49.829699999999995</v>
      </c>
      <c r="O172" s="203">
        <v>8347.3264199999994</v>
      </c>
      <c r="P172" s="203">
        <v>3707.9931800000004</v>
      </c>
      <c r="Q172" s="203">
        <v>0</v>
      </c>
      <c r="R172" s="204">
        <v>3707.9931800000004</v>
      </c>
    </row>
    <row r="173" spans="1:18">
      <c r="A173" s="205"/>
      <c r="B173" s="205"/>
      <c r="C173" s="205"/>
      <c r="D173" s="200" t="s">
        <v>395</v>
      </c>
      <c r="E173" s="201">
        <v>604</v>
      </c>
      <c r="F173" s="202">
        <v>16344.16115</v>
      </c>
      <c r="G173" s="203">
        <v>0</v>
      </c>
      <c r="H173" s="203">
        <v>16344.16115</v>
      </c>
      <c r="I173" s="203">
        <v>13179.236060000001</v>
      </c>
      <c r="J173" s="203">
        <v>0</v>
      </c>
      <c r="K173" s="203">
        <v>13179.236060000001</v>
      </c>
      <c r="L173" s="203">
        <v>391.60634000000005</v>
      </c>
      <c r="M173" s="203">
        <v>0</v>
      </c>
      <c r="N173" s="203">
        <v>391.60634000000005</v>
      </c>
      <c r="O173" s="203">
        <v>29915.003550000001</v>
      </c>
      <c r="P173" s="203">
        <v>11375.470210000001</v>
      </c>
      <c r="Q173" s="203">
        <v>0</v>
      </c>
      <c r="R173" s="204">
        <v>11375.470210000001</v>
      </c>
    </row>
    <row r="174" spans="1:18">
      <c r="A174" s="205"/>
      <c r="B174" s="205"/>
      <c r="C174" s="205"/>
      <c r="D174" s="200" t="s">
        <v>396</v>
      </c>
      <c r="E174" s="201">
        <v>786</v>
      </c>
      <c r="F174" s="202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17.915700000000001</v>
      </c>
      <c r="M174" s="203">
        <v>0</v>
      </c>
      <c r="N174" s="203">
        <v>17.915700000000001</v>
      </c>
      <c r="O174" s="203">
        <v>17.915700000000001</v>
      </c>
      <c r="P174" s="203">
        <v>0</v>
      </c>
      <c r="Q174" s="203">
        <v>0</v>
      </c>
      <c r="R174" s="204">
        <v>0</v>
      </c>
    </row>
    <row r="175" spans="1:18">
      <c r="A175" s="205"/>
      <c r="B175" s="205"/>
      <c r="C175" s="205"/>
      <c r="D175" s="200" t="s">
        <v>397</v>
      </c>
      <c r="E175" s="201">
        <v>765</v>
      </c>
      <c r="F175" s="202">
        <v>4.1580000000000004</v>
      </c>
      <c r="G175" s="203">
        <v>0</v>
      </c>
      <c r="H175" s="203">
        <v>4.1580000000000004</v>
      </c>
      <c r="I175" s="203">
        <v>45.473309999999998</v>
      </c>
      <c r="J175" s="203">
        <v>0</v>
      </c>
      <c r="K175" s="203">
        <v>45.473309999999998</v>
      </c>
      <c r="L175" s="203">
        <v>56.116579999999999</v>
      </c>
      <c r="M175" s="203">
        <v>0</v>
      </c>
      <c r="N175" s="203">
        <v>56.116579999999999</v>
      </c>
      <c r="O175" s="203">
        <v>105.74789</v>
      </c>
      <c r="P175" s="203">
        <v>759.44078999999999</v>
      </c>
      <c r="Q175" s="203">
        <v>0</v>
      </c>
      <c r="R175" s="204">
        <v>759.44078999999999</v>
      </c>
    </row>
    <row r="176" spans="1:18">
      <c r="A176" s="205"/>
      <c r="B176" s="205"/>
      <c r="C176" s="200" t="s">
        <v>398</v>
      </c>
      <c r="D176" s="200" t="s">
        <v>399</v>
      </c>
      <c r="E176" s="201">
        <v>309</v>
      </c>
      <c r="F176" s="202">
        <v>7357.9943899999998</v>
      </c>
      <c r="G176" s="203">
        <v>0</v>
      </c>
      <c r="H176" s="203">
        <v>7357.9943899999998</v>
      </c>
      <c r="I176" s="203">
        <v>22204.65423</v>
      </c>
      <c r="J176" s="203">
        <v>4.6782200000000005</v>
      </c>
      <c r="K176" s="203">
        <v>22209.332449999998</v>
      </c>
      <c r="L176" s="203">
        <v>1880.07881</v>
      </c>
      <c r="M176" s="203">
        <v>0.37360000000000004</v>
      </c>
      <c r="N176" s="203">
        <v>1880.4524099999999</v>
      </c>
      <c r="O176" s="203">
        <v>31447.77925</v>
      </c>
      <c r="P176" s="203">
        <v>4241.1100299999998</v>
      </c>
      <c r="Q176" s="203">
        <v>0</v>
      </c>
      <c r="R176" s="204">
        <v>4241.1100299999998</v>
      </c>
    </row>
    <row r="177" spans="1:18">
      <c r="A177" s="205"/>
      <c r="B177" s="205"/>
      <c r="C177" s="200" t="s">
        <v>400</v>
      </c>
      <c r="D177" s="200" t="s">
        <v>401</v>
      </c>
      <c r="E177" s="201">
        <v>602</v>
      </c>
      <c r="F177" s="202">
        <v>84.8626</v>
      </c>
      <c r="G177" s="203">
        <v>0</v>
      </c>
      <c r="H177" s="203">
        <v>84.8626</v>
      </c>
      <c r="I177" s="203">
        <v>2155.6115499999996</v>
      </c>
      <c r="J177" s="203">
        <v>0</v>
      </c>
      <c r="K177" s="203">
        <v>2155.6115499999996</v>
      </c>
      <c r="L177" s="203">
        <v>415.50308000000001</v>
      </c>
      <c r="M177" s="203">
        <v>14.656700000000001</v>
      </c>
      <c r="N177" s="203">
        <v>430.15978000000001</v>
      </c>
      <c r="O177" s="203">
        <v>2670.63393</v>
      </c>
      <c r="P177" s="203">
        <v>2109.5549599999999</v>
      </c>
      <c r="Q177" s="203">
        <v>0</v>
      </c>
      <c r="R177" s="204">
        <v>2109.5549599999999</v>
      </c>
    </row>
    <row r="178" spans="1:18">
      <c r="A178" s="205"/>
      <c r="B178" s="205"/>
      <c r="C178" s="205"/>
      <c r="D178" s="200" t="s">
        <v>400</v>
      </c>
      <c r="E178" s="201">
        <v>311</v>
      </c>
      <c r="F178" s="202">
        <v>11474.770289999999</v>
      </c>
      <c r="G178" s="203">
        <v>0</v>
      </c>
      <c r="H178" s="203">
        <v>11474.770289999999</v>
      </c>
      <c r="I178" s="203">
        <v>21295.93317</v>
      </c>
      <c r="J178" s="203">
        <v>100.56985</v>
      </c>
      <c r="K178" s="203">
        <v>21396.50302</v>
      </c>
      <c r="L178" s="203">
        <v>2443.7531400000003</v>
      </c>
      <c r="M178" s="203">
        <v>85.279800000000009</v>
      </c>
      <c r="N178" s="203">
        <v>2529.0329400000001</v>
      </c>
      <c r="O178" s="203">
        <v>35400.306250000001</v>
      </c>
      <c r="P178" s="203">
        <v>13280.31633</v>
      </c>
      <c r="Q178" s="203">
        <v>0</v>
      </c>
      <c r="R178" s="204">
        <v>13280.31633</v>
      </c>
    </row>
    <row r="179" spans="1:18">
      <c r="A179" s="205"/>
      <c r="B179" s="205"/>
      <c r="C179" s="200" t="s">
        <v>402</v>
      </c>
      <c r="D179" s="200" t="s">
        <v>357</v>
      </c>
      <c r="E179" s="201">
        <v>300</v>
      </c>
      <c r="F179" s="202">
        <v>15186.041939999999</v>
      </c>
      <c r="G179" s="203">
        <v>0</v>
      </c>
      <c r="H179" s="203">
        <v>15186.041939999999</v>
      </c>
      <c r="I179" s="203">
        <v>22110.063040000001</v>
      </c>
      <c r="J179" s="203">
        <v>0.43312</v>
      </c>
      <c r="K179" s="203">
        <v>22110.496159999999</v>
      </c>
      <c r="L179" s="203">
        <v>890.53786000000002</v>
      </c>
      <c r="M179" s="203">
        <v>0</v>
      </c>
      <c r="N179" s="203">
        <v>890.53786000000002</v>
      </c>
      <c r="O179" s="203">
        <v>38187.075960000002</v>
      </c>
      <c r="P179" s="203">
        <v>4048.4592900000002</v>
      </c>
      <c r="Q179" s="203">
        <v>0</v>
      </c>
      <c r="R179" s="204">
        <v>4048.4592900000002</v>
      </c>
    </row>
    <row r="180" spans="1:18">
      <c r="A180" s="205"/>
      <c r="B180" s="205"/>
      <c r="C180" s="200" t="s">
        <v>403</v>
      </c>
      <c r="D180" s="200" t="s">
        <v>404</v>
      </c>
      <c r="E180" s="201">
        <v>599</v>
      </c>
      <c r="F180" s="202">
        <v>3024.989</v>
      </c>
      <c r="G180" s="203">
        <v>0</v>
      </c>
      <c r="H180" s="203">
        <v>3024.989</v>
      </c>
      <c r="I180" s="203">
        <v>1048.8600300000001</v>
      </c>
      <c r="J180" s="203">
        <v>0</v>
      </c>
      <c r="K180" s="203">
        <v>1048.8600300000001</v>
      </c>
      <c r="L180" s="203">
        <v>19.135159999999999</v>
      </c>
      <c r="M180" s="203">
        <v>0</v>
      </c>
      <c r="N180" s="203">
        <v>19.135159999999999</v>
      </c>
      <c r="O180" s="203">
        <v>4092.9841900000001</v>
      </c>
      <c r="P180" s="203">
        <v>1492.2706000000001</v>
      </c>
      <c r="Q180" s="203">
        <v>0</v>
      </c>
      <c r="R180" s="204">
        <v>1492.2706000000001</v>
      </c>
    </row>
    <row r="181" spans="1:18">
      <c r="A181" s="205"/>
      <c r="B181" s="205"/>
      <c r="C181" s="205"/>
      <c r="D181" s="200" t="s">
        <v>403</v>
      </c>
      <c r="E181" s="201">
        <v>290</v>
      </c>
      <c r="F181" s="202">
        <v>963.28643999999997</v>
      </c>
      <c r="G181" s="203">
        <v>0</v>
      </c>
      <c r="H181" s="203">
        <v>963.28643999999997</v>
      </c>
      <c r="I181" s="203">
        <v>5347.3100400000003</v>
      </c>
      <c r="J181" s="203">
        <v>0.15137999999999999</v>
      </c>
      <c r="K181" s="203">
        <v>5347.4614199999996</v>
      </c>
      <c r="L181" s="203">
        <v>268.00549999999998</v>
      </c>
      <c r="M181" s="203">
        <v>0</v>
      </c>
      <c r="N181" s="203">
        <v>268.00549999999998</v>
      </c>
      <c r="O181" s="203">
        <v>6578.7533600000006</v>
      </c>
      <c r="P181" s="203">
        <v>1826.4028400000002</v>
      </c>
      <c r="Q181" s="203">
        <v>0</v>
      </c>
      <c r="R181" s="204">
        <v>1826.4028400000002</v>
      </c>
    </row>
    <row r="182" spans="1:18">
      <c r="A182" s="205"/>
      <c r="B182" s="205"/>
      <c r="C182" s="200" t="s">
        <v>405</v>
      </c>
      <c r="D182" s="200" t="s">
        <v>406</v>
      </c>
      <c r="E182" s="201">
        <v>296</v>
      </c>
      <c r="F182" s="202">
        <v>3535.9589300000002</v>
      </c>
      <c r="G182" s="203">
        <v>0</v>
      </c>
      <c r="H182" s="203">
        <v>3535.9589300000002</v>
      </c>
      <c r="I182" s="203">
        <v>4894.4875599999996</v>
      </c>
      <c r="J182" s="203">
        <v>4.8999999999999998E-4</v>
      </c>
      <c r="K182" s="203">
        <v>4894.4880499999999</v>
      </c>
      <c r="L182" s="203">
        <v>224.01094000000001</v>
      </c>
      <c r="M182" s="203">
        <v>0</v>
      </c>
      <c r="N182" s="203">
        <v>224.01094000000001</v>
      </c>
      <c r="O182" s="203">
        <v>8654.4579200000007</v>
      </c>
      <c r="P182" s="203">
        <v>1850.46461</v>
      </c>
      <c r="Q182" s="203">
        <v>0</v>
      </c>
      <c r="R182" s="204">
        <v>1850.46461</v>
      </c>
    </row>
    <row r="183" spans="1:18">
      <c r="A183" s="205"/>
      <c r="B183" s="205"/>
      <c r="C183" s="200" t="s">
        <v>407</v>
      </c>
      <c r="D183" s="200" t="s">
        <v>407</v>
      </c>
      <c r="E183" s="201">
        <v>307</v>
      </c>
      <c r="F183" s="202">
        <v>6062.28514</v>
      </c>
      <c r="G183" s="203">
        <v>0</v>
      </c>
      <c r="H183" s="203">
        <v>6062.28514</v>
      </c>
      <c r="I183" s="203">
        <v>10722.845630000002</v>
      </c>
      <c r="J183" s="203">
        <v>1.9000000000000001E-4</v>
      </c>
      <c r="K183" s="203">
        <v>10722.84582</v>
      </c>
      <c r="L183" s="203">
        <v>335.96679</v>
      </c>
      <c r="M183" s="203">
        <v>0</v>
      </c>
      <c r="N183" s="203">
        <v>335.96679</v>
      </c>
      <c r="O183" s="203">
        <v>17121.097750000001</v>
      </c>
      <c r="P183" s="203">
        <v>2177.8213599999999</v>
      </c>
      <c r="Q183" s="203">
        <v>0</v>
      </c>
      <c r="R183" s="204">
        <v>2177.8213599999999</v>
      </c>
    </row>
    <row r="184" spans="1:18">
      <c r="A184" s="205"/>
      <c r="B184" s="205"/>
      <c r="C184" s="200" t="s">
        <v>408</v>
      </c>
      <c r="D184" s="200" t="s">
        <v>408</v>
      </c>
      <c r="E184" s="201">
        <v>306</v>
      </c>
      <c r="F184" s="202">
        <v>4215.64131</v>
      </c>
      <c r="G184" s="203">
        <v>0</v>
      </c>
      <c r="H184" s="203">
        <v>4215.64131</v>
      </c>
      <c r="I184" s="203">
        <v>7699.3255499999996</v>
      </c>
      <c r="J184" s="203">
        <v>0.35517000000000004</v>
      </c>
      <c r="K184" s="203">
        <v>7699.6807199999994</v>
      </c>
      <c r="L184" s="203">
        <v>186.61438000000001</v>
      </c>
      <c r="M184" s="203">
        <v>0</v>
      </c>
      <c r="N184" s="203">
        <v>186.61438000000001</v>
      </c>
      <c r="O184" s="203">
        <v>12101.93641</v>
      </c>
      <c r="P184" s="203">
        <v>1619.4181799999999</v>
      </c>
      <c r="Q184" s="203">
        <v>0</v>
      </c>
      <c r="R184" s="204">
        <v>1619.4181799999999</v>
      </c>
    </row>
    <row r="185" spans="1:18">
      <c r="A185" s="205"/>
      <c r="B185" s="200" t="s">
        <v>409</v>
      </c>
      <c r="C185" s="200" t="s">
        <v>410</v>
      </c>
      <c r="D185" s="200" t="s">
        <v>410</v>
      </c>
      <c r="E185" s="201">
        <v>203</v>
      </c>
      <c r="F185" s="202">
        <v>9016.3432100000009</v>
      </c>
      <c r="G185" s="203">
        <v>0</v>
      </c>
      <c r="H185" s="203">
        <v>9016.3432100000009</v>
      </c>
      <c r="I185" s="203">
        <v>8406.4316199999994</v>
      </c>
      <c r="J185" s="203">
        <v>21.429110000000001</v>
      </c>
      <c r="K185" s="203">
        <v>8427.8607300000003</v>
      </c>
      <c r="L185" s="203">
        <v>427.80826999999999</v>
      </c>
      <c r="M185" s="203">
        <v>3.7360000000000002</v>
      </c>
      <c r="N185" s="203">
        <v>431.54427000000004</v>
      </c>
      <c r="O185" s="203">
        <v>17875.748210000002</v>
      </c>
      <c r="P185" s="203">
        <v>3340.7820299999998</v>
      </c>
      <c r="Q185" s="203">
        <v>0</v>
      </c>
      <c r="R185" s="204">
        <v>3340.7820299999998</v>
      </c>
    </row>
    <row r="186" spans="1:18">
      <c r="A186" s="205"/>
      <c r="B186" s="205"/>
      <c r="C186" s="205"/>
      <c r="D186" s="200" t="s">
        <v>411</v>
      </c>
      <c r="E186" s="201">
        <v>541</v>
      </c>
      <c r="F186" s="202">
        <v>3247.3265200000001</v>
      </c>
      <c r="G186" s="203">
        <v>0</v>
      </c>
      <c r="H186" s="203">
        <v>3247.3265200000001</v>
      </c>
      <c r="I186" s="203">
        <v>2915.1583599999999</v>
      </c>
      <c r="J186" s="203">
        <v>2.511E-2</v>
      </c>
      <c r="K186" s="203">
        <v>2915.1834700000004</v>
      </c>
      <c r="L186" s="203">
        <v>76.056440000000009</v>
      </c>
      <c r="M186" s="203">
        <v>0</v>
      </c>
      <c r="N186" s="203">
        <v>76.056440000000009</v>
      </c>
      <c r="O186" s="203">
        <v>6238.5664299999999</v>
      </c>
      <c r="P186" s="203">
        <v>1787.1973799999998</v>
      </c>
      <c r="Q186" s="203">
        <v>0</v>
      </c>
      <c r="R186" s="204">
        <v>1787.1973799999998</v>
      </c>
    </row>
    <row r="187" spans="1:18">
      <c r="A187" s="205"/>
      <c r="B187" s="205"/>
      <c r="C187" s="200" t="s">
        <v>412</v>
      </c>
      <c r="D187" s="200" t="s">
        <v>413</v>
      </c>
      <c r="E187" s="201">
        <v>204</v>
      </c>
      <c r="F187" s="202">
        <v>10856.553089999999</v>
      </c>
      <c r="G187" s="203">
        <v>0</v>
      </c>
      <c r="H187" s="203">
        <v>10856.553089999999</v>
      </c>
      <c r="I187" s="203">
        <v>15682.538189999999</v>
      </c>
      <c r="J187" s="203">
        <v>7.56921</v>
      </c>
      <c r="K187" s="203">
        <v>15690.107400000001</v>
      </c>
      <c r="L187" s="203">
        <v>481.57785999999999</v>
      </c>
      <c r="M187" s="203">
        <v>0</v>
      </c>
      <c r="N187" s="203">
        <v>481.57785999999999</v>
      </c>
      <c r="O187" s="203">
        <v>27028.238350000003</v>
      </c>
      <c r="P187" s="203">
        <v>5555.5445199999995</v>
      </c>
      <c r="Q187" s="203">
        <v>0</v>
      </c>
      <c r="R187" s="204">
        <v>5555.5445199999995</v>
      </c>
    </row>
    <row r="188" spans="1:18">
      <c r="A188" s="205"/>
      <c r="B188" s="205"/>
      <c r="C188" s="200" t="s">
        <v>409</v>
      </c>
      <c r="D188" s="200" t="s">
        <v>409</v>
      </c>
      <c r="E188" s="201">
        <v>201</v>
      </c>
      <c r="F188" s="202">
        <v>74933.523360000007</v>
      </c>
      <c r="G188" s="203">
        <v>0</v>
      </c>
      <c r="H188" s="203">
        <v>74933.523360000007</v>
      </c>
      <c r="I188" s="203">
        <v>98180.501189999995</v>
      </c>
      <c r="J188" s="203">
        <v>428.70555000000002</v>
      </c>
      <c r="K188" s="203">
        <v>98609.206739999994</v>
      </c>
      <c r="L188" s="203">
        <v>5207.84249</v>
      </c>
      <c r="M188" s="203">
        <v>3.6843699999999999</v>
      </c>
      <c r="N188" s="203">
        <v>5211.5268599999999</v>
      </c>
      <c r="O188" s="203">
        <v>178754.25696</v>
      </c>
      <c r="P188" s="203">
        <v>31600.666570000001</v>
      </c>
      <c r="Q188" s="203">
        <v>0</v>
      </c>
      <c r="R188" s="204">
        <v>31600.666570000001</v>
      </c>
    </row>
    <row r="189" spans="1:18">
      <c r="A189" s="205"/>
      <c r="B189" s="205"/>
      <c r="C189" s="205"/>
      <c r="D189" s="200" t="s">
        <v>414</v>
      </c>
      <c r="E189" s="201">
        <v>712</v>
      </c>
      <c r="F189" s="202">
        <v>3628.1253700000002</v>
      </c>
      <c r="G189" s="203">
        <v>0</v>
      </c>
      <c r="H189" s="203">
        <v>3628.1253700000002</v>
      </c>
      <c r="I189" s="203">
        <v>1354.8285000000001</v>
      </c>
      <c r="J189" s="203">
        <v>0</v>
      </c>
      <c r="K189" s="203">
        <v>1354.8285000000001</v>
      </c>
      <c r="L189" s="203">
        <v>37.781949999999995</v>
      </c>
      <c r="M189" s="203">
        <v>0</v>
      </c>
      <c r="N189" s="203">
        <v>37.781949999999995</v>
      </c>
      <c r="O189" s="203">
        <v>5020.7358199999999</v>
      </c>
      <c r="P189" s="203">
        <v>882.59716000000003</v>
      </c>
      <c r="Q189" s="203">
        <v>0</v>
      </c>
      <c r="R189" s="204">
        <v>882.59716000000003</v>
      </c>
    </row>
    <row r="190" spans="1:18">
      <c r="A190" s="205"/>
      <c r="B190" s="205"/>
      <c r="C190" s="205"/>
      <c r="D190" s="200" t="s">
        <v>415</v>
      </c>
      <c r="E190" s="201">
        <v>202</v>
      </c>
      <c r="F190" s="202">
        <v>475.56046000000003</v>
      </c>
      <c r="G190" s="203">
        <v>0</v>
      </c>
      <c r="H190" s="203">
        <v>475.56046000000003</v>
      </c>
      <c r="I190" s="203">
        <v>3310.4097299999999</v>
      </c>
      <c r="J190" s="203">
        <v>0</v>
      </c>
      <c r="K190" s="203">
        <v>3310.4097299999999</v>
      </c>
      <c r="L190" s="203">
        <v>53.740410000000004</v>
      </c>
      <c r="M190" s="203">
        <v>0</v>
      </c>
      <c r="N190" s="203">
        <v>53.740410000000004</v>
      </c>
      <c r="O190" s="203">
        <v>3839.7105999999999</v>
      </c>
      <c r="P190" s="203">
        <v>752.42891000000009</v>
      </c>
      <c r="Q190" s="203">
        <v>0</v>
      </c>
      <c r="R190" s="204">
        <v>752.42891000000009</v>
      </c>
    </row>
    <row r="191" spans="1:18">
      <c r="A191" s="205"/>
      <c r="B191" s="205"/>
      <c r="C191" s="205"/>
      <c r="D191" s="200" t="s">
        <v>416</v>
      </c>
      <c r="E191" s="201">
        <v>648</v>
      </c>
      <c r="F191" s="202">
        <v>461.93177000000003</v>
      </c>
      <c r="G191" s="203">
        <v>0</v>
      </c>
      <c r="H191" s="203">
        <v>461.93177000000003</v>
      </c>
      <c r="I191" s="203">
        <v>6394.3373200000005</v>
      </c>
      <c r="J191" s="203">
        <v>0</v>
      </c>
      <c r="K191" s="203">
        <v>6394.3373200000005</v>
      </c>
      <c r="L191" s="203">
        <v>17.493539999999999</v>
      </c>
      <c r="M191" s="203">
        <v>0</v>
      </c>
      <c r="N191" s="203">
        <v>17.493539999999999</v>
      </c>
      <c r="O191" s="203">
        <v>6873.7626300000002</v>
      </c>
      <c r="P191" s="203">
        <v>960.51369999999997</v>
      </c>
      <c r="Q191" s="203">
        <v>0</v>
      </c>
      <c r="R191" s="204">
        <v>960.51369999999997</v>
      </c>
    </row>
    <row r="192" spans="1:18">
      <c r="A192" s="205"/>
      <c r="B192" s="205"/>
      <c r="C192" s="200" t="s">
        <v>417</v>
      </c>
      <c r="D192" s="200" t="s">
        <v>268</v>
      </c>
      <c r="E192" s="201">
        <v>207</v>
      </c>
      <c r="F192" s="202">
        <v>9277.6158599999999</v>
      </c>
      <c r="G192" s="203">
        <v>0</v>
      </c>
      <c r="H192" s="203">
        <v>9277.6158599999999</v>
      </c>
      <c r="I192" s="203">
        <v>24494.48587</v>
      </c>
      <c r="J192" s="203">
        <v>0.21874000000000002</v>
      </c>
      <c r="K192" s="203">
        <v>24494.704610000001</v>
      </c>
      <c r="L192" s="203">
        <v>783.80528000000004</v>
      </c>
      <c r="M192" s="203">
        <v>0</v>
      </c>
      <c r="N192" s="203">
        <v>783.80528000000004</v>
      </c>
      <c r="O192" s="203">
        <v>34556.125749999999</v>
      </c>
      <c r="P192" s="203">
        <v>2992.7934399999999</v>
      </c>
      <c r="Q192" s="203">
        <v>0</v>
      </c>
      <c r="R192" s="204">
        <v>2992.7934399999999</v>
      </c>
    </row>
    <row r="193" spans="1:18">
      <c r="A193" s="205"/>
      <c r="B193" s="205"/>
      <c r="C193" s="205"/>
      <c r="D193" s="200" t="s">
        <v>418</v>
      </c>
      <c r="E193" s="201">
        <v>209</v>
      </c>
      <c r="F193" s="202">
        <v>3496.6986099999999</v>
      </c>
      <c r="G193" s="203">
        <v>0</v>
      </c>
      <c r="H193" s="203">
        <v>3496.6986099999999</v>
      </c>
      <c r="I193" s="203">
        <v>5536.0792699999993</v>
      </c>
      <c r="J193" s="203">
        <v>0</v>
      </c>
      <c r="K193" s="203">
        <v>5536.0792699999993</v>
      </c>
      <c r="L193" s="203">
        <v>57.698410000000003</v>
      </c>
      <c r="M193" s="203">
        <v>0</v>
      </c>
      <c r="N193" s="203">
        <v>57.698410000000003</v>
      </c>
      <c r="O193" s="203">
        <v>9090.4762899999987</v>
      </c>
      <c r="P193" s="203">
        <v>628.01968999999997</v>
      </c>
      <c r="Q193" s="203">
        <v>0</v>
      </c>
      <c r="R193" s="204">
        <v>628.01968999999997</v>
      </c>
    </row>
    <row r="194" spans="1:18">
      <c r="A194" s="205"/>
      <c r="B194" s="205"/>
      <c r="C194" s="205"/>
      <c r="D194" s="200" t="s">
        <v>419</v>
      </c>
      <c r="E194" s="201">
        <v>778</v>
      </c>
      <c r="F194" s="202">
        <v>0</v>
      </c>
      <c r="G194" s="203">
        <v>0</v>
      </c>
      <c r="H194" s="203">
        <v>0</v>
      </c>
      <c r="I194" s="203">
        <v>475.66368</v>
      </c>
      <c r="J194" s="203">
        <v>0</v>
      </c>
      <c r="K194" s="203">
        <v>475.66368</v>
      </c>
      <c r="L194" s="203">
        <v>75.720850000000013</v>
      </c>
      <c r="M194" s="203">
        <v>0</v>
      </c>
      <c r="N194" s="203">
        <v>75.720850000000013</v>
      </c>
      <c r="O194" s="203">
        <v>551.38453000000004</v>
      </c>
      <c r="P194" s="203">
        <v>870.70543999999995</v>
      </c>
      <c r="Q194" s="203">
        <v>0</v>
      </c>
      <c r="R194" s="204">
        <v>870.70543999999995</v>
      </c>
    </row>
    <row r="195" spans="1:18">
      <c r="A195" s="205"/>
      <c r="B195" s="205"/>
      <c r="C195" s="200" t="s">
        <v>420</v>
      </c>
      <c r="D195" s="200" t="s">
        <v>420</v>
      </c>
      <c r="E195" s="201">
        <v>214</v>
      </c>
      <c r="F195" s="202">
        <v>3136.89239</v>
      </c>
      <c r="G195" s="203">
        <v>0</v>
      </c>
      <c r="H195" s="203">
        <v>3136.89239</v>
      </c>
      <c r="I195" s="203">
        <v>10772.83446</v>
      </c>
      <c r="J195" s="203">
        <v>2.7999499999999999</v>
      </c>
      <c r="K195" s="203">
        <v>10775.634410000001</v>
      </c>
      <c r="L195" s="203">
        <v>99.146630000000002</v>
      </c>
      <c r="M195" s="203">
        <v>0</v>
      </c>
      <c r="N195" s="203">
        <v>99.146630000000002</v>
      </c>
      <c r="O195" s="203">
        <v>14011.673429999999</v>
      </c>
      <c r="P195" s="203">
        <v>4428.6002099999996</v>
      </c>
      <c r="Q195" s="203">
        <v>0</v>
      </c>
      <c r="R195" s="204">
        <v>4428.6002099999996</v>
      </c>
    </row>
    <row r="196" spans="1:18">
      <c r="A196" s="205"/>
      <c r="B196" s="205"/>
      <c r="C196" s="205"/>
      <c r="D196" s="200" t="s">
        <v>421</v>
      </c>
      <c r="E196" s="201">
        <v>736</v>
      </c>
      <c r="F196" s="202">
        <v>2229.4801600000001</v>
      </c>
      <c r="G196" s="203">
        <v>0</v>
      </c>
      <c r="H196" s="203">
        <v>2229.4801600000001</v>
      </c>
      <c r="I196" s="203">
        <v>1211.5660399999999</v>
      </c>
      <c r="J196" s="203">
        <v>0</v>
      </c>
      <c r="K196" s="203">
        <v>1211.5660399999999</v>
      </c>
      <c r="L196" s="203">
        <v>33.450949999999999</v>
      </c>
      <c r="M196" s="203">
        <v>0</v>
      </c>
      <c r="N196" s="203">
        <v>33.450949999999999</v>
      </c>
      <c r="O196" s="203">
        <v>3474.4971499999997</v>
      </c>
      <c r="P196" s="203">
        <v>1869.8187</v>
      </c>
      <c r="Q196" s="203">
        <v>0</v>
      </c>
      <c r="R196" s="204">
        <v>1869.8187</v>
      </c>
    </row>
    <row r="197" spans="1:18">
      <c r="A197" s="205"/>
      <c r="B197" s="205"/>
      <c r="C197" s="200" t="s">
        <v>422</v>
      </c>
      <c r="D197" s="200" t="s">
        <v>422</v>
      </c>
      <c r="E197" s="201">
        <v>499</v>
      </c>
      <c r="F197" s="202">
        <v>1849.29124</v>
      </c>
      <c r="G197" s="203">
        <v>0</v>
      </c>
      <c r="H197" s="203">
        <v>1849.29124</v>
      </c>
      <c r="I197" s="203">
        <v>8135.8857400000006</v>
      </c>
      <c r="J197" s="203">
        <v>2.0582800000000003</v>
      </c>
      <c r="K197" s="203">
        <v>8137.9440199999999</v>
      </c>
      <c r="L197" s="203">
        <v>136.79901999999998</v>
      </c>
      <c r="M197" s="203">
        <v>0</v>
      </c>
      <c r="N197" s="203">
        <v>136.79901999999998</v>
      </c>
      <c r="O197" s="203">
        <v>10124.03428</v>
      </c>
      <c r="P197" s="203">
        <v>4099.99586</v>
      </c>
      <c r="Q197" s="203">
        <v>0</v>
      </c>
      <c r="R197" s="204">
        <v>4099.99586</v>
      </c>
    </row>
    <row r="198" spans="1:18">
      <c r="A198" s="205"/>
      <c r="B198" s="205"/>
      <c r="C198" s="200" t="s">
        <v>423</v>
      </c>
      <c r="D198" s="200" t="s">
        <v>423</v>
      </c>
      <c r="E198" s="201">
        <v>480</v>
      </c>
      <c r="F198" s="202">
        <v>2633.9084500000004</v>
      </c>
      <c r="G198" s="203">
        <v>0</v>
      </c>
      <c r="H198" s="203">
        <v>2633.9084500000004</v>
      </c>
      <c r="I198" s="203">
        <v>6741.53208</v>
      </c>
      <c r="J198" s="203">
        <v>3.3999999999999998E-3</v>
      </c>
      <c r="K198" s="203">
        <v>6741.5354800000005</v>
      </c>
      <c r="L198" s="203">
        <v>126.6671</v>
      </c>
      <c r="M198" s="203">
        <v>0</v>
      </c>
      <c r="N198" s="203">
        <v>126.6671</v>
      </c>
      <c r="O198" s="203">
        <v>9502.11103</v>
      </c>
      <c r="P198" s="203">
        <v>2989.1804300000003</v>
      </c>
      <c r="Q198" s="203">
        <v>0</v>
      </c>
      <c r="R198" s="204">
        <v>2989.1804300000003</v>
      </c>
    </row>
    <row r="199" spans="1:18">
      <c r="A199" s="205"/>
      <c r="B199" s="200" t="s">
        <v>424</v>
      </c>
      <c r="C199" s="200" t="s">
        <v>424</v>
      </c>
      <c r="D199" s="200" t="s">
        <v>424</v>
      </c>
      <c r="E199" s="201">
        <v>150</v>
      </c>
      <c r="F199" s="202">
        <v>89213.180439999996</v>
      </c>
      <c r="G199" s="203">
        <v>47.064370000000004</v>
      </c>
      <c r="H199" s="203">
        <v>89260.244810000004</v>
      </c>
      <c r="I199" s="203">
        <v>134713.72349</v>
      </c>
      <c r="J199" s="203">
        <v>2051.38267</v>
      </c>
      <c r="K199" s="203">
        <v>136765.10616</v>
      </c>
      <c r="L199" s="203">
        <v>14446.586080000001</v>
      </c>
      <c r="M199" s="203">
        <v>2116.2560400000002</v>
      </c>
      <c r="N199" s="203">
        <v>16562.842119999998</v>
      </c>
      <c r="O199" s="203">
        <v>242588.19309000002</v>
      </c>
      <c r="P199" s="203">
        <v>105831.60293000001</v>
      </c>
      <c r="Q199" s="203">
        <v>0</v>
      </c>
      <c r="R199" s="204">
        <v>105831.60293000001</v>
      </c>
    </row>
    <row r="200" spans="1:18">
      <c r="A200" s="205"/>
      <c r="B200" s="205"/>
      <c r="C200" s="205"/>
      <c r="D200" s="205"/>
      <c r="E200" s="207">
        <v>845</v>
      </c>
      <c r="F200" s="208">
        <v>0</v>
      </c>
      <c r="G200" s="209">
        <v>0</v>
      </c>
      <c r="H200" s="209">
        <v>0</v>
      </c>
      <c r="I200" s="209">
        <v>0</v>
      </c>
      <c r="J200" s="209">
        <v>0</v>
      </c>
      <c r="K200" s="209">
        <v>0</v>
      </c>
      <c r="L200" s="209">
        <v>280.71845000000002</v>
      </c>
      <c r="M200" s="209">
        <v>9.0149699999999999</v>
      </c>
      <c r="N200" s="209">
        <v>289.73341999999997</v>
      </c>
      <c r="O200" s="209">
        <v>289.73341999999997</v>
      </c>
      <c r="P200" s="209">
        <v>0</v>
      </c>
      <c r="Q200" s="209">
        <v>0</v>
      </c>
      <c r="R200" s="210">
        <v>0</v>
      </c>
    </row>
    <row r="201" spans="1:18">
      <c r="A201" s="205"/>
      <c r="B201" s="205"/>
      <c r="C201" s="205"/>
      <c r="D201" s="200" t="s">
        <v>425</v>
      </c>
      <c r="E201" s="201">
        <v>631</v>
      </c>
      <c r="F201" s="202">
        <v>10130.476140000001</v>
      </c>
      <c r="G201" s="203">
        <v>0</v>
      </c>
      <c r="H201" s="203">
        <v>10130.476140000001</v>
      </c>
      <c r="I201" s="203">
        <v>48890.02403</v>
      </c>
      <c r="J201" s="203">
        <v>380.38630999999998</v>
      </c>
      <c r="K201" s="203">
        <v>49270.410340000002</v>
      </c>
      <c r="L201" s="203">
        <v>1500.2527500000001</v>
      </c>
      <c r="M201" s="203">
        <v>79.835220000000007</v>
      </c>
      <c r="N201" s="203">
        <v>1580.08797</v>
      </c>
      <c r="O201" s="203">
        <v>60980.974450000002</v>
      </c>
      <c r="P201" s="203">
        <v>21498.22422</v>
      </c>
      <c r="Q201" s="203">
        <v>0</v>
      </c>
      <c r="R201" s="204">
        <v>21498.22422</v>
      </c>
    </row>
    <row r="202" spans="1:18">
      <c r="A202" s="205"/>
      <c r="B202" s="205"/>
      <c r="C202" s="200" t="s">
        <v>426</v>
      </c>
      <c r="D202" s="200" t="s">
        <v>427</v>
      </c>
      <c r="E202" s="201">
        <v>162</v>
      </c>
      <c r="F202" s="202">
        <v>34682.119250000003</v>
      </c>
      <c r="G202" s="203">
        <v>0</v>
      </c>
      <c r="H202" s="203">
        <v>34682.119250000003</v>
      </c>
      <c r="I202" s="203">
        <v>23000.019989999997</v>
      </c>
      <c r="J202" s="203">
        <v>321.66523000000001</v>
      </c>
      <c r="K202" s="203">
        <v>23321.685219999999</v>
      </c>
      <c r="L202" s="203">
        <v>4857.8142300000009</v>
      </c>
      <c r="M202" s="203">
        <v>151.29870000000003</v>
      </c>
      <c r="N202" s="203">
        <v>5009.1129299999993</v>
      </c>
      <c r="O202" s="203">
        <v>63012.917399999998</v>
      </c>
      <c r="P202" s="203">
        <v>31283.910640000002</v>
      </c>
      <c r="Q202" s="203">
        <v>0</v>
      </c>
      <c r="R202" s="204">
        <v>31283.910640000002</v>
      </c>
    </row>
    <row r="203" spans="1:18">
      <c r="A203" s="205"/>
      <c r="B203" s="205"/>
      <c r="C203" s="205"/>
      <c r="D203" s="200" t="s">
        <v>428</v>
      </c>
      <c r="E203" s="201">
        <v>484</v>
      </c>
      <c r="F203" s="202">
        <v>4310.0585899999996</v>
      </c>
      <c r="G203" s="203">
        <v>0</v>
      </c>
      <c r="H203" s="203">
        <v>4310.0585899999996</v>
      </c>
      <c r="I203" s="203">
        <v>19607.98372</v>
      </c>
      <c r="J203" s="203">
        <v>66.926179999999988</v>
      </c>
      <c r="K203" s="203">
        <v>19674.909899999999</v>
      </c>
      <c r="L203" s="203">
        <v>674.96872999999994</v>
      </c>
      <c r="M203" s="203">
        <v>3.5118400000000003</v>
      </c>
      <c r="N203" s="203">
        <v>678.48056999999994</v>
      </c>
      <c r="O203" s="203">
        <v>24663.449059999999</v>
      </c>
      <c r="P203" s="203">
        <v>5701.6434900000004</v>
      </c>
      <c r="Q203" s="203">
        <v>0</v>
      </c>
      <c r="R203" s="204">
        <v>5701.6434900000004</v>
      </c>
    </row>
    <row r="204" spans="1:18">
      <c r="A204" s="205"/>
      <c r="B204" s="205"/>
      <c r="C204" s="200" t="s">
        <v>429</v>
      </c>
      <c r="D204" s="200" t="s">
        <v>429</v>
      </c>
      <c r="E204" s="201">
        <v>151</v>
      </c>
      <c r="F204" s="202">
        <v>2129.50774</v>
      </c>
      <c r="G204" s="203">
        <v>0</v>
      </c>
      <c r="H204" s="203">
        <v>2129.50774</v>
      </c>
      <c r="I204" s="203">
        <v>17431.013199999998</v>
      </c>
      <c r="J204" s="203">
        <v>1.9989999999999997E-2</v>
      </c>
      <c r="K204" s="203">
        <v>17431.033190000002</v>
      </c>
      <c r="L204" s="203">
        <v>715.07014000000004</v>
      </c>
      <c r="M204" s="203">
        <v>0</v>
      </c>
      <c r="N204" s="203">
        <v>715.07014000000004</v>
      </c>
      <c r="O204" s="203">
        <v>20275.611069999999</v>
      </c>
      <c r="P204" s="203">
        <v>2213.5151499999997</v>
      </c>
      <c r="Q204" s="203">
        <v>0</v>
      </c>
      <c r="R204" s="204">
        <v>2213.5151499999997</v>
      </c>
    </row>
    <row r="205" spans="1:18">
      <c r="A205" s="205"/>
      <c r="B205" s="205"/>
      <c r="C205" s="200" t="s">
        <v>430</v>
      </c>
      <c r="D205" s="200" t="s">
        <v>313</v>
      </c>
      <c r="E205" s="201">
        <v>152</v>
      </c>
      <c r="F205" s="202">
        <v>1931.49478</v>
      </c>
      <c r="G205" s="203">
        <v>0</v>
      </c>
      <c r="H205" s="203">
        <v>1931.49478</v>
      </c>
      <c r="I205" s="203">
        <v>20652.91893</v>
      </c>
      <c r="J205" s="203">
        <v>4.1099999999999999E-3</v>
      </c>
      <c r="K205" s="203">
        <v>20652.923039999998</v>
      </c>
      <c r="L205" s="203">
        <v>404.06559000000004</v>
      </c>
      <c r="M205" s="203">
        <v>0</v>
      </c>
      <c r="N205" s="203">
        <v>404.06559000000004</v>
      </c>
      <c r="O205" s="203">
        <v>22988.483410000001</v>
      </c>
      <c r="P205" s="203">
        <v>4324.5071900000003</v>
      </c>
      <c r="Q205" s="203">
        <v>0</v>
      </c>
      <c r="R205" s="204">
        <v>4324.5071900000003</v>
      </c>
    </row>
    <row r="206" spans="1:18">
      <c r="A206" s="205"/>
      <c r="B206" s="205"/>
      <c r="C206" s="200" t="s">
        <v>431</v>
      </c>
      <c r="D206" s="200" t="s">
        <v>431</v>
      </c>
      <c r="E206" s="201">
        <v>485</v>
      </c>
      <c r="F206" s="202">
        <v>1087.9829</v>
      </c>
      <c r="G206" s="203">
        <v>0</v>
      </c>
      <c r="H206" s="203">
        <v>1087.9829</v>
      </c>
      <c r="I206" s="203">
        <v>12397.744060000001</v>
      </c>
      <c r="J206" s="203">
        <v>0</v>
      </c>
      <c r="K206" s="203">
        <v>12397.744060000001</v>
      </c>
      <c r="L206" s="203">
        <v>123.95950999999999</v>
      </c>
      <c r="M206" s="203">
        <v>0</v>
      </c>
      <c r="N206" s="203">
        <v>123.95950999999999</v>
      </c>
      <c r="O206" s="203">
        <v>13609.686470000001</v>
      </c>
      <c r="P206" s="203">
        <v>2670.4127200000003</v>
      </c>
      <c r="Q206" s="203">
        <v>0</v>
      </c>
      <c r="R206" s="204">
        <v>2670.4127200000003</v>
      </c>
    </row>
    <row r="207" spans="1:18">
      <c r="A207" s="205"/>
      <c r="B207" s="205"/>
      <c r="C207" s="200" t="s">
        <v>432</v>
      </c>
      <c r="D207" s="200" t="s">
        <v>433</v>
      </c>
      <c r="E207" s="201">
        <v>157</v>
      </c>
      <c r="F207" s="202">
        <v>3296.0740000000001</v>
      </c>
      <c r="G207" s="203">
        <v>0</v>
      </c>
      <c r="H207" s="203">
        <v>3296.0740000000001</v>
      </c>
      <c r="I207" s="203">
        <v>18245.18147</v>
      </c>
      <c r="J207" s="203">
        <v>3.7060000000000003E-2</v>
      </c>
      <c r="K207" s="203">
        <v>18245.218530000002</v>
      </c>
      <c r="L207" s="203">
        <v>493.07387</v>
      </c>
      <c r="M207" s="203">
        <v>0</v>
      </c>
      <c r="N207" s="203">
        <v>493.07387</v>
      </c>
      <c r="O207" s="203">
        <v>22034.366399999999</v>
      </c>
      <c r="P207" s="203">
        <v>2196.0351299999998</v>
      </c>
      <c r="Q207" s="203">
        <v>0</v>
      </c>
      <c r="R207" s="204">
        <v>2196.0351299999998</v>
      </c>
    </row>
    <row r="208" spans="1:18">
      <c r="A208" s="205"/>
      <c r="B208" s="205"/>
      <c r="C208" s="200" t="s">
        <v>434</v>
      </c>
      <c r="D208" s="200" t="s">
        <v>435</v>
      </c>
      <c r="E208" s="201">
        <v>490</v>
      </c>
      <c r="F208" s="202">
        <v>6331.7639900000004</v>
      </c>
      <c r="G208" s="203">
        <v>0</v>
      </c>
      <c r="H208" s="203">
        <v>6331.7639900000004</v>
      </c>
      <c r="I208" s="203">
        <v>9982.8880000000008</v>
      </c>
      <c r="J208" s="203">
        <v>0.24640000000000001</v>
      </c>
      <c r="K208" s="203">
        <v>9983.1344000000008</v>
      </c>
      <c r="L208" s="203">
        <v>190.24370000000002</v>
      </c>
      <c r="M208" s="203">
        <v>0</v>
      </c>
      <c r="N208" s="203">
        <v>190.24370000000002</v>
      </c>
      <c r="O208" s="203">
        <v>16505.142090000001</v>
      </c>
      <c r="P208" s="203">
        <v>4054.7543300000002</v>
      </c>
      <c r="Q208" s="203">
        <v>0</v>
      </c>
      <c r="R208" s="204">
        <v>4054.7543300000002</v>
      </c>
    </row>
    <row r="209" spans="1:18">
      <c r="A209" s="205"/>
      <c r="B209" s="205"/>
      <c r="C209" s="200" t="s">
        <v>436</v>
      </c>
      <c r="D209" s="200" t="s">
        <v>437</v>
      </c>
      <c r="E209" s="201">
        <v>161</v>
      </c>
      <c r="F209" s="202">
        <v>2952.2678999999998</v>
      </c>
      <c r="G209" s="203">
        <v>0</v>
      </c>
      <c r="H209" s="203">
        <v>2952.2678999999998</v>
      </c>
      <c r="I209" s="203">
        <v>11813.82403</v>
      </c>
      <c r="J209" s="203">
        <v>3.5189999999999999E-2</v>
      </c>
      <c r="K209" s="203">
        <v>11813.85922</v>
      </c>
      <c r="L209" s="203">
        <v>407.43309999999997</v>
      </c>
      <c r="M209" s="203">
        <v>0</v>
      </c>
      <c r="N209" s="203">
        <v>407.43309999999997</v>
      </c>
      <c r="O209" s="203">
        <v>15173.560220000001</v>
      </c>
      <c r="P209" s="203">
        <v>1838.3891100000001</v>
      </c>
      <c r="Q209" s="203">
        <v>0</v>
      </c>
      <c r="R209" s="204">
        <v>1838.3891100000001</v>
      </c>
    </row>
    <row r="210" spans="1:18">
      <c r="A210" s="205"/>
      <c r="B210" s="205"/>
      <c r="C210" s="200" t="s">
        <v>438</v>
      </c>
      <c r="D210" s="200" t="s">
        <v>438</v>
      </c>
      <c r="E210" s="201">
        <v>514</v>
      </c>
      <c r="F210" s="202">
        <v>529.46420000000001</v>
      </c>
      <c r="G210" s="203">
        <v>0</v>
      </c>
      <c r="H210" s="203">
        <v>529.46420000000001</v>
      </c>
      <c r="I210" s="203">
        <v>8811.0394499999984</v>
      </c>
      <c r="J210" s="203">
        <v>0</v>
      </c>
      <c r="K210" s="203">
        <v>8811.0394499999984</v>
      </c>
      <c r="L210" s="203">
        <v>291.26215000000002</v>
      </c>
      <c r="M210" s="203">
        <v>0</v>
      </c>
      <c r="N210" s="203">
        <v>291.26215000000002</v>
      </c>
      <c r="O210" s="203">
        <v>9631.765800000001</v>
      </c>
      <c r="P210" s="203">
        <v>6038.1084800000008</v>
      </c>
      <c r="Q210" s="203">
        <v>0</v>
      </c>
      <c r="R210" s="204">
        <v>6038.1084800000008</v>
      </c>
    </row>
    <row r="211" spans="1:18">
      <c r="A211" s="205"/>
      <c r="B211" s="205"/>
      <c r="C211" s="205"/>
      <c r="D211" s="200" t="s">
        <v>439</v>
      </c>
      <c r="E211" s="201">
        <v>838</v>
      </c>
      <c r="F211" s="202">
        <v>14.80199</v>
      </c>
      <c r="G211" s="203">
        <v>0</v>
      </c>
      <c r="H211" s="203">
        <v>14.80199</v>
      </c>
      <c r="I211" s="203">
        <v>1143.70553</v>
      </c>
      <c r="J211" s="203">
        <v>0</v>
      </c>
      <c r="K211" s="203">
        <v>1143.70553</v>
      </c>
      <c r="L211" s="203">
        <v>15.410500000000001</v>
      </c>
      <c r="M211" s="203">
        <v>0</v>
      </c>
      <c r="N211" s="203">
        <v>15.410500000000001</v>
      </c>
      <c r="O211" s="203">
        <v>1173.9180200000001</v>
      </c>
      <c r="P211" s="203">
        <v>1874.69327</v>
      </c>
      <c r="Q211" s="203">
        <v>0</v>
      </c>
      <c r="R211" s="204">
        <v>1874.69327</v>
      </c>
    </row>
    <row r="212" spans="1:18">
      <c r="A212" s="205"/>
      <c r="B212" s="205"/>
      <c r="C212" s="200" t="s">
        <v>440</v>
      </c>
      <c r="D212" s="200" t="s">
        <v>441</v>
      </c>
      <c r="E212" s="201">
        <v>486</v>
      </c>
      <c r="F212" s="202">
        <v>2137.7943599999999</v>
      </c>
      <c r="G212" s="203">
        <v>0</v>
      </c>
      <c r="H212" s="203">
        <v>2137.7943599999999</v>
      </c>
      <c r="I212" s="203">
        <v>6019.6242599999996</v>
      </c>
      <c r="J212" s="203">
        <v>1.6480999999999999</v>
      </c>
      <c r="K212" s="203">
        <v>6021.2723599999999</v>
      </c>
      <c r="L212" s="203">
        <v>166.33729</v>
      </c>
      <c r="M212" s="203">
        <v>0</v>
      </c>
      <c r="N212" s="203">
        <v>166.33729</v>
      </c>
      <c r="O212" s="203">
        <v>8325.4040100000002</v>
      </c>
      <c r="P212" s="203">
        <v>1093.4273000000001</v>
      </c>
      <c r="Q212" s="203">
        <v>0</v>
      </c>
      <c r="R212" s="204">
        <v>1093.4273000000001</v>
      </c>
    </row>
    <row r="213" spans="1:18">
      <c r="A213" s="205"/>
      <c r="B213" s="205"/>
      <c r="C213" s="205"/>
      <c r="D213" s="200" t="s">
        <v>442</v>
      </c>
      <c r="E213" s="201">
        <v>590</v>
      </c>
      <c r="F213" s="202">
        <v>18.64894</v>
      </c>
      <c r="G213" s="203">
        <v>0</v>
      </c>
      <c r="H213" s="203">
        <v>18.64894</v>
      </c>
      <c r="I213" s="203">
        <v>1327.1950200000001</v>
      </c>
      <c r="J213" s="203">
        <v>0</v>
      </c>
      <c r="K213" s="203">
        <v>1327.1950200000001</v>
      </c>
      <c r="L213" s="203">
        <v>25.244400000000002</v>
      </c>
      <c r="M213" s="203">
        <v>0</v>
      </c>
      <c r="N213" s="203">
        <v>25.244400000000002</v>
      </c>
      <c r="O213" s="203">
        <v>1371.0883600000002</v>
      </c>
      <c r="P213" s="203">
        <v>1447.2432800000001</v>
      </c>
      <c r="Q213" s="203">
        <v>0</v>
      </c>
      <c r="R213" s="204">
        <v>1447.2432800000001</v>
      </c>
    </row>
    <row r="214" spans="1:18">
      <c r="A214" s="205"/>
      <c r="B214" s="205"/>
      <c r="C214" s="200" t="s">
        <v>443</v>
      </c>
      <c r="D214" s="200" t="s">
        <v>444</v>
      </c>
      <c r="E214" s="201">
        <v>154</v>
      </c>
      <c r="F214" s="202">
        <v>406.10730000000001</v>
      </c>
      <c r="G214" s="203">
        <v>0</v>
      </c>
      <c r="H214" s="203">
        <v>406.10730000000001</v>
      </c>
      <c r="I214" s="203">
        <v>8876.1202599999997</v>
      </c>
      <c r="J214" s="203">
        <v>0</v>
      </c>
      <c r="K214" s="203">
        <v>8876.1202599999997</v>
      </c>
      <c r="L214" s="203">
        <v>167.83867000000001</v>
      </c>
      <c r="M214" s="203">
        <v>0</v>
      </c>
      <c r="N214" s="203">
        <v>167.83867000000001</v>
      </c>
      <c r="O214" s="203">
        <v>9450.0662300000004</v>
      </c>
      <c r="P214" s="203">
        <v>1410.0083200000001</v>
      </c>
      <c r="Q214" s="203">
        <v>0</v>
      </c>
      <c r="R214" s="204">
        <v>1410.0083200000001</v>
      </c>
    </row>
    <row r="215" spans="1:18">
      <c r="A215" s="205"/>
      <c r="B215" s="200" t="s">
        <v>445</v>
      </c>
      <c r="C215" s="200" t="s">
        <v>446</v>
      </c>
      <c r="D215" s="200" t="s">
        <v>447</v>
      </c>
      <c r="E215" s="201">
        <v>216</v>
      </c>
      <c r="F215" s="202">
        <v>37252.579310000001</v>
      </c>
      <c r="G215" s="203">
        <v>0</v>
      </c>
      <c r="H215" s="203">
        <v>37252.579310000001</v>
      </c>
      <c r="I215" s="203">
        <v>28257.30474</v>
      </c>
      <c r="J215" s="203">
        <v>384.17515000000003</v>
      </c>
      <c r="K215" s="203">
        <v>28641.479890000002</v>
      </c>
      <c r="L215" s="203">
        <v>10022.751829999999</v>
      </c>
      <c r="M215" s="203">
        <v>820.62301000000002</v>
      </c>
      <c r="N215" s="203">
        <v>10843.37484</v>
      </c>
      <c r="O215" s="203">
        <v>76737.434040000007</v>
      </c>
      <c r="P215" s="203">
        <v>62002.243729999995</v>
      </c>
      <c r="Q215" s="203">
        <v>0</v>
      </c>
      <c r="R215" s="204">
        <v>62002.243729999995</v>
      </c>
    </row>
    <row r="216" spans="1:18">
      <c r="A216" s="205"/>
      <c r="B216" s="205"/>
      <c r="C216" s="200" t="s">
        <v>445</v>
      </c>
      <c r="D216" s="200" t="s">
        <v>445</v>
      </c>
      <c r="E216" s="201">
        <v>215</v>
      </c>
      <c r="F216" s="202">
        <v>123031.05867</v>
      </c>
      <c r="G216" s="203">
        <v>1201.14795</v>
      </c>
      <c r="H216" s="203">
        <v>124232.20662000001</v>
      </c>
      <c r="I216" s="203">
        <v>112801.80984999999</v>
      </c>
      <c r="J216" s="203">
        <v>1148.54862</v>
      </c>
      <c r="K216" s="203">
        <v>113950.35846999999</v>
      </c>
      <c r="L216" s="203">
        <v>25018.790699999998</v>
      </c>
      <c r="M216" s="203">
        <v>3130.27952</v>
      </c>
      <c r="N216" s="203">
        <v>28149.070219999998</v>
      </c>
      <c r="O216" s="203">
        <v>266331.63530999998</v>
      </c>
      <c r="P216" s="203">
        <v>132091.20945999998</v>
      </c>
      <c r="Q216" s="203">
        <v>0</v>
      </c>
      <c r="R216" s="204">
        <v>132091.20945999998</v>
      </c>
    </row>
    <row r="217" spans="1:18">
      <c r="A217" s="205"/>
      <c r="B217" s="205"/>
      <c r="C217" s="205"/>
      <c r="D217" s="200" t="s">
        <v>448</v>
      </c>
      <c r="E217" s="201">
        <v>544</v>
      </c>
      <c r="F217" s="202">
        <v>4940.5580499999996</v>
      </c>
      <c r="G217" s="203">
        <v>0</v>
      </c>
      <c r="H217" s="203">
        <v>4940.5580499999996</v>
      </c>
      <c r="I217" s="203">
        <v>27448.36276</v>
      </c>
      <c r="J217" s="203">
        <v>0</v>
      </c>
      <c r="K217" s="203">
        <v>27448.36276</v>
      </c>
      <c r="L217" s="203">
        <v>2530.13627</v>
      </c>
      <c r="M217" s="203">
        <v>30.637589999999999</v>
      </c>
      <c r="N217" s="203">
        <v>2560.7738599999998</v>
      </c>
      <c r="O217" s="203">
        <v>34949.694670000004</v>
      </c>
      <c r="P217" s="203">
        <v>5008.9519400000008</v>
      </c>
      <c r="Q217" s="203">
        <v>0</v>
      </c>
      <c r="R217" s="204">
        <v>5008.9519400000008</v>
      </c>
    </row>
    <row r="218" spans="1:18">
      <c r="A218" s="205"/>
      <c r="B218" s="205"/>
      <c r="C218" s="205"/>
      <c r="D218" s="200" t="s">
        <v>449</v>
      </c>
      <c r="E218" s="201">
        <v>780</v>
      </c>
      <c r="F218" s="202">
        <v>0</v>
      </c>
      <c r="G218" s="203">
        <v>0</v>
      </c>
      <c r="H218" s="203">
        <v>0</v>
      </c>
      <c r="I218" s="203">
        <v>1.9700499999999999</v>
      </c>
      <c r="J218" s="203">
        <v>0</v>
      </c>
      <c r="K218" s="203">
        <v>1.9700499999999999</v>
      </c>
      <c r="L218" s="203">
        <v>603.58311000000003</v>
      </c>
      <c r="M218" s="203">
        <v>0</v>
      </c>
      <c r="N218" s="203">
        <v>603.58311000000003</v>
      </c>
      <c r="O218" s="203">
        <v>605.55316000000005</v>
      </c>
      <c r="P218" s="203">
        <v>1579.02619</v>
      </c>
      <c r="Q218" s="203">
        <v>0</v>
      </c>
      <c r="R218" s="204">
        <v>1579.02619</v>
      </c>
    </row>
    <row r="219" spans="1:18">
      <c r="A219" s="205"/>
      <c r="B219" s="205"/>
      <c r="C219" s="200" t="s">
        <v>450</v>
      </c>
      <c r="D219" s="200" t="s">
        <v>450</v>
      </c>
      <c r="E219" s="201">
        <v>217</v>
      </c>
      <c r="F219" s="202">
        <v>62205.093990000001</v>
      </c>
      <c r="G219" s="203">
        <v>0</v>
      </c>
      <c r="H219" s="203">
        <v>62205.093990000001</v>
      </c>
      <c r="I219" s="203">
        <v>22276.486710000001</v>
      </c>
      <c r="J219" s="203">
        <v>217.22408999999999</v>
      </c>
      <c r="K219" s="203">
        <v>22493.710800000001</v>
      </c>
      <c r="L219" s="203">
        <v>4977.4074600000004</v>
      </c>
      <c r="M219" s="203">
        <v>598.22861</v>
      </c>
      <c r="N219" s="203">
        <v>5575.6360700000005</v>
      </c>
      <c r="O219" s="203">
        <v>90274.440860000002</v>
      </c>
      <c r="P219" s="203">
        <v>19197.509760000001</v>
      </c>
      <c r="Q219" s="203">
        <v>0</v>
      </c>
      <c r="R219" s="204">
        <v>19197.509760000001</v>
      </c>
    </row>
    <row r="220" spans="1:18">
      <c r="A220" s="205"/>
      <c r="B220" s="205"/>
      <c r="C220" s="205"/>
      <c r="D220" s="200" t="s">
        <v>451</v>
      </c>
      <c r="E220" s="201">
        <v>218</v>
      </c>
      <c r="F220" s="202">
        <v>12341.033579999999</v>
      </c>
      <c r="G220" s="203">
        <v>0</v>
      </c>
      <c r="H220" s="203">
        <v>12341.033579999999</v>
      </c>
      <c r="I220" s="203">
        <v>1029.8804399999999</v>
      </c>
      <c r="J220" s="203">
        <v>1.4789999999999999E-2</v>
      </c>
      <c r="K220" s="203">
        <v>1029.8952300000001</v>
      </c>
      <c r="L220" s="203">
        <v>2314.2927500000001</v>
      </c>
      <c r="M220" s="203">
        <v>103.63963000000001</v>
      </c>
      <c r="N220" s="203">
        <v>2417.9323799999997</v>
      </c>
      <c r="O220" s="203">
        <v>15788.86119</v>
      </c>
      <c r="P220" s="203">
        <v>2268.3957599999999</v>
      </c>
      <c r="Q220" s="203">
        <v>0</v>
      </c>
      <c r="R220" s="204">
        <v>2268.3957599999999</v>
      </c>
    </row>
    <row r="221" spans="1:18">
      <c r="A221" s="205"/>
      <c r="B221" s="205"/>
      <c r="C221" s="200" t="s">
        <v>452</v>
      </c>
      <c r="D221" s="200" t="s">
        <v>452</v>
      </c>
      <c r="E221" s="201">
        <v>220</v>
      </c>
      <c r="F221" s="202">
        <v>3320.7648799999997</v>
      </c>
      <c r="G221" s="203">
        <v>0</v>
      </c>
      <c r="H221" s="203">
        <v>3320.7648799999997</v>
      </c>
      <c r="I221" s="203">
        <v>9397.7204700000002</v>
      </c>
      <c r="J221" s="203">
        <v>22.4863</v>
      </c>
      <c r="K221" s="203">
        <v>9420.2067699999989</v>
      </c>
      <c r="L221" s="203">
        <v>917.28129000000001</v>
      </c>
      <c r="M221" s="203">
        <v>12.4556</v>
      </c>
      <c r="N221" s="203">
        <v>929.73689000000002</v>
      </c>
      <c r="O221" s="203">
        <v>13670.70854</v>
      </c>
      <c r="P221" s="203">
        <v>3648.8911800000001</v>
      </c>
      <c r="Q221" s="203">
        <v>0</v>
      </c>
      <c r="R221" s="204">
        <v>3648.8911800000001</v>
      </c>
    </row>
    <row r="222" spans="1:18">
      <c r="A222" s="205"/>
      <c r="B222" s="205"/>
      <c r="C222" s="200" t="s">
        <v>453</v>
      </c>
      <c r="D222" s="200" t="s">
        <v>453</v>
      </c>
      <c r="E222" s="201">
        <v>219</v>
      </c>
      <c r="F222" s="202">
        <v>25467.483219999998</v>
      </c>
      <c r="G222" s="203">
        <v>0</v>
      </c>
      <c r="H222" s="203">
        <v>25467.483219999998</v>
      </c>
      <c r="I222" s="203">
        <v>21396.127280000001</v>
      </c>
      <c r="J222" s="203">
        <v>417.16351000000003</v>
      </c>
      <c r="K222" s="203">
        <v>21813.290789999999</v>
      </c>
      <c r="L222" s="203">
        <v>7727.75972</v>
      </c>
      <c r="M222" s="203">
        <v>1934.09376</v>
      </c>
      <c r="N222" s="203">
        <v>9661.8534799999998</v>
      </c>
      <c r="O222" s="203">
        <v>56942.627489999999</v>
      </c>
      <c r="P222" s="203">
        <v>34726.899859999998</v>
      </c>
      <c r="Q222" s="203">
        <v>0</v>
      </c>
      <c r="R222" s="204">
        <v>34726.899859999998</v>
      </c>
    </row>
    <row r="223" spans="1:18">
      <c r="A223" s="205"/>
      <c r="B223" s="200" t="s">
        <v>454</v>
      </c>
      <c r="C223" s="200" t="s">
        <v>455</v>
      </c>
      <c r="D223" s="200" t="s">
        <v>455</v>
      </c>
      <c r="E223" s="201">
        <v>242</v>
      </c>
      <c r="F223" s="202">
        <v>22633.70219</v>
      </c>
      <c r="G223" s="203">
        <v>0.52751999999999999</v>
      </c>
      <c r="H223" s="203">
        <v>22634.22971</v>
      </c>
      <c r="I223" s="203">
        <v>27385.720940000003</v>
      </c>
      <c r="J223" s="203">
        <v>785.31470999999999</v>
      </c>
      <c r="K223" s="203">
        <v>28171.035649999998</v>
      </c>
      <c r="L223" s="203">
        <v>4854.2375300000003</v>
      </c>
      <c r="M223" s="203">
        <v>324.46559000000002</v>
      </c>
      <c r="N223" s="203">
        <v>5178.7031200000001</v>
      </c>
      <c r="O223" s="203">
        <v>55983.968479999996</v>
      </c>
      <c r="P223" s="203">
        <v>20191.078699999998</v>
      </c>
      <c r="Q223" s="203">
        <v>0</v>
      </c>
      <c r="R223" s="204">
        <v>20191.078699999998</v>
      </c>
    </row>
    <row r="224" spans="1:18">
      <c r="A224" s="205"/>
      <c r="B224" s="205"/>
      <c r="C224" s="205"/>
      <c r="D224" s="200" t="s">
        <v>456</v>
      </c>
      <c r="E224" s="201">
        <v>481</v>
      </c>
      <c r="F224" s="202">
        <v>5634.9547000000002</v>
      </c>
      <c r="G224" s="203">
        <v>0</v>
      </c>
      <c r="H224" s="203">
        <v>5634.9547000000002</v>
      </c>
      <c r="I224" s="203">
        <v>13046.76251</v>
      </c>
      <c r="J224" s="203">
        <v>2.2079999999999999E-2</v>
      </c>
      <c r="K224" s="203">
        <v>13046.784589999999</v>
      </c>
      <c r="L224" s="203">
        <v>1769.9084700000001</v>
      </c>
      <c r="M224" s="203">
        <v>0</v>
      </c>
      <c r="N224" s="203">
        <v>1769.9084700000001</v>
      </c>
      <c r="O224" s="203">
        <v>20451.64776</v>
      </c>
      <c r="P224" s="203">
        <v>6407.0144900000005</v>
      </c>
      <c r="Q224" s="203">
        <v>0</v>
      </c>
      <c r="R224" s="204">
        <v>6407.0144900000005</v>
      </c>
    </row>
    <row r="225" spans="1:18">
      <c r="A225" s="205"/>
      <c r="B225" s="205"/>
      <c r="C225" s="205"/>
      <c r="D225" s="200" t="s">
        <v>457</v>
      </c>
      <c r="E225" s="201">
        <v>243</v>
      </c>
      <c r="F225" s="202">
        <v>3806.4584300000001</v>
      </c>
      <c r="G225" s="203">
        <v>0</v>
      </c>
      <c r="H225" s="203">
        <v>3806.4584300000001</v>
      </c>
      <c r="I225" s="203">
        <v>13110.631800000001</v>
      </c>
      <c r="J225" s="203">
        <v>25.91629</v>
      </c>
      <c r="K225" s="203">
        <v>13136.54809</v>
      </c>
      <c r="L225" s="203">
        <v>478.00928000000005</v>
      </c>
      <c r="M225" s="203">
        <v>0</v>
      </c>
      <c r="N225" s="203">
        <v>478.00928000000005</v>
      </c>
      <c r="O225" s="203">
        <v>17421.015800000001</v>
      </c>
      <c r="P225" s="203">
        <v>4251.6701700000003</v>
      </c>
      <c r="Q225" s="203">
        <v>0</v>
      </c>
      <c r="R225" s="204">
        <v>4251.6701700000003</v>
      </c>
    </row>
    <row r="226" spans="1:18">
      <c r="A226" s="205"/>
      <c r="B226" s="205"/>
      <c r="C226" s="205"/>
      <c r="D226" s="200" t="s">
        <v>458</v>
      </c>
      <c r="E226" s="201">
        <v>572</v>
      </c>
      <c r="F226" s="202">
        <v>3019.64885</v>
      </c>
      <c r="G226" s="203">
        <v>0</v>
      </c>
      <c r="H226" s="203">
        <v>3019.64885</v>
      </c>
      <c r="I226" s="203">
        <v>3878.2919300000003</v>
      </c>
      <c r="J226" s="203">
        <v>0</v>
      </c>
      <c r="K226" s="203">
        <v>3878.2919300000003</v>
      </c>
      <c r="L226" s="203">
        <v>130.40057000000002</v>
      </c>
      <c r="M226" s="203">
        <v>0</v>
      </c>
      <c r="N226" s="203">
        <v>130.40057000000002</v>
      </c>
      <c r="O226" s="203">
        <v>7028.3413499999997</v>
      </c>
      <c r="P226" s="203">
        <v>2928.3130299999998</v>
      </c>
      <c r="Q226" s="203">
        <v>0</v>
      </c>
      <c r="R226" s="204">
        <v>2928.3130299999998</v>
      </c>
    </row>
    <row r="227" spans="1:18">
      <c r="A227" s="205"/>
      <c r="B227" s="205"/>
      <c r="C227" s="200" t="s">
        <v>459</v>
      </c>
      <c r="D227" s="200" t="s">
        <v>459</v>
      </c>
      <c r="E227" s="201">
        <v>224</v>
      </c>
      <c r="F227" s="202">
        <v>4779.7931100000005</v>
      </c>
      <c r="G227" s="203">
        <v>0</v>
      </c>
      <c r="H227" s="203">
        <v>4779.7931100000005</v>
      </c>
      <c r="I227" s="203">
        <v>10419.249380000001</v>
      </c>
      <c r="J227" s="203">
        <v>0</v>
      </c>
      <c r="K227" s="203">
        <v>10419.249380000001</v>
      </c>
      <c r="L227" s="203">
        <v>1160.34528</v>
      </c>
      <c r="M227" s="203">
        <v>41.518169999999998</v>
      </c>
      <c r="N227" s="203">
        <v>1201.8634500000001</v>
      </c>
      <c r="O227" s="203">
        <v>16400.905940000001</v>
      </c>
      <c r="P227" s="203">
        <v>3975.5414700000001</v>
      </c>
      <c r="Q227" s="203">
        <v>0</v>
      </c>
      <c r="R227" s="204">
        <v>3975.5414700000001</v>
      </c>
    </row>
    <row r="228" spans="1:18">
      <c r="A228" s="205"/>
      <c r="B228" s="205"/>
      <c r="C228" s="200" t="s">
        <v>460</v>
      </c>
      <c r="D228" s="200" t="s">
        <v>460</v>
      </c>
      <c r="E228" s="201">
        <v>240</v>
      </c>
      <c r="F228" s="202">
        <v>7652.7606100000003</v>
      </c>
      <c r="G228" s="203">
        <v>0</v>
      </c>
      <c r="H228" s="203">
        <v>7652.7606100000003</v>
      </c>
      <c r="I228" s="203">
        <v>17191.316440000002</v>
      </c>
      <c r="J228" s="203">
        <v>0</v>
      </c>
      <c r="K228" s="203">
        <v>17191.316440000002</v>
      </c>
      <c r="L228" s="203">
        <v>978.79574000000002</v>
      </c>
      <c r="M228" s="203">
        <v>0.74720000000000009</v>
      </c>
      <c r="N228" s="203">
        <v>979.54293999999993</v>
      </c>
      <c r="O228" s="203">
        <v>25823.619989999999</v>
      </c>
      <c r="P228" s="203">
        <v>3450.4432900000002</v>
      </c>
      <c r="Q228" s="203">
        <v>0</v>
      </c>
      <c r="R228" s="204">
        <v>3450.4432900000002</v>
      </c>
    </row>
    <row r="229" spans="1:18">
      <c r="A229" s="205"/>
      <c r="B229" s="205"/>
      <c r="C229" s="200" t="s">
        <v>461</v>
      </c>
      <c r="D229" s="200" t="s">
        <v>462</v>
      </c>
      <c r="E229" s="201">
        <v>565</v>
      </c>
      <c r="F229" s="202">
        <v>22475.032199999998</v>
      </c>
      <c r="G229" s="203">
        <v>0</v>
      </c>
      <c r="H229" s="203">
        <v>22475.032199999998</v>
      </c>
      <c r="I229" s="203">
        <v>51921.610130000001</v>
      </c>
      <c r="J229" s="203">
        <v>0</v>
      </c>
      <c r="K229" s="203">
        <v>51921.610130000001</v>
      </c>
      <c r="L229" s="203">
        <v>2825.4170800000002</v>
      </c>
      <c r="M229" s="203">
        <v>37.251809999999999</v>
      </c>
      <c r="N229" s="203">
        <v>2862.6688899999999</v>
      </c>
      <c r="O229" s="203">
        <v>77259.311220000003</v>
      </c>
      <c r="P229" s="203">
        <v>8824.2127899999996</v>
      </c>
      <c r="Q229" s="203">
        <v>0</v>
      </c>
      <c r="R229" s="204">
        <v>8824.2127899999996</v>
      </c>
    </row>
    <row r="230" spans="1:18">
      <c r="A230" s="205"/>
      <c r="B230" s="205"/>
      <c r="C230" s="205"/>
      <c r="D230" s="200" t="s">
        <v>463</v>
      </c>
      <c r="E230" s="201">
        <v>221</v>
      </c>
      <c r="F230" s="202">
        <v>170373.81149000002</v>
      </c>
      <c r="G230" s="203">
        <v>0.16109999999999999</v>
      </c>
      <c r="H230" s="203">
        <v>170373.97258999999</v>
      </c>
      <c r="I230" s="203">
        <v>258185.65152000001</v>
      </c>
      <c r="J230" s="203">
        <v>3613.0949799999999</v>
      </c>
      <c r="K230" s="203">
        <v>261798.74650000001</v>
      </c>
      <c r="L230" s="203">
        <v>30086.867730000002</v>
      </c>
      <c r="M230" s="203">
        <v>4421.0825000000004</v>
      </c>
      <c r="N230" s="203">
        <v>34507.950229999995</v>
      </c>
      <c r="O230" s="203">
        <v>466680.66931999999</v>
      </c>
      <c r="P230" s="203">
        <v>111480.80488</v>
      </c>
      <c r="Q230" s="203">
        <v>0</v>
      </c>
      <c r="R230" s="204">
        <v>111480.80488</v>
      </c>
    </row>
    <row r="231" spans="1:18">
      <c r="A231" s="205"/>
      <c r="B231" s="205"/>
      <c r="C231" s="205"/>
      <c r="D231" s="205"/>
      <c r="E231" s="207">
        <v>834</v>
      </c>
      <c r="F231" s="208">
        <v>4.1000000000000002E-2</v>
      </c>
      <c r="G231" s="209">
        <v>0</v>
      </c>
      <c r="H231" s="209">
        <v>4.1000000000000002E-2</v>
      </c>
      <c r="I231" s="209">
        <v>0</v>
      </c>
      <c r="J231" s="209">
        <v>0</v>
      </c>
      <c r="K231" s="209">
        <v>0</v>
      </c>
      <c r="L231" s="209">
        <v>1904.4226200000001</v>
      </c>
      <c r="M231" s="209">
        <v>0.84097</v>
      </c>
      <c r="N231" s="209">
        <v>1905.26359</v>
      </c>
      <c r="O231" s="209">
        <v>1905.3045900000002</v>
      </c>
      <c r="P231" s="209">
        <v>3748.83322</v>
      </c>
      <c r="Q231" s="209">
        <v>0</v>
      </c>
      <c r="R231" s="210">
        <v>3748.83322</v>
      </c>
    </row>
    <row r="232" spans="1:18">
      <c r="A232" s="205"/>
      <c r="B232" s="205"/>
      <c r="C232" s="205"/>
      <c r="D232" s="200" t="s">
        <v>461</v>
      </c>
      <c r="E232" s="201">
        <v>222</v>
      </c>
      <c r="F232" s="202">
        <v>3682.2892200000001</v>
      </c>
      <c r="G232" s="203">
        <v>0</v>
      </c>
      <c r="H232" s="203">
        <v>3682.2892200000001</v>
      </c>
      <c r="I232" s="203">
        <v>8405.5381699999998</v>
      </c>
      <c r="J232" s="203">
        <v>1273.2715700000001</v>
      </c>
      <c r="K232" s="203">
        <v>9678.8097400000006</v>
      </c>
      <c r="L232" s="203">
        <v>7316.4405199999992</v>
      </c>
      <c r="M232" s="203">
        <v>1108.6312499999999</v>
      </c>
      <c r="N232" s="203">
        <v>8425.0717699999987</v>
      </c>
      <c r="O232" s="203">
        <v>21786.170730000002</v>
      </c>
      <c r="P232" s="203">
        <v>69336.377659999998</v>
      </c>
      <c r="Q232" s="203">
        <v>0</v>
      </c>
      <c r="R232" s="204">
        <v>69336.377659999998</v>
      </c>
    </row>
    <row r="233" spans="1:18">
      <c r="A233" s="205"/>
      <c r="B233" s="205"/>
      <c r="C233" s="205"/>
      <c r="D233" s="200" t="s">
        <v>464</v>
      </c>
      <c r="E233" s="201">
        <v>721</v>
      </c>
      <c r="F233" s="202">
        <v>8.9299500000000016</v>
      </c>
      <c r="G233" s="203">
        <v>0</v>
      </c>
      <c r="H233" s="203">
        <v>8.9299500000000016</v>
      </c>
      <c r="I233" s="203">
        <v>218.23031</v>
      </c>
      <c r="J233" s="203">
        <v>0</v>
      </c>
      <c r="K233" s="203">
        <v>218.23031</v>
      </c>
      <c r="L233" s="203">
        <v>13.822139999999999</v>
      </c>
      <c r="M233" s="203">
        <v>0</v>
      </c>
      <c r="N233" s="203">
        <v>13.822139999999999</v>
      </c>
      <c r="O233" s="203">
        <v>240.98239999999998</v>
      </c>
      <c r="P233" s="203">
        <v>288.178</v>
      </c>
      <c r="Q233" s="203">
        <v>0</v>
      </c>
      <c r="R233" s="204">
        <v>288.178</v>
      </c>
    </row>
    <row r="234" spans="1:18">
      <c r="A234" s="205"/>
      <c r="B234" s="205"/>
      <c r="C234" s="200" t="s">
        <v>465</v>
      </c>
      <c r="D234" s="200" t="s">
        <v>465</v>
      </c>
      <c r="E234" s="201">
        <v>225</v>
      </c>
      <c r="F234" s="202">
        <v>11565.595519999999</v>
      </c>
      <c r="G234" s="203">
        <v>0</v>
      </c>
      <c r="H234" s="203">
        <v>11565.595519999999</v>
      </c>
      <c r="I234" s="203">
        <v>9101.5226999999995</v>
      </c>
      <c r="J234" s="203">
        <v>261.09442000000001</v>
      </c>
      <c r="K234" s="203">
        <v>9362.617119999999</v>
      </c>
      <c r="L234" s="203">
        <v>1970.98082</v>
      </c>
      <c r="M234" s="203">
        <v>121.72964</v>
      </c>
      <c r="N234" s="203">
        <v>2092.7104599999998</v>
      </c>
      <c r="O234" s="203">
        <v>23020.9231</v>
      </c>
      <c r="P234" s="203">
        <v>18219.017510000001</v>
      </c>
      <c r="Q234" s="203">
        <v>0</v>
      </c>
      <c r="R234" s="204">
        <v>18219.017510000001</v>
      </c>
    </row>
    <row r="235" spans="1:18">
      <c r="A235" s="205"/>
      <c r="B235" s="205"/>
      <c r="C235" s="205"/>
      <c r="D235" s="200" t="s">
        <v>466</v>
      </c>
      <c r="E235" s="201">
        <v>226</v>
      </c>
      <c r="F235" s="202">
        <v>121.18996000000001</v>
      </c>
      <c r="G235" s="203">
        <v>0</v>
      </c>
      <c r="H235" s="203">
        <v>121.18996000000001</v>
      </c>
      <c r="I235" s="203">
        <v>14663.046410000001</v>
      </c>
      <c r="J235" s="203">
        <v>37.15164</v>
      </c>
      <c r="K235" s="203">
        <v>14700.198050000001</v>
      </c>
      <c r="L235" s="203">
        <v>100.95379</v>
      </c>
      <c r="M235" s="203">
        <v>0</v>
      </c>
      <c r="N235" s="203">
        <v>100.95379</v>
      </c>
      <c r="O235" s="203">
        <v>14922.3418</v>
      </c>
      <c r="P235" s="203">
        <v>1447.1147100000001</v>
      </c>
      <c r="Q235" s="203">
        <v>0</v>
      </c>
      <c r="R235" s="204">
        <v>1447.1147100000001</v>
      </c>
    </row>
    <row r="236" spans="1:18">
      <c r="A236" s="205"/>
      <c r="B236" s="205"/>
      <c r="C236" s="200" t="s">
        <v>454</v>
      </c>
      <c r="D236" s="200" t="s">
        <v>454</v>
      </c>
      <c r="E236" s="201">
        <v>228</v>
      </c>
      <c r="F236" s="202">
        <v>2950.4313999999999</v>
      </c>
      <c r="G236" s="203">
        <v>0</v>
      </c>
      <c r="H236" s="203">
        <v>2950.4313999999999</v>
      </c>
      <c r="I236" s="203">
        <v>10421.042019999999</v>
      </c>
      <c r="J236" s="203">
        <v>46.073389999999996</v>
      </c>
      <c r="K236" s="203">
        <v>10467.11541</v>
      </c>
      <c r="L236" s="203">
        <v>577.07902999999999</v>
      </c>
      <c r="M236" s="203">
        <v>0</v>
      </c>
      <c r="N236" s="203">
        <v>577.07902999999999</v>
      </c>
      <c r="O236" s="203">
        <v>13994.625840000001</v>
      </c>
      <c r="P236" s="203">
        <v>4690.1738499999992</v>
      </c>
      <c r="Q236" s="203">
        <v>0</v>
      </c>
      <c r="R236" s="204">
        <v>4690.1738499999992</v>
      </c>
    </row>
    <row r="237" spans="1:18">
      <c r="A237" s="205"/>
      <c r="B237" s="205"/>
      <c r="C237" s="205"/>
      <c r="D237" s="200" t="s">
        <v>467</v>
      </c>
      <c r="E237" s="201">
        <v>229</v>
      </c>
      <c r="F237" s="202">
        <v>1265.2529399999999</v>
      </c>
      <c r="G237" s="203">
        <v>0</v>
      </c>
      <c r="H237" s="203">
        <v>1265.2529399999999</v>
      </c>
      <c r="I237" s="203">
        <v>3201.3024100000002</v>
      </c>
      <c r="J237" s="203">
        <v>0</v>
      </c>
      <c r="K237" s="203">
        <v>3201.3024100000002</v>
      </c>
      <c r="L237" s="203">
        <v>108.379</v>
      </c>
      <c r="M237" s="203">
        <v>0</v>
      </c>
      <c r="N237" s="203">
        <v>108.379</v>
      </c>
      <c r="O237" s="203">
        <v>4574.9343499999995</v>
      </c>
      <c r="P237" s="203">
        <v>1385.8537900000001</v>
      </c>
      <c r="Q237" s="203">
        <v>0</v>
      </c>
      <c r="R237" s="204">
        <v>1385.8537900000001</v>
      </c>
    </row>
    <row r="238" spans="1:18">
      <c r="A238" s="205"/>
      <c r="B238" s="205"/>
      <c r="C238" s="200" t="s">
        <v>468</v>
      </c>
      <c r="D238" s="200" t="s">
        <v>469</v>
      </c>
      <c r="E238" s="201">
        <v>532</v>
      </c>
      <c r="F238" s="202">
        <v>9415.4617200000012</v>
      </c>
      <c r="G238" s="203">
        <v>0</v>
      </c>
      <c r="H238" s="203">
        <v>9415.4617200000012</v>
      </c>
      <c r="I238" s="203">
        <v>18518.25203</v>
      </c>
      <c r="J238" s="203">
        <v>14.240740000000001</v>
      </c>
      <c r="K238" s="203">
        <v>18532.492770000001</v>
      </c>
      <c r="L238" s="203">
        <v>428.75003000000004</v>
      </c>
      <c r="M238" s="203">
        <v>0</v>
      </c>
      <c r="N238" s="203">
        <v>428.75003000000004</v>
      </c>
      <c r="O238" s="203">
        <v>28376.704519999999</v>
      </c>
      <c r="P238" s="203">
        <v>7218.5026799999996</v>
      </c>
      <c r="Q238" s="203">
        <v>0</v>
      </c>
      <c r="R238" s="204">
        <v>7218.5026799999996</v>
      </c>
    </row>
    <row r="239" spans="1:18">
      <c r="A239" s="205"/>
      <c r="B239" s="205"/>
      <c r="C239" s="205"/>
      <c r="D239" s="200" t="s">
        <v>468</v>
      </c>
      <c r="E239" s="201">
        <v>241</v>
      </c>
      <c r="F239" s="202">
        <v>29612.731100000001</v>
      </c>
      <c r="G239" s="203">
        <v>0</v>
      </c>
      <c r="H239" s="203">
        <v>29612.731100000001</v>
      </c>
      <c r="I239" s="203">
        <v>37188.825340000003</v>
      </c>
      <c r="J239" s="203">
        <v>432.46550999999999</v>
      </c>
      <c r="K239" s="203">
        <v>37621.290850000005</v>
      </c>
      <c r="L239" s="203">
        <v>4469.1894299999994</v>
      </c>
      <c r="M239" s="203">
        <v>42.092280000000002</v>
      </c>
      <c r="N239" s="203">
        <v>4511.2817100000002</v>
      </c>
      <c r="O239" s="203">
        <v>71745.30365999999</v>
      </c>
      <c r="P239" s="203">
        <v>28098.855970000001</v>
      </c>
      <c r="Q239" s="203">
        <v>0</v>
      </c>
      <c r="R239" s="204">
        <v>28098.855970000001</v>
      </c>
    </row>
    <row r="240" spans="1:18">
      <c r="A240" s="205"/>
      <c r="B240" s="205"/>
      <c r="C240" s="205"/>
      <c r="D240" s="200" t="s">
        <v>470</v>
      </c>
      <c r="E240" s="201">
        <v>617</v>
      </c>
      <c r="F240" s="202">
        <v>5459.3618299999998</v>
      </c>
      <c r="G240" s="203">
        <v>0</v>
      </c>
      <c r="H240" s="203">
        <v>5459.3618299999998</v>
      </c>
      <c r="I240" s="203">
        <v>10556.578230000001</v>
      </c>
      <c r="J240" s="203">
        <v>0</v>
      </c>
      <c r="K240" s="203">
        <v>10556.578230000001</v>
      </c>
      <c r="L240" s="203">
        <v>255.86269000000001</v>
      </c>
      <c r="M240" s="203">
        <v>0</v>
      </c>
      <c r="N240" s="203">
        <v>255.86269000000001</v>
      </c>
      <c r="O240" s="203">
        <v>16271.802750000001</v>
      </c>
      <c r="P240" s="203">
        <v>7228.62392</v>
      </c>
      <c r="Q240" s="203">
        <v>0</v>
      </c>
      <c r="R240" s="204">
        <v>7228.62392</v>
      </c>
    </row>
    <row r="241" spans="1:18">
      <c r="A241" s="205"/>
      <c r="B241" s="205"/>
      <c r="C241" s="200" t="s">
        <v>471</v>
      </c>
      <c r="D241" s="200" t="s">
        <v>410</v>
      </c>
      <c r="E241" s="201">
        <v>232</v>
      </c>
      <c r="F241" s="202">
        <v>1171.5624399999999</v>
      </c>
      <c r="G241" s="203">
        <v>0</v>
      </c>
      <c r="H241" s="203">
        <v>1171.5624399999999</v>
      </c>
      <c r="I241" s="203">
        <v>11214.00575</v>
      </c>
      <c r="J241" s="203">
        <v>98.170649999999995</v>
      </c>
      <c r="K241" s="203">
        <v>11312.1764</v>
      </c>
      <c r="L241" s="203">
        <v>130.75478999999999</v>
      </c>
      <c r="M241" s="203">
        <v>0</v>
      </c>
      <c r="N241" s="203">
        <v>130.75478999999999</v>
      </c>
      <c r="O241" s="203">
        <v>12614.493630000001</v>
      </c>
      <c r="P241" s="203">
        <v>1911.15148</v>
      </c>
      <c r="Q241" s="203">
        <v>0</v>
      </c>
      <c r="R241" s="204">
        <v>1911.15148</v>
      </c>
    </row>
    <row r="242" spans="1:18">
      <c r="A242" s="205"/>
      <c r="B242" s="205"/>
      <c r="C242" s="205"/>
      <c r="D242" s="200" t="s">
        <v>471</v>
      </c>
      <c r="E242" s="201">
        <v>231</v>
      </c>
      <c r="F242" s="202">
        <v>13661.84965</v>
      </c>
      <c r="G242" s="203">
        <v>0</v>
      </c>
      <c r="H242" s="203">
        <v>13661.84965</v>
      </c>
      <c r="I242" s="203">
        <v>13893.997009999999</v>
      </c>
      <c r="J242" s="203">
        <v>868.69995999999992</v>
      </c>
      <c r="K242" s="203">
        <v>14762.696970000001</v>
      </c>
      <c r="L242" s="203">
        <v>1764.1596399999999</v>
      </c>
      <c r="M242" s="203">
        <v>179.89160999999999</v>
      </c>
      <c r="N242" s="203">
        <v>1944.05125</v>
      </c>
      <c r="O242" s="203">
        <v>30368.597870000001</v>
      </c>
      <c r="P242" s="203">
        <v>12742.91102</v>
      </c>
      <c r="Q242" s="203">
        <v>0</v>
      </c>
      <c r="R242" s="204">
        <v>12742.91102</v>
      </c>
    </row>
    <row r="243" spans="1:18">
      <c r="A243" s="205"/>
      <c r="B243" s="205"/>
      <c r="C243" s="205"/>
      <c r="D243" s="200" t="s">
        <v>472</v>
      </c>
      <c r="E243" s="201">
        <v>583</v>
      </c>
      <c r="F243" s="202">
        <v>43.376059999999995</v>
      </c>
      <c r="G243" s="203">
        <v>0</v>
      </c>
      <c r="H243" s="203">
        <v>43.376059999999995</v>
      </c>
      <c r="I243" s="203">
        <v>1255.4935</v>
      </c>
      <c r="J243" s="203">
        <v>0</v>
      </c>
      <c r="K243" s="203">
        <v>1255.4935</v>
      </c>
      <c r="L243" s="203">
        <v>16.830650000000002</v>
      </c>
      <c r="M243" s="203">
        <v>0</v>
      </c>
      <c r="N243" s="203">
        <v>16.830650000000002</v>
      </c>
      <c r="O243" s="203">
        <v>1315.70021</v>
      </c>
      <c r="P243" s="203">
        <v>1023.45077</v>
      </c>
      <c r="Q243" s="203">
        <v>0</v>
      </c>
      <c r="R243" s="204">
        <v>1023.45077</v>
      </c>
    </row>
    <row r="244" spans="1:18">
      <c r="A244" s="205"/>
      <c r="B244" s="205"/>
      <c r="C244" s="200" t="s">
        <v>416</v>
      </c>
      <c r="D244" s="200" t="s">
        <v>473</v>
      </c>
      <c r="E244" s="201">
        <v>237</v>
      </c>
      <c r="F244" s="202">
        <v>23249.443640000001</v>
      </c>
      <c r="G244" s="203">
        <v>0</v>
      </c>
      <c r="H244" s="203">
        <v>23249.443640000001</v>
      </c>
      <c r="I244" s="203">
        <v>3794.57969</v>
      </c>
      <c r="J244" s="203">
        <v>182.85767999999999</v>
      </c>
      <c r="K244" s="203">
        <v>3977.4373700000001</v>
      </c>
      <c r="L244" s="203">
        <v>2477.6202000000003</v>
      </c>
      <c r="M244" s="203">
        <v>746.29380000000003</v>
      </c>
      <c r="N244" s="203">
        <v>3223.9140000000002</v>
      </c>
      <c r="O244" s="203">
        <v>30450.795010000002</v>
      </c>
      <c r="P244" s="203">
        <v>7809.9900800000005</v>
      </c>
      <c r="Q244" s="203">
        <v>0</v>
      </c>
      <c r="R244" s="204">
        <v>7809.9900800000005</v>
      </c>
    </row>
    <row r="245" spans="1:18">
      <c r="A245" s="205"/>
      <c r="B245" s="200" t="s">
        <v>474</v>
      </c>
      <c r="C245" s="200" t="s">
        <v>475</v>
      </c>
      <c r="D245" s="200" t="s">
        <v>476</v>
      </c>
      <c r="E245" s="201">
        <v>144</v>
      </c>
      <c r="F245" s="202">
        <v>2597.8493800000001</v>
      </c>
      <c r="G245" s="203">
        <v>0</v>
      </c>
      <c r="H245" s="203">
        <v>2597.8493800000001</v>
      </c>
      <c r="I245" s="203">
        <v>6704.6740399999999</v>
      </c>
      <c r="J245" s="203">
        <v>0.35677999999999999</v>
      </c>
      <c r="K245" s="203">
        <v>6705.0308199999999</v>
      </c>
      <c r="L245" s="203">
        <v>389.46350000000001</v>
      </c>
      <c r="M245" s="203">
        <v>0</v>
      </c>
      <c r="N245" s="203">
        <v>389.46350000000001</v>
      </c>
      <c r="O245" s="203">
        <v>9692.3436999999994</v>
      </c>
      <c r="P245" s="203">
        <v>4304.1726900000003</v>
      </c>
      <c r="Q245" s="203">
        <v>0</v>
      </c>
      <c r="R245" s="204">
        <v>4304.1726900000003</v>
      </c>
    </row>
    <row r="246" spans="1:18">
      <c r="A246" s="205"/>
      <c r="B246" s="205"/>
      <c r="C246" s="205"/>
      <c r="D246" s="200" t="s">
        <v>477</v>
      </c>
      <c r="E246" s="201">
        <v>147</v>
      </c>
      <c r="F246" s="202">
        <v>2594.6467900000002</v>
      </c>
      <c r="G246" s="203">
        <v>0</v>
      </c>
      <c r="H246" s="203">
        <v>2594.6467900000002</v>
      </c>
      <c r="I246" s="203">
        <v>7236.5755899999995</v>
      </c>
      <c r="J246" s="203">
        <v>6.7000000000000002E-4</v>
      </c>
      <c r="K246" s="203">
        <v>7236.5762599999998</v>
      </c>
      <c r="L246" s="203">
        <v>683.06388000000004</v>
      </c>
      <c r="M246" s="203">
        <v>9.0635700000000003</v>
      </c>
      <c r="N246" s="203">
        <v>692.12744999999995</v>
      </c>
      <c r="O246" s="203">
        <v>10523.3505</v>
      </c>
      <c r="P246" s="203">
        <v>4254.2139299999999</v>
      </c>
      <c r="Q246" s="203">
        <v>0</v>
      </c>
      <c r="R246" s="204">
        <v>4254.2139299999999</v>
      </c>
    </row>
    <row r="247" spans="1:18">
      <c r="A247" s="205"/>
      <c r="B247" s="205"/>
      <c r="C247" s="205"/>
      <c r="D247" s="200" t="s">
        <v>478</v>
      </c>
      <c r="E247" s="201">
        <v>145</v>
      </c>
      <c r="F247" s="202">
        <v>2252.0880499999998</v>
      </c>
      <c r="G247" s="203">
        <v>0</v>
      </c>
      <c r="H247" s="203">
        <v>2252.0880499999998</v>
      </c>
      <c r="I247" s="203">
        <v>753.59555</v>
      </c>
      <c r="J247" s="203">
        <v>62.11542</v>
      </c>
      <c r="K247" s="203">
        <v>815.71096999999997</v>
      </c>
      <c r="L247" s="203">
        <v>523.09861999999998</v>
      </c>
      <c r="M247" s="203">
        <v>0</v>
      </c>
      <c r="N247" s="203">
        <v>523.09861999999998</v>
      </c>
      <c r="O247" s="203">
        <v>3590.8976400000001</v>
      </c>
      <c r="P247" s="203">
        <v>8625.177380000001</v>
      </c>
      <c r="Q247" s="203">
        <v>0</v>
      </c>
      <c r="R247" s="204">
        <v>8625.177380000001</v>
      </c>
    </row>
    <row r="248" spans="1:18">
      <c r="A248" s="205"/>
      <c r="B248" s="205"/>
      <c r="C248" s="205"/>
      <c r="D248" s="200" t="s">
        <v>475</v>
      </c>
      <c r="E248" s="201">
        <v>142</v>
      </c>
      <c r="F248" s="202">
        <v>474.92329999999998</v>
      </c>
      <c r="G248" s="203">
        <v>0</v>
      </c>
      <c r="H248" s="203">
        <v>474.92329999999998</v>
      </c>
      <c r="I248" s="203">
        <v>11248.879300000001</v>
      </c>
      <c r="J248" s="203">
        <v>2.3900000000000002E-3</v>
      </c>
      <c r="K248" s="203">
        <v>11248.88169</v>
      </c>
      <c r="L248" s="203">
        <v>668.93232</v>
      </c>
      <c r="M248" s="203">
        <v>20.71238</v>
      </c>
      <c r="N248" s="203">
        <v>689.64469999999994</v>
      </c>
      <c r="O248" s="203">
        <v>12413.449689999999</v>
      </c>
      <c r="P248" s="203">
        <v>3033.0615400000002</v>
      </c>
      <c r="Q248" s="203">
        <v>0</v>
      </c>
      <c r="R248" s="204">
        <v>3033.0615400000002</v>
      </c>
    </row>
    <row r="249" spans="1:18">
      <c r="A249" s="205"/>
      <c r="B249" s="205"/>
      <c r="C249" s="205"/>
      <c r="D249" s="200" t="s">
        <v>479</v>
      </c>
      <c r="E249" s="201">
        <v>146</v>
      </c>
      <c r="F249" s="202">
        <v>744.47627</v>
      </c>
      <c r="G249" s="203">
        <v>0</v>
      </c>
      <c r="H249" s="203">
        <v>744.47627</v>
      </c>
      <c r="I249" s="203">
        <v>3227.3759100000002</v>
      </c>
      <c r="J249" s="203">
        <v>6.2555200000000006</v>
      </c>
      <c r="K249" s="203">
        <v>3233.6314300000004</v>
      </c>
      <c r="L249" s="203">
        <v>776.47030000000007</v>
      </c>
      <c r="M249" s="203">
        <v>0</v>
      </c>
      <c r="N249" s="203">
        <v>776.47030000000007</v>
      </c>
      <c r="O249" s="203">
        <v>4754.5780000000004</v>
      </c>
      <c r="P249" s="203">
        <v>3640.64248</v>
      </c>
      <c r="Q249" s="203">
        <v>0</v>
      </c>
      <c r="R249" s="204">
        <v>3640.64248</v>
      </c>
    </row>
    <row r="250" spans="1:18">
      <c r="A250" s="205"/>
      <c r="B250" s="205"/>
      <c r="C250" s="205"/>
      <c r="D250" s="200" t="s">
        <v>480</v>
      </c>
      <c r="E250" s="201">
        <v>143</v>
      </c>
      <c r="F250" s="202">
        <v>1401.5275300000001</v>
      </c>
      <c r="G250" s="203">
        <v>0</v>
      </c>
      <c r="H250" s="203">
        <v>1401.5275300000001</v>
      </c>
      <c r="I250" s="203">
        <v>6432.2324400000007</v>
      </c>
      <c r="J250" s="203">
        <v>11.457379999999999</v>
      </c>
      <c r="K250" s="203">
        <v>6443.6898200000005</v>
      </c>
      <c r="L250" s="203">
        <v>84.997619999999998</v>
      </c>
      <c r="M250" s="203">
        <v>0</v>
      </c>
      <c r="N250" s="203">
        <v>84.997619999999998</v>
      </c>
      <c r="O250" s="203">
        <v>7930.21497</v>
      </c>
      <c r="P250" s="203">
        <v>2690.4125199999999</v>
      </c>
      <c r="Q250" s="203">
        <v>0</v>
      </c>
      <c r="R250" s="204">
        <v>2690.4125199999999</v>
      </c>
    </row>
    <row r="251" spans="1:18">
      <c r="A251" s="205"/>
      <c r="B251" s="205"/>
      <c r="C251" s="205"/>
      <c r="D251" s="200" t="s">
        <v>481</v>
      </c>
      <c r="E251" s="201">
        <v>148</v>
      </c>
      <c r="F251" s="202">
        <v>610.47566000000006</v>
      </c>
      <c r="G251" s="203">
        <v>0</v>
      </c>
      <c r="H251" s="203">
        <v>610.47566000000006</v>
      </c>
      <c r="I251" s="203">
        <v>2976.4502299999999</v>
      </c>
      <c r="J251" s="203">
        <v>4.0000000000000003E-5</v>
      </c>
      <c r="K251" s="203">
        <v>2976.4502699999998</v>
      </c>
      <c r="L251" s="203">
        <v>84.585759999999993</v>
      </c>
      <c r="M251" s="203">
        <v>0</v>
      </c>
      <c r="N251" s="203">
        <v>84.585759999999993</v>
      </c>
      <c r="O251" s="203">
        <v>3671.5116899999998</v>
      </c>
      <c r="P251" s="203">
        <v>1303.6520399999999</v>
      </c>
      <c r="Q251" s="203">
        <v>0</v>
      </c>
      <c r="R251" s="204">
        <v>1303.6520399999999</v>
      </c>
    </row>
    <row r="252" spans="1:18">
      <c r="A252" s="205"/>
      <c r="B252" s="205"/>
      <c r="C252" s="200" t="s">
        <v>482</v>
      </c>
      <c r="D252" s="200" t="s">
        <v>482</v>
      </c>
      <c r="E252" s="201">
        <v>149</v>
      </c>
      <c r="F252" s="202">
        <v>8879.0925999999999</v>
      </c>
      <c r="G252" s="203">
        <v>0</v>
      </c>
      <c r="H252" s="203">
        <v>8879.0925999999999</v>
      </c>
      <c r="I252" s="203">
        <v>15006.008</v>
      </c>
      <c r="J252" s="203">
        <v>218.40504999999999</v>
      </c>
      <c r="K252" s="203">
        <v>15224.413050000001</v>
      </c>
      <c r="L252" s="203">
        <v>4061.0350699999999</v>
      </c>
      <c r="M252" s="203">
        <v>271.78760999999997</v>
      </c>
      <c r="N252" s="203">
        <v>4332.8226799999993</v>
      </c>
      <c r="O252" s="203">
        <v>28436.328329999997</v>
      </c>
      <c r="P252" s="203">
        <v>31580.30645</v>
      </c>
      <c r="Q252" s="203">
        <v>0</v>
      </c>
      <c r="R252" s="204">
        <v>31580.30645</v>
      </c>
    </row>
    <row r="253" spans="1:18">
      <c r="A253" s="205"/>
      <c r="B253" s="205"/>
      <c r="C253" s="200" t="s">
        <v>483</v>
      </c>
      <c r="D253" s="200" t="s">
        <v>483</v>
      </c>
      <c r="E253" s="201">
        <v>135</v>
      </c>
      <c r="F253" s="202">
        <v>771.26498000000004</v>
      </c>
      <c r="G253" s="203">
        <v>0</v>
      </c>
      <c r="H253" s="203">
        <v>771.26498000000004</v>
      </c>
      <c r="I253" s="203">
        <v>17552.972699999998</v>
      </c>
      <c r="J253" s="203">
        <v>45.355029999999999</v>
      </c>
      <c r="K253" s="203">
        <v>17598.327730000001</v>
      </c>
      <c r="L253" s="203">
        <v>689.93110999999999</v>
      </c>
      <c r="M253" s="203">
        <v>54.482500000000002</v>
      </c>
      <c r="N253" s="203">
        <v>744.41360999999995</v>
      </c>
      <c r="O253" s="203">
        <v>19114.00632</v>
      </c>
      <c r="P253" s="203">
        <v>4494.5452100000002</v>
      </c>
      <c r="Q253" s="203">
        <v>0</v>
      </c>
      <c r="R253" s="204">
        <v>4494.5452100000002</v>
      </c>
    </row>
    <row r="254" spans="1:18">
      <c r="A254" s="205"/>
      <c r="B254" s="205"/>
      <c r="C254" s="205"/>
      <c r="D254" s="200" t="s">
        <v>484</v>
      </c>
      <c r="E254" s="201">
        <v>534</v>
      </c>
      <c r="F254" s="202">
        <v>183.75608</v>
      </c>
      <c r="G254" s="203">
        <v>0</v>
      </c>
      <c r="H254" s="203">
        <v>183.75608</v>
      </c>
      <c r="I254" s="203">
        <v>7248.12896</v>
      </c>
      <c r="J254" s="203">
        <v>3.96E-3</v>
      </c>
      <c r="K254" s="203">
        <v>7248.13292</v>
      </c>
      <c r="L254" s="203">
        <v>57.886230000000005</v>
      </c>
      <c r="M254" s="203">
        <v>0</v>
      </c>
      <c r="N254" s="203">
        <v>57.886230000000005</v>
      </c>
      <c r="O254" s="203">
        <v>7489.7752300000002</v>
      </c>
      <c r="P254" s="203">
        <v>967.30889999999999</v>
      </c>
      <c r="Q254" s="203">
        <v>0</v>
      </c>
      <c r="R254" s="204">
        <v>967.30889999999999</v>
      </c>
    </row>
    <row r="255" spans="1:18">
      <c r="A255" s="205"/>
      <c r="B255" s="205"/>
      <c r="C255" s="200" t="s">
        <v>485</v>
      </c>
      <c r="D255" s="200" t="s">
        <v>486</v>
      </c>
      <c r="E255" s="201">
        <v>134</v>
      </c>
      <c r="F255" s="202">
        <v>54001.004150000001</v>
      </c>
      <c r="G255" s="203">
        <v>0</v>
      </c>
      <c r="H255" s="203">
        <v>54001.004150000001</v>
      </c>
      <c r="I255" s="203">
        <v>65779.291740000001</v>
      </c>
      <c r="J255" s="203">
        <v>75.310369999999992</v>
      </c>
      <c r="K255" s="203">
        <v>65854.602109999993</v>
      </c>
      <c r="L255" s="203">
        <v>1942.00404</v>
      </c>
      <c r="M255" s="203">
        <v>9.1158400000000004</v>
      </c>
      <c r="N255" s="203">
        <v>1951.11988</v>
      </c>
      <c r="O255" s="203">
        <v>121806.72614</v>
      </c>
      <c r="P255" s="203">
        <v>15697.178910000001</v>
      </c>
      <c r="Q255" s="203">
        <v>0</v>
      </c>
      <c r="R255" s="204">
        <v>15697.178910000001</v>
      </c>
    </row>
    <row r="256" spans="1:18">
      <c r="A256" s="205"/>
      <c r="B256" s="205"/>
      <c r="C256" s="200" t="s">
        <v>487</v>
      </c>
      <c r="D256" s="200" t="s">
        <v>487</v>
      </c>
      <c r="E256" s="201">
        <v>128</v>
      </c>
      <c r="F256" s="202">
        <v>329297.81670999998</v>
      </c>
      <c r="G256" s="203">
        <v>793.42459999999994</v>
      </c>
      <c r="H256" s="203">
        <v>330091.24131000001</v>
      </c>
      <c r="I256" s="203">
        <v>224262.54028000002</v>
      </c>
      <c r="J256" s="203">
        <v>6547.8317000000006</v>
      </c>
      <c r="K256" s="203">
        <v>230810.37198</v>
      </c>
      <c r="L256" s="203">
        <v>141709.98083000001</v>
      </c>
      <c r="M256" s="203">
        <v>17012.701880000001</v>
      </c>
      <c r="N256" s="203">
        <v>158722.68271000002</v>
      </c>
      <c r="O256" s="203">
        <v>719624.29599999997</v>
      </c>
      <c r="P256" s="203">
        <v>205001.77515</v>
      </c>
      <c r="Q256" s="203">
        <v>0</v>
      </c>
      <c r="R256" s="204">
        <v>205001.77515</v>
      </c>
    </row>
    <row r="257" spans="1:18">
      <c r="A257" s="205"/>
      <c r="B257" s="205"/>
      <c r="C257" s="205"/>
      <c r="D257" s="205"/>
      <c r="E257" s="207">
        <v>528</v>
      </c>
      <c r="F257" s="208">
        <v>19343.21502</v>
      </c>
      <c r="G257" s="209">
        <v>0</v>
      </c>
      <c r="H257" s="209">
        <v>19343.21502</v>
      </c>
      <c r="I257" s="209">
        <v>40752.091240000002</v>
      </c>
      <c r="J257" s="209">
        <v>168.15365</v>
      </c>
      <c r="K257" s="209">
        <v>40920.244890000002</v>
      </c>
      <c r="L257" s="209">
        <v>12381.362550000002</v>
      </c>
      <c r="M257" s="209">
        <v>1205.4655700000001</v>
      </c>
      <c r="N257" s="209">
        <v>13586.828119999998</v>
      </c>
      <c r="O257" s="209">
        <v>73850.288029999996</v>
      </c>
      <c r="P257" s="209">
        <v>57584.028189999997</v>
      </c>
      <c r="Q257" s="209">
        <v>0</v>
      </c>
      <c r="R257" s="210">
        <v>57584.028189999997</v>
      </c>
    </row>
    <row r="258" spans="1:18">
      <c r="A258" s="205"/>
      <c r="B258" s="205"/>
      <c r="C258" s="205"/>
      <c r="D258" s="200" t="s">
        <v>488</v>
      </c>
      <c r="E258" s="201">
        <v>584</v>
      </c>
      <c r="F258" s="202">
        <v>34929.113960000002</v>
      </c>
      <c r="G258" s="203">
        <v>0</v>
      </c>
      <c r="H258" s="203">
        <v>34929.113960000002</v>
      </c>
      <c r="I258" s="203">
        <v>209.68283</v>
      </c>
      <c r="J258" s="203">
        <v>646.41261999999995</v>
      </c>
      <c r="K258" s="203">
        <v>856.09544999999991</v>
      </c>
      <c r="L258" s="203">
        <v>17718.247609999999</v>
      </c>
      <c r="M258" s="203">
        <v>3316.5715</v>
      </c>
      <c r="N258" s="203">
        <v>21034.81911</v>
      </c>
      <c r="O258" s="203">
        <v>56820.02852</v>
      </c>
      <c r="P258" s="203">
        <v>35295.403330000001</v>
      </c>
      <c r="Q258" s="203">
        <v>0</v>
      </c>
      <c r="R258" s="204">
        <v>35295.403330000001</v>
      </c>
    </row>
    <row r="259" spans="1:18">
      <c r="A259" s="205"/>
      <c r="B259" s="205"/>
      <c r="C259" s="205"/>
      <c r="D259" s="200" t="s">
        <v>489</v>
      </c>
      <c r="E259" s="201">
        <v>132</v>
      </c>
      <c r="F259" s="202">
        <v>4478.3403399999997</v>
      </c>
      <c r="G259" s="203">
        <v>0</v>
      </c>
      <c r="H259" s="203">
        <v>4478.3403399999997</v>
      </c>
      <c r="I259" s="203">
        <v>34905.420680000003</v>
      </c>
      <c r="J259" s="203">
        <v>81.006710000000012</v>
      </c>
      <c r="K259" s="203">
        <v>34986.427389999997</v>
      </c>
      <c r="L259" s="203">
        <v>1173.26378</v>
      </c>
      <c r="M259" s="203">
        <v>5.1556800000000003</v>
      </c>
      <c r="N259" s="203">
        <v>1178.4194600000001</v>
      </c>
      <c r="O259" s="203">
        <v>40643.187189999997</v>
      </c>
      <c r="P259" s="203">
        <v>1783.7049199999999</v>
      </c>
      <c r="Q259" s="203">
        <v>0</v>
      </c>
      <c r="R259" s="204">
        <v>1783.7049199999999</v>
      </c>
    </row>
    <row r="260" spans="1:18">
      <c r="A260" s="205"/>
      <c r="B260" s="205"/>
      <c r="C260" s="205"/>
      <c r="D260" s="200" t="s">
        <v>490</v>
      </c>
      <c r="E260" s="201">
        <v>129</v>
      </c>
      <c r="F260" s="202">
        <v>8205.6115100000006</v>
      </c>
      <c r="G260" s="203">
        <v>0</v>
      </c>
      <c r="H260" s="203">
        <v>8205.6115100000006</v>
      </c>
      <c r="I260" s="203">
        <v>27476.392820000001</v>
      </c>
      <c r="J260" s="203">
        <v>89.257509999999996</v>
      </c>
      <c r="K260" s="203">
        <v>27565.650329999997</v>
      </c>
      <c r="L260" s="203">
        <v>886.2651800000001</v>
      </c>
      <c r="M260" s="203">
        <v>38.612760000000002</v>
      </c>
      <c r="N260" s="203">
        <v>924.87793999999997</v>
      </c>
      <c r="O260" s="203">
        <v>36696.139779999998</v>
      </c>
      <c r="P260" s="203">
        <v>4289.1777699999993</v>
      </c>
      <c r="Q260" s="203">
        <v>0</v>
      </c>
      <c r="R260" s="204">
        <v>4289.1777699999993</v>
      </c>
    </row>
    <row r="261" spans="1:18">
      <c r="A261" s="205"/>
      <c r="B261" s="205"/>
      <c r="C261" s="200" t="s">
        <v>491</v>
      </c>
      <c r="D261" s="200" t="s">
        <v>491</v>
      </c>
      <c r="E261" s="201">
        <v>131</v>
      </c>
      <c r="F261" s="202">
        <v>5325.6861200000003</v>
      </c>
      <c r="G261" s="203">
        <v>0</v>
      </c>
      <c r="H261" s="203">
        <v>5325.6861200000003</v>
      </c>
      <c r="I261" s="203">
        <v>7040.2259599999998</v>
      </c>
      <c r="J261" s="203">
        <v>0.60950000000000004</v>
      </c>
      <c r="K261" s="203">
        <v>7040.8354600000002</v>
      </c>
      <c r="L261" s="203">
        <v>1823.00998</v>
      </c>
      <c r="M261" s="203">
        <v>0</v>
      </c>
      <c r="N261" s="203">
        <v>1823.00998</v>
      </c>
      <c r="O261" s="203">
        <v>14189.531560000001</v>
      </c>
      <c r="P261" s="203">
        <v>3129.9351200000001</v>
      </c>
      <c r="Q261" s="203">
        <v>0</v>
      </c>
      <c r="R261" s="204">
        <v>3129.9351200000001</v>
      </c>
    </row>
    <row r="262" spans="1:18">
      <c r="A262" s="205"/>
      <c r="B262" s="205"/>
      <c r="C262" s="200" t="s">
        <v>492</v>
      </c>
      <c r="D262" s="200" t="s">
        <v>492</v>
      </c>
      <c r="E262" s="201">
        <v>138</v>
      </c>
      <c r="F262" s="202">
        <v>7200.9089599999998</v>
      </c>
      <c r="G262" s="203">
        <v>0</v>
      </c>
      <c r="H262" s="203">
        <v>7200.9089599999998</v>
      </c>
      <c r="I262" s="203">
        <v>14873.249400000001</v>
      </c>
      <c r="J262" s="203">
        <v>26.703380000000003</v>
      </c>
      <c r="K262" s="203">
        <v>14899.95278</v>
      </c>
      <c r="L262" s="203">
        <v>3069.02351</v>
      </c>
      <c r="M262" s="203">
        <v>208.90053</v>
      </c>
      <c r="N262" s="203">
        <v>3277.9240399999999</v>
      </c>
      <c r="O262" s="203">
        <v>25378.785780000002</v>
      </c>
      <c r="P262" s="203">
        <v>15297.471869999999</v>
      </c>
      <c r="Q262" s="203">
        <v>0</v>
      </c>
      <c r="R262" s="204">
        <v>15297.471869999999</v>
      </c>
    </row>
    <row r="263" spans="1:18">
      <c r="A263" s="205"/>
      <c r="B263" s="205"/>
      <c r="C263" s="205"/>
      <c r="D263" s="200" t="s">
        <v>493</v>
      </c>
      <c r="E263" s="201">
        <v>137</v>
      </c>
      <c r="F263" s="202">
        <v>1847.68676</v>
      </c>
      <c r="G263" s="203">
        <v>0</v>
      </c>
      <c r="H263" s="203">
        <v>1847.68676</v>
      </c>
      <c r="I263" s="203">
        <v>13653.570689999999</v>
      </c>
      <c r="J263" s="203">
        <v>91.89103999999999</v>
      </c>
      <c r="K263" s="203">
        <v>13745.461730000001</v>
      </c>
      <c r="L263" s="203">
        <v>475.99298999999996</v>
      </c>
      <c r="M263" s="203">
        <v>0</v>
      </c>
      <c r="N263" s="203">
        <v>475.99298999999996</v>
      </c>
      <c r="O263" s="203">
        <v>16069.14148</v>
      </c>
      <c r="P263" s="203">
        <v>4865.9695499999998</v>
      </c>
      <c r="Q263" s="203">
        <v>0</v>
      </c>
      <c r="R263" s="204">
        <v>4865.9695499999998</v>
      </c>
    </row>
    <row r="264" spans="1:18">
      <c r="A264" s="205"/>
      <c r="B264" s="205"/>
      <c r="C264" s="205"/>
      <c r="D264" s="205"/>
      <c r="E264" s="207">
        <v>608</v>
      </c>
      <c r="F264" s="208">
        <v>285.56478999999996</v>
      </c>
      <c r="G264" s="209">
        <v>0</v>
      </c>
      <c r="H264" s="209">
        <v>285.56478999999996</v>
      </c>
      <c r="I264" s="209">
        <v>2385.82321</v>
      </c>
      <c r="J264" s="209">
        <v>0</v>
      </c>
      <c r="K264" s="209">
        <v>2385.82321</v>
      </c>
      <c r="L264" s="209">
        <v>155.83914000000001</v>
      </c>
      <c r="M264" s="209">
        <v>0</v>
      </c>
      <c r="N264" s="209">
        <v>155.83914000000001</v>
      </c>
      <c r="O264" s="209">
        <v>2827.22714</v>
      </c>
      <c r="P264" s="209">
        <v>1018.80823</v>
      </c>
      <c r="Q264" s="209">
        <v>0</v>
      </c>
      <c r="R264" s="210">
        <v>1018.80823</v>
      </c>
    </row>
    <row r="265" spans="1:18">
      <c r="A265" s="205"/>
      <c r="B265" s="205"/>
      <c r="C265" s="205"/>
      <c r="D265" s="200" t="s">
        <v>494</v>
      </c>
      <c r="E265" s="201">
        <v>136</v>
      </c>
      <c r="F265" s="202">
        <v>379.00641999999999</v>
      </c>
      <c r="G265" s="203">
        <v>0</v>
      </c>
      <c r="H265" s="203">
        <v>379.00641999999999</v>
      </c>
      <c r="I265" s="203">
        <v>8522.2132300000012</v>
      </c>
      <c r="J265" s="203">
        <v>193.51185999999998</v>
      </c>
      <c r="K265" s="203">
        <v>8715.7250899999999</v>
      </c>
      <c r="L265" s="203">
        <v>686.08821</v>
      </c>
      <c r="M265" s="203">
        <v>5.2303999999999995</v>
      </c>
      <c r="N265" s="203">
        <v>691.31861000000004</v>
      </c>
      <c r="O265" s="203">
        <v>9786.0501199999999</v>
      </c>
      <c r="P265" s="203">
        <v>5861.4842099999996</v>
      </c>
      <c r="Q265" s="203">
        <v>0</v>
      </c>
      <c r="R265" s="204">
        <v>5861.4842099999996</v>
      </c>
    </row>
    <row r="266" spans="1:18">
      <c r="A266" s="205"/>
      <c r="B266" s="205"/>
      <c r="C266" s="205"/>
      <c r="D266" s="200" t="s">
        <v>495</v>
      </c>
      <c r="E266" s="201">
        <v>139</v>
      </c>
      <c r="F266" s="202">
        <v>45.693010000000001</v>
      </c>
      <c r="G266" s="203">
        <v>0</v>
      </c>
      <c r="H266" s="203">
        <v>45.693010000000001</v>
      </c>
      <c r="I266" s="203">
        <v>2589.8439399999997</v>
      </c>
      <c r="J266" s="203">
        <v>0</v>
      </c>
      <c r="K266" s="203">
        <v>2589.8439399999997</v>
      </c>
      <c r="L266" s="203">
        <v>51.279249999999998</v>
      </c>
      <c r="M266" s="203">
        <v>0</v>
      </c>
      <c r="N266" s="203">
        <v>51.279249999999998</v>
      </c>
      <c r="O266" s="203">
        <v>2686.8162000000002</v>
      </c>
      <c r="P266" s="203">
        <v>2250.74172</v>
      </c>
      <c r="Q266" s="203">
        <v>0</v>
      </c>
      <c r="R266" s="204">
        <v>2250.74172</v>
      </c>
    </row>
    <row r="267" spans="1:18">
      <c r="A267" s="205"/>
      <c r="B267" s="205"/>
      <c r="C267" s="200" t="s">
        <v>496</v>
      </c>
      <c r="D267" s="200" t="s">
        <v>496</v>
      </c>
      <c r="E267" s="201">
        <v>141</v>
      </c>
      <c r="F267" s="202">
        <v>3073.37104</v>
      </c>
      <c r="G267" s="203">
        <v>0</v>
      </c>
      <c r="H267" s="203">
        <v>3073.37104</v>
      </c>
      <c r="I267" s="203">
        <v>27111.303050000002</v>
      </c>
      <c r="J267" s="203">
        <v>91.345500000000001</v>
      </c>
      <c r="K267" s="203">
        <v>27202.648550000002</v>
      </c>
      <c r="L267" s="203">
        <v>304.30007000000001</v>
      </c>
      <c r="M267" s="203">
        <v>0</v>
      </c>
      <c r="N267" s="203">
        <v>304.30007000000001</v>
      </c>
      <c r="O267" s="203">
        <v>30580.319660000001</v>
      </c>
      <c r="P267" s="203">
        <v>2875.3024599999999</v>
      </c>
      <c r="Q267" s="203">
        <v>0</v>
      </c>
      <c r="R267" s="204">
        <v>2875.3024599999999</v>
      </c>
    </row>
    <row r="268" spans="1:18">
      <c r="A268" s="205"/>
      <c r="B268" s="205"/>
      <c r="C268" s="200" t="s">
        <v>497</v>
      </c>
      <c r="D268" s="200" t="s">
        <v>498</v>
      </c>
      <c r="E268" s="201">
        <v>16</v>
      </c>
      <c r="F268" s="202">
        <v>1342.3768799999998</v>
      </c>
      <c r="G268" s="203">
        <v>0</v>
      </c>
      <c r="H268" s="203">
        <v>1342.3768799999998</v>
      </c>
      <c r="I268" s="203">
        <v>10981.81601</v>
      </c>
      <c r="J268" s="203">
        <v>1.8409999999999999E-2</v>
      </c>
      <c r="K268" s="203">
        <v>10981.834419999999</v>
      </c>
      <c r="L268" s="203">
        <v>301.33073999999999</v>
      </c>
      <c r="M268" s="203">
        <v>0</v>
      </c>
      <c r="N268" s="203">
        <v>301.33073999999999</v>
      </c>
      <c r="O268" s="203">
        <v>12625.542039999998</v>
      </c>
      <c r="P268" s="203">
        <v>1749.0964099999999</v>
      </c>
      <c r="Q268" s="203">
        <v>0</v>
      </c>
      <c r="R268" s="204">
        <v>1749.0964099999999</v>
      </c>
    </row>
    <row r="269" spans="1:18">
      <c r="A269" s="205"/>
      <c r="B269" s="205"/>
      <c r="C269" s="200" t="s">
        <v>499</v>
      </c>
      <c r="D269" s="200" t="s">
        <v>500</v>
      </c>
      <c r="E269" s="201">
        <v>140</v>
      </c>
      <c r="F269" s="202">
        <v>12486.32523</v>
      </c>
      <c r="G269" s="203">
        <v>0</v>
      </c>
      <c r="H269" s="203">
        <v>12486.32523</v>
      </c>
      <c r="I269" s="203">
        <v>19055.506659999999</v>
      </c>
      <c r="J269" s="203">
        <v>1.12531</v>
      </c>
      <c r="K269" s="203">
        <v>19056.631969999999</v>
      </c>
      <c r="L269" s="203">
        <v>694.47511999999995</v>
      </c>
      <c r="M269" s="203">
        <v>0</v>
      </c>
      <c r="N269" s="203">
        <v>694.47511999999995</v>
      </c>
      <c r="O269" s="203">
        <v>32237.43232</v>
      </c>
      <c r="P269" s="203">
        <v>3077.2133900000003</v>
      </c>
      <c r="Q269" s="203">
        <v>0</v>
      </c>
      <c r="R269" s="204">
        <v>3077.2133900000003</v>
      </c>
    </row>
    <row r="270" spans="1:18">
      <c r="A270" s="205"/>
      <c r="B270" s="205"/>
      <c r="C270" s="205"/>
      <c r="D270" s="200" t="s">
        <v>501</v>
      </c>
      <c r="E270" s="201">
        <v>833</v>
      </c>
      <c r="F270" s="202">
        <v>8.9124300000000005</v>
      </c>
      <c r="G270" s="203">
        <v>0</v>
      </c>
      <c r="H270" s="203">
        <v>8.9124300000000005</v>
      </c>
      <c r="I270" s="203">
        <v>68.297509999999988</v>
      </c>
      <c r="J270" s="203">
        <v>0</v>
      </c>
      <c r="K270" s="203">
        <v>68.297509999999988</v>
      </c>
      <c r="L270" s="203">
        <v>14.091200000000001</v>
      </c>
      <c r="M270" s="203">
        <v>0</v>
      </c>
      <c r="N270" s="203">
        <v>14.091200000000001</v>
      </c>
      <c r="O270" s="203">
        <v>91.301140000000004</v>
      </c>
      <c r="P270" s="203">
        <v>483.11414000000002</v>
      </c>
      <c r="Q270" s="203">
        <v>0</v>
      </c>
      <c r="R270" s="204">
        <v>483.11414000000002</v>
      </c>
    </row>
    <row r="271" spans="1:18">
      <c r="A271" s="205"/>
      <c r="B271" s="205"/>
      <c r="C271" s="200" t="s">
        <v>502</v>
      </c>
      <c r="D271" s="200" t="s">
        <v>502</v>
      </c>
      <c r="E271" s="201">
        <v>133</v>
      </c>
      <c r="F271" s="202">
        <v>1541.5741399999999</v>
      </c>
      <c r="G271" s="203">
        <v>0</v>
      </c>
      <c r="H271" s="203">
        <v>1541.5741399999999</v>
      </c>
      <c r="I271" s="203">
        <v>4960.1138200000005</v>
      </c>
      <c r="J271" s="203">
        <v>18.31615</v>
      </c>
      <c r="K271" s="203">
        <v>4978.4299700000001</v>
      </c>
      <c r="L271" s="203">
        <v>124.60351</v>
      </c>
      <c r="M271" s="203">
        <v>0</v>
      </c>
      <c r="N271" s="203">
        <v>124.60351</v>
      </c>
      <c r="O271" s="203">
        <v>6644.6076199999998</v>
      </c>
      <c r="P271" s="203">
        <v>3080.54567</v>
      </c>
      <c r="Q271" s="203">
        <v>0</v>
      </c>
      <c r="R271" s="204">
        <v>3080.54567</v>
      </c>
    </row>
    <row r="272" spans="1:18">
      <c r="A272" s="205"/>
      <c r="B272" s="205"/>
      <c r="C272" s="200" t="s">
        <v>503</v>
      </c>
      <c r="D272" s="200" t="s">
        <v>503</v>
      </c>
      <c r="E272" s="201">
        <v>465</v>
      </c>
      <c r="F272" s="202">
        <v>39.676449999999996</v>
      </c>
      <c r="G272" s="203">
        <v>0</v>
      </c>
      <c r="H272" s="203">
        <v>39.676449999999996</v>
      </c>
      <c r="I272" s="203">
        <v>3993.37761</v>
      </c>
      <c r="J272" s="203">
        <v>2.9363099999999998</v>
      </c>
      <c r="K272" s="203">
        <v>3996.3139200000001</v>
      </c>
      <c r="L272" s="203">
        <v>140.31489999999999</v>
      </c>
      <c r="M272" s="203">
        <v>0</v>
      </c>
      <c r="N272" s="203">
        <v>140.31489999999999</v>
      </c>
      <c r="O272" s="203">
        <v>4176.3052699999998</v>
      </c>
      <c r="P272" s="203">
        <v>1041.99107</v>
      </c>
      <c r="Q272" s="203">
        <v>0</v>
      </c>
      <c r="R272" s="204">
        <v>1041.99107</v>
      </c>
    </row>
    <row r="273" spans="1:18">
      <c r="A273" s="205"/>
      <c r="B273" s="200" t="s">
        <v>504</v>
      </c>
      <c r="C273" s="200" t="s">
        <v>505</v>
      </c>
      <c r="D273" s="200" t="s">
        <v>506</v>
      </c>
      <c r="E273" s="201">
        <v>56</v>
      </c>
      <c r="F273" s="202">
        <v>1754.6766599999999</v>
      </c>
      <c r="G273" s="203">
        <v>0</v>
      </c>
      <c r="H273" s="203">
        <v>1754.6766599999999</v>
      </c>
      <c r="I273" s="203">
        <v>3490.2214300000001</v>
      </c>
      <c r="J273" s="203">
        <v>0.31214999999999998</v>
      </c>
      <c r="K273" s="203">
        <v>3490.5335800000003</v>
      </c>
      <c r="L273" s="203">
        <v>416.49194</v>
      </c>
      <c r="M273" s="203">
        <v>0</v>
      </c>
      <c r="N273" s="203">
        <v>416.49194</v>
      </c>
      <c r="O273" s="203">
        <v>5661.7021799999993</v>
      </c>
      <c r="P273" s="203">
        <v>4047.2972300000001</v>
      </c>
      <c r="Q273" s="203">
        <v>0</v>
      </c>
      <c r="R273" s="204">
        <v>4047.2972300000001</v>
      </c>
    </row>
    <row r="274" spans="1:18">
      <c r="A274" s="205"/>
      <c r="B274" s="205"/>
      <c r="C274" s="205"/>
      <c r="D274" s="200" t="s">
        <v>505</v>
      </c>
      <c r="E274" s="201">
        <v>44</v>
      </c>
      <c r="F274" s="202">
        <v>130359.17681</v>
      </c>
      <c r="G274" s="203">
        <v>484.92472999999995</v>
      </c>
      <c r="H274" s="203">
        <v>130844.10154</v>
      </c>
      <c r="I274" s="203">
        <v>162190.85175999999</v>
      </c>
      <c r="J274" s="203">
        <v>3947.3216899999998</v>
      </c>
      <c r="K274" s="203">
        <v>166138.17345</v>
      </c>
      <c r="L274" s="203">
        <v>65417.371850000003</v>
      </c>
      <c r="M274" s="203">
        <v>6479.5446400000001</v>
      </c>
      <c r="N274" s="203">
        <v>71896.916489999989</v>
      </c>
      <c r="O274" s="203">
        <v>368879.19148000004</v>
      </c>
      <c r="P274" s="203">
        <v>188305.52412000002</v>
      </c>
      <c r="Q274" s="203">
        <v>0</v>
      </c>
      <c r="R274" s="204">
        <v>188305.52412000002</v>
      </c>
    </row>
    <row r="275" spans="1:18">
      <c r="A275" s="205"/>
      <c r="B275" s="205"/>
      <c r="C275" s="205"/>
      <c r="D275" s="205"/>
      <c r="E275" s="207">
        <v>533</v>
      </c>
      <c r="F275" s="208">
        <v>3778.8706200000001</v>
      </c>
      <c r="G275" s="209">
        <v>0</v>
      </c>
      <c r="H275" s="209">
        <v>3778.8706200000001</v>
      </c>
      <c r="I275" s="209">
        <v>392.89113000000003</v>
      </c>
      <c r="J275" s="209">
        <v>1023.4568</v>
      </c>
      <c r="K275" s="209">
        <v>1416.3479299999999</v>
      </c>
      <c r="L275" s="209">
        <v>12104.161689999999</v>
      </c>
      <c r="M275" s="209">
        <v>7446.8780500000003</v>
      </c>
      <c r="N275" s="209">
        <v>19551.03974</v>
      </c>
      <c r="O275" s="209">
        <v>24746.258289999998</v>
      </c>
      <c r="P275" s="209">
        <v>48478.778979999995</v>
      </c>
      <c r="Q275" s="209">
        <v>0</v>
      </c>
      <c r="R275" s="210">
        <v>48478.778979999995</v>
      </c>
    </row>
    <row r="276" spans="1:18">
      <c r="A276" s="205"/>
      <c r="B276" s="205"/>
      <c r="C276" s="205"/>
      <c r="D276" s="200" t="s">
        <v>507</v>
      </c>
      <c r="E276" s="201">
        <v>561</v>
      </c>
      <c r="F276" s="202">
        <v>13367.633210000002</v>
      </c>
      <c r="G276" s="203">
        <v>0</v>
      </c>
      <c r="H276" s="203">
        <v>13367.633210000002</v>
      </c>
      <c r="I276" s="203">
        <v>783.56793000000005</v>
      </c>
      <c r="J276" s="203">
        <v>0</v>
      </c>
      <c r="K276" s="203">
        <v>783.56793000000005</v>
      </c>
      <c r="L276" s="203">
        <v>7462.46965</v>
      </c>
      <c r="M276" s="203">
        <v>123.50738</v>
      </c>
      <c r="N276" s="203">
        <v>7585.97703</v>
      </c>
      <c r="O276" s="203">
        <v>21737.178170000003</v>
      </c>
      <c r="P276" s="203">
        <v>20439.683920000003</v>
      </c>
      <c r="Q276" s="203">
        <v>0</v>
      </c>
      <c r="R276" s="204">
        <v>20439.683920000003</v>
      </c>
    </row>
    <row r="277" spans="1:18">
      <c r="A277" s="205"/>
      <c r="B277" s="205"/>
      <c r="C277" s="205"/>
      <c r="D277" s="200" t="s">
        <v>508</v>
      </c>
      <c r="E277" s="201">
        <v>616</v>
      </c>
      <c r="F277" s="202">
        <v>8623.9506600000004</v>
      </c>
      <c r="G277" s="203">
        <v>0</v>
      </c>
      <c r="H277" s="203">
        <v>8623.9506600000004</v>
      </c>
      <c r="I277" s="203">
        <v>53479.086729999995</v>
      </c>
      <c r="J277" s="203">
        <v>710.35572000000002</v>
      </c>
      <c r="K277" s="203">
        <v>54189.442450000002</v>
      </c>
      <c r="L277" s="203">
        <v>5821.2537699999993</v>
      </c>
      <c r="M277" s="203">
        <v>751.86610999999994</v>
      </c>
      <c r="N277" s="203">
        <v>6573.1198800000002</v>
      </c>
      <c r="O277" s="203">
        <v>69386.512989999988</v>
      </c>
      <c r="P277" s="203">
        <v>34096.479619999998</v>
      </c>
      <c r="Q277" s="203">
        <v>0</v>
      </c>
      <c r="R277" s="204">
        <v>34096.479619999998</v>
      </c>
    </row>
    <row r="278" spans="1:18">
      <c r="A278" s="205"/>
      <c r="B278" s="205"/>
      <c r="C278" s="205"/>
      <c r="D278" s="200" t="s">
        <v>509</v>
      </c>
      <c r="E278" s="201">
        <v>46</v>
      </c>
      <c r="F278" s="202">
        <v>688.26682999999991</v>
      </c>
      <c r="G278" s="203">
        <v>0</v>
      </c>
      <c r="H278" s="203">
        <v>688.26682999999991</v>
      </c>
      <c r="I278" s="203">
        <v>2759.8371699999998</v>
      </c>
      <c r="J278" s="203">
        <v>2.1299999999999999E-3</v>
      </c>
      <c r="K278" s="203">
        <v>2759.8392999999996</v>
      </c>
      <c r="L278" s="203">
        <v>271.58071999999999</v>
      </c>
      <c r="M278" s="203">
        <v>0.70984000000000003</v>
      </c>
      <c r="N278" s="203">
        <v>272.29055999999997</v>
      </c>
      <c r="O278" s="203">
        <v>3720.39669</v>
      </c>
      <c r="P278" s="203">
        <v>3071.7196300000001</v>
      </c>
      <c r="Q278" s="203">
        <v>0</v>
      </c>
      <c r="R278" s="204">
        <v>3071.7196300000001</v>
      </c>
    </row>
    <row r="279" spans="1:18">
      <c r="A279" s="205"/>
      <c r="B279" s="205"/>
      <c r="C279" s="205"/>
      <c r="D279" s="200" t="s">
        <v>510</v>
      </c>
      <c r="E279" s="201">
        <v>53</v>
      </c>
      <c r="F279" s="202">
        <v>3630.07033</v>
      </c>
      <c r="G279" s="203">
        <v>1.1880500000000001</v>
      </c>
      <c r="H279" s="203">
        <v>3631.2583799999998</v>
      </c>
      <c r="I279" s="203">
        <v>9833.6440600000005</v>
      </c>
      <c r="J279" s="203">
        <v>34.870669999999997</v>
      </c>
      <c r="K279" s="203">
        <v>9868.5147300000008</v>
      </c>
      <c r="L279" s="203">
        <v>1562.6791699999999</v>
      </c>
      <c r="M279" s="203">
        <v>44.780629999999995</v>
      </c>
      <c r="N279" s="203">
        <v>1607.4598000000001</v>
      </c>
      <c r="O279" s="203">
        <v>15107.232910000001</v>
      </c>
      <c r="P279" s="203">
        <v>5267.8045999999995</v>
      </c>
      <c r="Q279" s="203">
        <v>0</v>
      </c>
      <c r="R279" s="204">
        <v>5267.8045999999995</v>
      </c>
    </row>
    <row r="280" spans="1:18">
      <c r="A280" s="205"/>
      <c r="B280" s="205"/>
      <c r="C280" s="205"/>
      <c r="D280" s="200" t="s">
        <v>511</v>
      </c>
      <c r="E280" s="201">
        <v>45</v>
      </c>
      <c r="F280" s="202">
        <v>358.8673</v>
      </c>
      <c r="G280" s="203">
        <v>0</v>
      </c>
      <c r="H280" s="203">
        <v>358.8673</v>
      </c>
      <c r="I280" s="203">
        <v>4611.7072800000005</v>
      </c>
      <c r="J280" s="203">
        <v>1.23E-3</v>
      </c>
      <c r="K280" s="203">
        <v>4611.7085099999995</v>
      </c>
      <c r="L280" s="203">
        <v>857.59003000000007</v>
      </c>
      <c r="M280" s="203">
        <v>0</v>
      </c>
      <c r="N280" s="203">
        <v>857.59003000000007</v>
      </c>
      <c r="O280" s="203">
        <v>5828.1658399999997</v>
      </c>
      <c r="P280" s="203">
        <v>6737.4053899999999</v>
      </c>
      <c r="Q280" s="203">
        <v>0</v>
      </c>
      <c r="R280" s="204">
        <v>6737.4053899999999</v>
      </c>
    </row>
    <row r="281" spans="1:18">
      <c r="A281" s="205"/>
      <c r="B281" s="205"/>
      <c r="C281" s="205"/>
      <c r="D281" s="200" t="s">
        <v>512</v>
      </c>
      <c r="E281" s="201">
        <v>51</v>
      </c>
      <c r="F281" s="202">
        <v>1385.4521200000001</v>
      </c>
      <c r="G281" s="203">
        <v>0</v>
      </c>
      <c r="H281" s="203">
        <v>1385.4521200000001</v>
      </c>
      <c r="I281" s="203">
        <v>1838.1941399999998</v>
      </c>
      <c r="J281" s="203">
        <v>3.6900000000000001E-3</v>
      </c>
      <c r="K281" s="203">
        <v>1838.1978300000001</v>
      </c>
      <c r="L281" s="203">
        <v>137.84232</v>
      </c>
      <c r="M281" s="203">
        <v>0</v>
      </c>
      <c r="N281" s="203">
        <v>137.84232</v>
      </c>
      <c r="O281" s="203">
        <v>3361.4922700000002</v>
      </c>
      <c r="P281" s="203">
        <v>1809.92399</v>
      </c>
      <c r="Q281" s="203">
        <v>0</v>
      </c>
      <c r="R281" s="204">
        <v>1809.92399</v>
      </c>
    </row>
    <row r="282" spans="1:18">
      <c r="A282" s="205"/>
      <c r="B282" s="205"/>
      <c r="C282" s="205"/>
      <c r="D282" s="200" t="s">
        <v>513</v>
      </c>
      <c r="E282" s="201">
        <v>585</v>
      </c>
      <c r="F282" s="202">
        <v>199.12251000000001</v>
      </c>
      <c r="G282" s="203">
        <v>0</v>
      </c>
      <c r="H282" s="203">
        <v>199.12251000000001</v>
      </c>
      <c r="I282" s="203">
        <v>2312.8996400000001</v>
      </c>
      <c r="J282" s="203">
        <v>0</v>
      </c>
      <c r="K282" s="203">
        <v>2312.8996400000001</v>
      </c>
      <c r="L282" s="203">
        <v>377.48215999999996</v>
      </c>
      <c r="M282" s="203">
        <v>0</v>
      </c>
      <c r="N282" s="203">
        <v>377.48215999999996</v>
      </c>
      <c r="O282" s="203">
        <v>2889.5043100000003</v>
      </c>
      <c r="P282" s="203">
        <v>3648.4330099999997</v>
      </c>
      <c r="Q282" s="203">
        <v>0</v>
      </c>
      <c r="R282" s="204">
        <v>3648.4330099999997</v>
      </c>
    </row>
    <row r="283" spans="1:18">
      <c r="A283" s="205"/>
      <c r="B283" s="205"/>
      <c r="C283" s="205"/>
      <c r="D283" s="200" t="s">
        <v>514</v>
      </c>
      <c r="E283" s="201">
        <v>49</v>
      </c>
      <c r="F283" s="202">
        <v>704.71365000000003</v>
      </c>
      <c r="G283" s="203">
        <v>0</v>
      </c>
      <c r="H283" s="203">
        <v>704.71365000000003</v>
      </c>
      <c r="I283" s="203">
        <v>1233.47361</v>
      </c>
      <c r="J283" s="203">
        <v>1.5990000000000001E-2</v>
      </c>
      <c r="K283" s="203">
        <v>1233.4896000000001</v>
      </c>
      <c r="L283" s="203">
        <v>286.27909000000005</v>
      </c>
      <c r="M283" s="203">
        <v>0</v>
      </c>
      <c r="N283" s="203">
        <v>286.27909000000005</v>
      </c>
      <c r="O283" s="203">
        <v>2224.48234</v>
      </c>
      <c r="P283" s="203">
        <v>2785.6058399999997</v>
      </c>
      <c r="Q283" s="203">
        <v>0</v>
      </c>
      <c r="R283" s="204">
        <v>2785.6058399999997</v>
      </c>
    </row>
    <row r="284" spans="1:18">
      <c r="A284" s="205"/>
      <c r="B284" s="205"/>
      <c r="C284" s="205"/>
      <c r="D284" s="200" t="s">
        <v>515</v>
      </c>
      <c r="E284" s="201">
        <v>50</v>
      </c>
      <c r="F284" s="202">
        <v>5315.6523399999996</v>
      </c>
      <c r="G284" s="203">
        <v>0</v>
      </c>
      <c r="H284" s="203">
        <v>5315.6523399999996</v>
      </c>
      <c r="I284" s="203">
        <v>5342.4066199999997</v>
      </c>
      <c r="J284" s="203">
        <v>68.016689999999997</v>
      </c>
      <c r="K284" s="203">
        <v>5410.4233099999992</v>
      </c>
      <c r="L284" s="203">
        <v>1306.2778799999999</v>
      </c>
      <c r="M284" s="203">
        <v>3.9033000000000002</v>
      </c>
      <c r="N284" s="203">
        <v>1310.18118</v>
      </c>
      <c r="O284" s="203">
        <v>12036.25683</v>
      </c>
      <c r="P284" s="203">
        <v>6167.42688</v>
      </c>
      <c r="Q284" s="203">
        <v>0</v>
      </c>
      <c r="R284" s="204">
        <v>6167.42688</v>
      </c>
    </row>
    <row r="285" spans="1:18">
      <c r="A285" s="205"/>
      <c r="B285" s="205"/>
      <c r="C285" s="205"/>
      <c r="D285" s="200" t="s">
        <v>516</v>
      </c>
      <c r="E285" s="201">
        <v>54</v>
      </c>
      <c r="F285" s="202">
        <v>1600.6692600000001</v>
      </c>
      <c r="G285" s="203">
        <v>0</v>
      </c>
      <c r="H285" s="203">
        <v>1600.6692600000001</v>
      </c>
      <c r="I285" s="203">
        <v>3506.3045699999998</v>
      </c>
      <c r="J285" s="203">
        <v>5.8498299999999999</v>
      </c>
      <c r="K285" s="203">
        <v>3512.1543999999999</v>
      </c>
      <c r="L285" s="203">
        <v>771.01271999999994</v>
      </c>
      <c r="M285" s="203">
        <v>44.871639999999999</v>
      </c>
      <c r="N285" s="203">
        <v>815.88436000000002</v>
      </c>
      <c r="O285" s="203">
        <v>5928.7080199999991</v>
      </c>
      <c r="P285" s="203">
        <v>2505.1452999999997</v>
      </c>
      <c r="Q285" s="203">
        <v>0</v>
      </c>
      <c r="R285" s="204">
        <v>2505.1452999999997</v>
      </c>
    </row>
    <row r="286" spans="1:18">
      <c r="A286" s="205"/>
      <c r="B286" s="205"/>
      <c r="C286" s="205"/>
      <c r="D286" s="200" t="s">
        <v>517</v>
      </c>
      <c r="E286" s="201">
        <v>48</v>
      </c>
      <c r="F286" s="202">
        <v>315.77189000000004</v>
      </c>
      <c r="G286" s="203">
        <v>0</v>
      </c>
      <c r="H286" s="203">
        <v>315.77189000000004</v>
      </c>
      <c r="I286" s="203">
        <v>2770.80762</v>
      </c>
      <c r="J286" s="203">
        <v>86.683639999999997</v>
      </c>
      <c r="K286" s="203">
        <v>2857.4912599999998</v>
      </c>
      <c r="L286" s="203">
        <v>267.10103000000004</v>
      </c>
      <c r="M286" s="203">
        <v>0</v>
      </c>
      <c r="N286" s="203">
        <v>267.10103000000004</v>
      </c>
      <c r="O286" s="203">
        <v>3440.36418</v>
      </c>
      <c r="P286" s="203">
        <v>1605.53198</v>
      </c>
      <c r="Q286" s="203">
        <v>0</v>
      </c>
      <c r="R286" s="204">
        <v>1605.53198</v>
      </c>
    </row>
    <row r="287" spans="1:18">
      <c r="A287" s="205"/>
      <c r="B287" s="205"/>
      <c r="C287" s="205"/>
      <c r="D287" s="200" t="s">
        <v>518</v>
      </c>
      <c r="E287" s="201">
        <v>47</v>
      </c>
      <c r="F287" s="202">
        <v>607.65193000000011</v>
      </c>
      <c r="G287" s="203">
        <v>0</v>
      </c>
      <c r="H287" s="203">
        <v>607.65193000000011</v>
      </c>
      <c r="I287" s="203">
        <v>1716.4270900000001</v>
      </c>
      <c r="J287" s="203">
        <v>31.621470000000002</v>
      </c>
      <c r="K287" s="203">
        <v>1748.04856</v>
      </c>
      <c r="L287" s="203">
        <v>186.69561999999999</v>
      </c>
      <c r="M287" s="203">
        <v>0.74720000000000009</v>
      </c>
      <c r="N287" s="203">
        <v>187.44282000000001</v>
      </c>
      <c r="O287" s="203">
        <v>2543.1433099999999</v>
      </c>
      <c r="P287" s="203">
        <v>1694.13057</v>
      </c>
      <c r="Q287" s="203">
        <v>0</v>
      </c>
      <c r="R287" s="204">
        <v>1694.13057</v>
      </c>
    </row>
    <row r="288" spans="1:18">
      <c r="A288" s="205"/>
      <c r="B288" s="205"/>
      <c r="C288" s="205"/>
      <c r="D288" s="200" t="s">
        <v>519</v>
      </c>
      <c r="E288" s="201">
        <v>55</v>
      </c>
      <c r="F288" s="202">
        <v>750.2323100000001</v>
      </c>
      <c r="G288" s="203">
        <v>0</v>
      </c>
      <c r="H288" s="203">
        <v>750.2323100000001</v>
      </c>
      <c r="I288" s="203">
        <v>1224.5958600000001</v>
      </c>
      <c r="J288" s="203">
        <v>0</v>
      </c>
      <c r="K288" s="203">
        <v>1224.5958600000001</v>
      </c>
      <c r="L288" s="203">
        <v>119.59938000000001</v>
      </c>
      <c r="M288" s="203">
        <v>0</v>
      </c>
      <c r="N288" s="203">
        <v>119.59938000000001</v>
      </c>
      <c r="O288" s="203">
        <v>2094.4275499999999</v>
      </c>
      <c r="P288" s="203">
        <v>2171.5934099999999</v>
      </c>
      <c r="Q288" s="203">
        <v>0</v>
      </c>
      <c r="R288" s="204">
        <v>2171.5934099999999</v>
      </c>
    </row>
    <row r="289" spans="1:18">
      <c r="A289" s="205"/>
      <c r="B289" s="205"/>
      <c r="C289" s="205"/>
      <c r="D289" s="200" t="s">
        <v>520</v>
      </c>
      <c r="E289" s="201">
        <v>52</v>
      </c>
      <c r="F289" s="202">
        <v>285.60414000000003</v>
      </c>
      <c r="G289" s="203">
        <v>0</v>
      </c>
      <c r="H289" s="203">
        <v>285.60414000000003</v>
      </c>
      <c r="I289" s="203">
        <v>3200.1756800000003</v>
      </c>
      <c r="J289" s="203">
        <v>3.6600000000000001E-3</v>
      </c>
      <c r="K289" s="203">
        <v>3200.1793399999997</v>
      </c>
      <c r="L289" s="203">
        <v>823.00833999999998</v>
      </c>
      <c r="M289" s="203">
        <v>0.51557000000000008</v>
      </c>
      <c r="N289" s="203">
        <v>823.52391</v>
      </c>
      <c r="O289" s="203">
        <v>4309.3073899999999</v>
      </c>
      <c r="P289" s="203">
        <v>3902.16239</v>
      </c>
      <c r="Q289" s="203">
        <v>0</v>
      </c>
      <c r="R289" s="204">
        <v>3902.16239</v>
      </c>
    </row>
    <row r="290" spans="1:18">
      <c r="A290" s="205"/>
      <c r="B290" s="205"/>
      <c r="C290" s="200" t="s">
        <v>504</v>
      </c>
      <c r="D290" s="200" t="s">
        <v>504</v>
      </c>
      <c r="E290" s="201">
        <v>57</v>
      </c>
      <c r="F290" s="202">
        <v>25020.730039999999</v>
      </c>
      <c r="G290" s="203">
        <v>0</v>
      </c>
      <c r="H290" s="203">
        <v>25020.730039999999</v>
      </c>
      <c r="I290" s="203">
        <v>78219.717040000003</v>
      </c>
      <c r="J290" s="203">
        <v>1278.28718</v>
      </c>
      <c r="K290" s="203">
        <v>79498.004220000003</v>
      </c>
      <c r="L290" s="203">
        <v>9896.9351199999983</v>
      </c>
      <c r="M290" s="203">
        <v>729.05820999999992</v>
      </c>
      <c r="N290" s="203">
        <v>10625.993329999999</v>
      </c>
      <c r="O290" s="203">
        <v>115144.72759000001</v>
      </c>
      <c r="P290" s="203">
        <v>52853.707640000001</v>
      </c>
      <c r="Q290" s="203">
        <v>0</v>
      </c>
      <c r="R290" s="204">
        <v>52853.707640000001</v>
      </c>
    </row>
    <row r="291" spans="1:18">
      <c r="A291" s="205"/>
      <c r="B291" s="205"/>
      <c r="C291" s="205"/>
      <c r="D291" s="200" t="s">
        <v>521</v>
      </c>
      <c r="E291" s="201">
        <v>62</v>
      </c>
      <c r="F291" s="202">
        <v>4222.4913099999994</v>
      </c>
      <c r="G291" s="203">
        <v>0</v>
      </c>
      <c r="H291" s="203">
        <v>4222.4913099999994</v>
      </c>
      <c r="I291" s="203">
        <v>12290.04017</v>
      </c>
      <c r="J291" s="203">
        <v>4.8999999999999998E-4</v>
      </c>
      <c r="K291" s="203">
        <v>12290.040660000001</v>
      </c>
      <c r="L291" s="203">
        <v>931.26016000000004</v>
      </c>
      <c r="M291" s="203">
        <v>0.37360000000000004</v>
      </c>
      <c r="N291" s="203">
        <v>931.63376000000005</v>
      </c>
      <c r="O291" s="203">
        <v>17444.165730000001</v>
      </c>
      <c r="P291" s="203">
        <v>3395.1670899999999</v>
      </c>
      <c r="Q291" s="203">
        <v>0</v>
      </c>
      <c r="R291" s="204">
        <v>3395.1670899999999</v>
      </c>
    </row>
    <row r="292" spans="1:18">
      <c r="A292" s="205"/>
      <c r="B292" s="205"/>
      <c r="C292" s="205"/>
      <c r="D292" s="200" t="s">
        <v>522</v>
      </c>
      <c r="E292" s="201">
        <v>61</v>
      </c>
      <c r="F292" s="202">
        <v>5834.7564499999999</v>
      </c>
      <c r="G292" s="203">
        <v>0</v>
      </c>
      <c r="H292" s="203">
        <v>5834.7564499999999</v>
      </c>
      <c r="I292" s="203">
        <v>5018.0673699999998</v>
      </c>
      <c r="J292" s="203">
        <v>0.31139</v>
      </c>
      <c r="K292" s="203">
        <v>5018.3787599999996</v>
      </c>
      <c r="L292" s="203">
        <v>1459.1283700000001</v>
      </c>
      <c r="M292" s="203">
        <v>0</v>
      </c>
      <c r="N292" s="203">
        <v>1459.1283700000001</v>
      </c>
      <c r="O292" s="203">
        <v>12312.263580000001</v>
      </c>
      <c r="P292" s="203">
        <v>3621.1348599999997</v>
      </c>
      <c r="Q292" s="203">
        <v>0</v>
      </c>
      <c r="R292" s="204">
        <v>3621.1348599999997</v>
      </c>
    </row>
    <row r="293" spans="1:18">
      <c r="A293" s="205"/>
      <c r="B293" s="205"/>
      <c r="C293" s="205"/>
      <c r="D293" s="200" t="s">
        <v>523</v>
      </c>
      <c r="E293" s="201">
        <v>59</v>
      </c>
      <c r="F293" s="202">
        <v>1677.4001699999999</v>
      </c>
      <c r="G293" s="203">
        <v>0</v>
      </c>
      <c r="H293" s="203">
        <v>1677.4001699999999</v>
      </c>
      <c r="I293" s="203">
        <v>4709.8460500000001</v>
      </c>
      <c r="J293" s="203">
        <v>0</v>
      </c>
      <c r="K293" s="203">
        <v>4709.8460500000001</v>
      </c>
      <c r="L293" s="203">
        <v>203.33530999999999</v>
      </c>
      <c r="M293" s="203">
        <v>0</v>
      </c>
      <c r="N293" s="203">
        <v>203.33530999999999</v>
      </c>
      <c r="O293" s="203">
        <v>6590.5815300000004</v>
      </c>
      <c r="P293" s="203">
        <v>2857.8704299999999</v>
      </c>
      <c r="Q293" s="203">
        <v>0</v>
      </c>
      <c r="R293" s="204">
        <v>2857.8704299999999</v>
      </c>
    </row>
    <row r="294" spans="1:18">
      <c r="A294" s="205"/>
      <c r="B294" s="205"/>
      <c r="C294" s="205"/>
      <c r="D294" s="200" t="s">
        <v>524</v>
      </c>
      <c r="E294" s="201">
        <v>60</v>
      </c>
      <c r="F294" s="202">
        <v>3846.5877099999998</v>
      </c>
      <c r="G294" s="203">
        <v>0</v>
      </c>
      <c r="H294" s="203">
        <v>3846.5877099999998</v>
      </c>
      <c r="I294" s="203">
        <v>2367.3131400000002</v>
      </c>
      <c r="J294" s="203">
        <v>0</v>
      </c>
      <c r="K294" s="203">
        <v>2367.3131400000002</v>
      </c>
      <c r="L294" s="203">
        <v>742.89062000000001</v>
      </c>
      <c r="M294" s="203">
        <v>0.74720000000000009</v>
      </c>
      <c r="N294" s="203">
        <v>743.63781999999992</v>
      </c>
      <c r="O294" s="203">
        <v>6957.5386699999999</v>
      </c>
      <c r="P294" s="203">
        <v>1427.4201399999999</v>
      </c>
      <c r="Q294" s="203">
        <v>0</v>
      </c>
      <c r="R294" s="204">
        <v>1427.4201399999999</v>
      </c>
    </row>
    <row r="295" spans="1:18">
      <c r="A295" s="205"/>
      <c r="B295" s="205"/>
      <c r="C295" s="205"/>
      <c r="D295" s="200" t="s">
        <v>525</v>
      </c>
      <c r="E295" s="201">
        <v>63</v>
      </c>
      <c r="F295" s="202">
        <v>2145.55179</v>
      </c>
      <c r="G295" s="203">
        <v>0</v>
      </c>
      <c r="H295" s="203">
        <v>2145.55179</v>
      </c>
      <c r="I295" s="203">
        <v>2606.6006400000001</v>
      </c>
      <c r="J295" s="203">
        <v>7.7300000000000008E-3</v>
      </c>
      <c r="K295" s="203">
        <v>2606.6083699999999</v>
      </c>
      <c r="L295" s="203">
        <v>317.56491</v>
      </c>
      <c r="M295" s="203">
        <v>0</v>
      </c>
      <c r="N295" s="203">
        <v>317.56491</v>
      </c>
      <c r="O295" s="203">
        <v>5069.7250700000004</v>
      </c>
      <c r="P295" s="203">
        <v>2926.4692999999997</v>
      </c>
      <c r="Q295" s="203">
        <v>0</v>
      </c>
      <c r="R295" s="204">
        <v>2926.4692999999997</v>
      </c>
    </row>
    <row r="296" spans="1:18">
      <c r="A296" s="205"/>
      <c r="B296" s="205"/>
      <c r="C296" s="205"/>
      <c r="D296" s="200" t="s">
        <v>526</v>
      </c>
      <c r="E296" s="201">
        <v>58</v>
      </c>
      <c r="F296" s="202">
        <v>5311.5437300000003</v>
      </c>
      <c r="G296" s="203">
        <v>0</v>
      </c>
      <c r="H296" s="203">
        <v>5311.5437300000003</v>
      </c>
      <c r="I296" s="203">
        <v>3245.4412699999998</v>
      </c>
      <c r="J296" s="203">
        <v>0</v>
      </c>
      <c r="K296" s="203">
        <v>3245.4412699999998</v>
      </c>
      <c r="L296" s="203">
        <v>475.29689000000002</v>
      </c>
      <c r="M296" s="203">
        <v>0</v>
      </c>
      <c r="N296" s="203">
        <v>475.29689000000002</v>
      </c>
      <c r="O296" s="203">
        <v>9032.2818900000002</v>
      </c>
      <c r="P296" s="203">
        <v>3646.9419600000001</v>
      </c>
      <c r="Q296" s="203">
        <v>0</v>
      </c>
      <c r="R296" s="204">
        <v>3646.9419600000001</v>
      </c>
    </row>
    <row r="297" spans="1:18">
      <c r="A297" s="205"/>
      <c r="B297" s="205"/>
      <c r="C297" s="200" t="s">
        <v>527</v>
      </c>
      <c r="D297" s="200" t="s">
        <v>527</v>
      </c>
      <c r="E297" s="201">
        <v>64</v>
      </c>
      <c r="F297" s="202">
        <v>9951.4811999999984</v>
      </c>
      <c r="G297" s="203">
        <v>0</v>
      </c>
      <c r="H297" s="203">
        <v>9951.4811999999984</v>
      </c>
      <c r="I297" s="203">
        <v>29005.038989999997</v>
      </c>
      <c r="J297" s="203">
        <v>423.38832000000002</v>
      </c>
      <c r="K297" s="203">
        <v>29428.427309999999</v>
      </c>
      <c r="L297" s="203">
        <v>3054.7763100000002</v>
      </c>
      <c r="M297" s="203">
        <v>5.1668900000000004</v>
      </c>
      <c r="N297" s="203">
        <v>3059.9432000000002</v>
      </c>
      <c r="O297" s="203">
        <v>42439.851710000003</v>
      </c>
      <c r="P297" s="203">
        <v>27610.65914</v>
      </c>
      <c r="Q297" s="203">
        <v>0</v>
      </c>
      <c r="R297" s="204">
        <v>27610.65914</v>
      </c>
    </row>
    <row r="298" spans="1:18">
      <c r="A298" s="205"/>
      <c r="B298" s="200" t="s">
        <v>528</v>
      </c>
      <c r="C298" s="200" t="s">
        <v>529</v>
      </c>
      <c r="D298" s="200" t="s">
        <v>529</v>
      </c>
      <c r="E298" s="201">
        <v>262</v>
      </c>
      <c r="F298" s="202">
        <v>23453.226569999999</v>
      </c>
      <c r="G298" s="203">
        <v>0</v>
      </c>
      <c r="H298" s="203">
        <v>23453.226569999999</v>
      </c>
      <c r="I298" s="203">
        <v>37853.927479999998</v>
      </c>
      <c r="J298" s="203">
        <v>199.50067999999999</v>
      </c>
      <c r="K298" s="203">
        <v>38053.428159999996</v>
      </c>
      <c r="L298" s="203">
        <v>6082.6078799999996</v>
      </c>
      <c r="M298" s="203">
        <v>692.90071</v>
      </c>
      <c r="N298" s="203">
        <v>6775.5085899999995</v>
      </c>
      <c r="O298" s="203">
        <v>68282.163319999992</v>
      </c>
      <c r="P298" s="203">
        <v>33525.011210000004</v>
      </c>
      <c r="Q298" s="203">
        <v>0</v>
      </c>
      <c r="R298" s="204">
        <v>33525.011210000004</v>
      </c>
    </row>
    <row r="299" spans="1:18">
      <c r="A299" s="205"/>
      <c r="B299" s="205"/>
      <c r="C299" s="205"/>
      <c r="D299" s="200" t="s">
        <v>530</v>
      </c>
      <c r="E299" s="201">
        <v>263</v>
      </c>
      <c r="F299" s="202">
        <v>1397.06773</v>
      </c>
      <c r="G299" s="203">
        <v>0</v>
      </c>
      <c r="H299" s="203">
        <v>1397.06773</v>
      </c>
      <c r="I299" s="203">
        <v>4016.7621099999997</v>
      </c>
      <c r="J299" s="203">
        <v>98.195520000000002</v>
      </c>
      <c r="K299" s="203">
        <v>4114.9576299999999</v>
      </c>
      <c r="L299" s="203">
        <v>1016.30335</v>
      </c>
      <c r="M299" s="203">
        <v>20.32302</v>
      </c>
      <c r="N299" s="203">
        <v>1036.62637</v>
      </c>
      <c r="O299" s="203">
        <v>6548.6517300000005</v>
      </c>
      <c r="P299" s="203">
        <v>3581.5240099999996</v>
      </c>
      <c r="Q299" s="203">
        <v>0</v>
      </c>
      <c r="R299" s="204">
        <v>3581.5240099999996</v>
      </c>
    </row>
    <row r="300" spans="1:18">
      <c r="A300" s="205"/>
      <c r="B300" s="205"/>
      <c r="C300" s="205"/>
      <c r="D300" s="200" t="s">
        <v>531</v>
      </c>
      <c r="E300" s="201">
        <v>265</v>
      </c>
      <c r="F300" s="202">
        <v>3244.9207299999998</v>
      </c>
      <c r="G300" s="203">
        <v>0</v>
      </c>
      <c r="H300" s="203">
        <v>3244.9207299999998</v>
      </c>
      <c r="I300" s="203">
        <v>6946.1043300000001</v>
      </c>
      <c r="J300" s="203">
        <v>78.860249999999994</v>
      </c>
      <c r="K300" s="203">
        <v>7024.9645799999998</v>
      </c>
      <c r="L300" s="203">
        <v>342.05387000000002</v>
      </c>
      <c r="M300" s="203">
        <v>0.37360000000000004</v>
      </c>
      <c r="N300" s="203">
        <v>342.42746999999997</v>
      </c>
      <c r="O300" s="203">
        <v>10612.31278</v>
      </c>
      <c r="P300" s="203">
        <v>3116.2168199999996</v>
      </c>
      <c r="Q300" s="203">
        <v>0</v>
      </c>
      <c r="R300" s="204">
        <v>3116.2168199999996</v>
      </c>
    </row>
    <row r="301" spans="1:18">
      <c r="A301" s="205"/>
      <c r="B301" s="205"/>
      <c r="C301" s="205"/>
      <c r="D301" s="200" t="s">
        <v>532</v>
      </c>
      <c r="E301" s="201">
        <v>264</v>
      </c>
      <c r="F301" s="202">
        <v>1020.7603</v>
      </c>
      <c r="G301" s="203">
        <v>0</v>
      </c>
      <c r="H301" s="203">
        <v>1020.7603</v>
      </c>
      <c r="I301" s="203">
        <v>4210.9006900000004</v>
      </c>
      <c r="J301" s="203">
        <v>58.96443</v>
      </c>
      <c r="K301" s="203">
        <v>4269.8651200000004</v>
      </c>
      <c r="L301" s="203">
        <v>222.43366</v>
      </c>
      <c r="M301" s="203">
        <v>0</v>
      </c>
      <c r="N301" s="203">
        <v>222.43366</v>
      </c>
      <c r="O301" s="203">
        <v>5513.05908</v>
      </c>
      <c r="P301" s="203">
        <v>3162.6005499999997</v>
      </c>
      <c r="Q301" s="203">
        <v>0</v>
      </c>
      <c r="R301" s="204">
        <v>3162.6005499999997</v>
      </c>
    </row>
    <row r="302" spans="1:18">
      <c r="A302" s="205"/>
      <c r="B302" s="205"/>
      <c r="C302" s="205"/>
      <c r="D302" s="200" t="s">
        <v>533</v>
      </c>
      <c r="E302" s="201">
        <v>266</v>
      </c>
      <c r="F302" s="202">
        <v>775.16726000000006</v>
      </c>
      <c r="G302" s="203">
        <v>0</v>
      </c>
      <c r="H302" s="203">
        <v>775.16726000000006</v>
      </c>
      <c r="I302" s="203">
        <v>2338.76755</v>
      </c>
      <c r="J302" s="203">
        <v>9.7099999999999992E-2</v>
      </c>
      <c r="K302" s="203">
        <v>2338.86465</v>
      </c>
      <c r="L302" s="203">
        <v>164.39929000000001</v>
      </c>
      <c r="M302" s="203">
        <v>0</v>
      </c>
      <c r="N302" s="203">
        <v>164.39929000000001</v>
      </c>
      <c r="O302" s="203">
        <v>3278.4312</v>
      </c>
      <c r="P302" s="203">
        <v>2488.64237</v>
      </c>
      <c r="Q302" s="203">
        <v>0</v>
      </c>
      <c r="R302" s="204">
        <v>2488.64237</v>
      </c>
    </row>
    <row r="303" spans="1:18">
      <c r="A303" s="205"/>
      <c r="B303" s="205"/>
      <c r="C303" s="200" t="s">
        <v>534</v>
      </c>
      <c r="D303" s="200" t="s">
        <v>462</v>
      </c>
      <c r="E303" s="201">
        <v>248</v>
      </c>
      <c r="F303" s="202">
        <v>2189.1470600000002</v>
      </c>
      <c r="G303" s="203">
        <v>0</v>
      </c>
      <c r="H303" s="203">
        <v>2189.1470600000002</v>
      </c>
      <c r="I303" s="203">
        <v>2491.7070299999996</v>
      </c>
      <c r="J303" s="203">
        <v>9.7728799999999989</v>
      </c>
      <c r="K303" s="203">
        <v>2501.47991</v>
      </c>
      <c r="L303" s="203">
        <v>690.15068999999994</v>
      </c>
      <c r="M303" s="203">
        <v>0</v>
      </c>
      <c r="N303" s="203">
        <v>690.15068999999994</v>
      </c>
      <c r="O303" s="203">
        <v>5380.7776599999997</v>
      </c>
      <c r="P303" s="203">
        <v>2662.9082899999999</v>
      </c>
      <c r="Q303" s="203">
        <v>0</v>
      </c>
      <c r="R303" s="204">
        <v>2662.9082899999999</v>
      </c>
    </row>
    <row r="304" spans="1:18">
      <c r="A304" s="205"/>
      <c r="B304" s="205"/>
      <c r="C304" s="205"/>
      <c r="D304" s="200" t="s">
        <v>535</v>
      </c>
      <c r="E304" s="201">
        <v>251</v>
      </c>
      <c r="F304" s="202">
        <v>5725.29925</v>
      </c>
      <c r="G304" s="203">
        <v>0</v>
      </c>
      <c r="H304" s="203">
        <v>5725.29925</v>
      </c>
      <c r="I304" s="203">
        <v>6599.1760400000003</v>
      </c>
      <c r="J304" s="203">
        <v>101.46397</v>
      </c>
      <c r="K304" s="203">
        <v>6700.6400100000001</v>
      </c>
      <c r="L304" s="203">
        <v>1354.4114099999999</v>
      </c>
      <c r="M304" s="203">
        <v>70.121320000000011</v>
      </c>
      <c r="N304" s="203">
        <v>1424.5327299999999</v>
      </c>
      <c r="O304" s="203">
        <v>13850.47199</v>
      </c>
      <c r="P304" s="203">
        <v>7633.1635099999994</v>
      </c>
      <c r="Q304" s="203">
        <v>0</v>
      </c>
      <c r="R304" s="204">
        <v>7633.1635099999994</v>
      </c>
    </row>
    <row r="305" spans="1:18">
      <c r="A305" s="205"/>
      <c r="B305" s="205"/>
      <c r="C305" s="205"/>
      <c r="D305" s="200" t="s">
        <v>536</v>
      </c>
      <c r="E305" s="201">
        <v>247</v>
      </c>
      <c r="F305" s="202">
        <v>56590.674079999997</v>
      </c>
      <c r="G305" s="203">
        <v>0</v>
      </c>
      <c r="H305" s="203">
        <v>56590.674079999997</v>
      </c>
      <c r="I305" s="203">
        <v>40587.656049999998</v>
      </c>
      <c r="J305" s="203">
        <v>270.72588000000002</v>
      </c>
      <c r="K305" s="203">
        <v>40858.381930000003</v>
      </c>
      <c r="L305" s="203">
        <v>6855.7174299999997</v>
      </c>
      <c r="M305" s="203">
        <v>401.90009000000003</v>
      </c>
      <c r="N305" s="203">
        <v>7257.6175199999998</v>
      </c>
      <c r="O305" s="203">
        <v>104706.67353</v>
      </c>
      <c r="P305" s="203">
        <v>50712.088969999997</v>
      </c>
      <c r="Q305" s="203">
        <v>0</v>
      </c>
      <c r="R305" s="204">
        <v>50712.088969999997</v>
      </c>
    </row>
    <row r="306" spans="1:18">
      <c r="A306" s="205"/>
      <c r="B306" s="205"/>
      <c r="C306" s="205"/>
      <c r="D306" s="200" t="s">
        <v>537</v>
      </c>
      <c r="E306" s="201">
        <v>250</v>
      </c>
      <c r="F306" s="202">
        <v>2765.9507000000003</v>
      </c>
      <c r="G306" s="203">
        <v>0</v>
      </c>
      <c r="H306" s="203">
        <v>2765.9507000000003</v>
      </c>
      <c r="I306" s="203">
        <v>4805.0968400000002</v>
      </c>
      <c r="J306" s="203">
        <v>7.8799999999999995E-2</v>
      </c>
      <c r="K306" s="203">
        <v>4805.1756399999995</v>
      </c>
      <c r="L306" s="203">
        <v>150.78699</v>
      </c>
      <c r="M306" s="203">
        <v>0</v>
      </c>
      <c r="N306" s="203">
        <v>150.78699</v>
      </c>
      <c r="O306" s="203">
        <v>7721.9133300000003</v>
      </c>
      <c r="P306" s="203">
        <v>2982.1947200000004</v>
      </c>
      <c r="Q306" s="203">
        <v>0</v>
      </c>
      <c r="R306" s="204">
        <v>2982.1947200000004</v>
      </c>
    </row>
    <row r="307" spans="1:18">
      <c r="A307" s="205"/>
      <c r="B307" s="205"/>
      <c r="C307" s="200" t="s">
        <v>538</v>
      </c>
      <c r="D307" s="200" t="s">
        <v>538</v>
      </c>
      <c r="E307" s="201">
        <v>260</v>
      </c>
      <c r="F307" s="202">
        <v>15235.562800000002</v>
      </c>
      <c r="G307" s="203">
        <v>0</v>
      </c>
      <c r="H307" s="203">
        <v>15235.562800000002</v>
      </c>
      <c r="I307" s="203">
        <v>33238.590510000002</v>
      </c>
      <c r="J307" s="203">
        <v>110.74843</v>
      </c>
      <c r="K307" s="203">
        <v>33349.338940000001</v>
      </c>
      <c r="L307" s="203">
        <v>6366.7091200000004</v>
      </c>
      <c r="M307" s="203">
        <v>499.40584000000001</v>
      </c>
      <c r="N307" s="203">
        <v>6866.1149599999999</v>
      </c>
      <c r="O307" s="203">
        <v>55451.0167</v>
      </c>
      <c r="P307" s="203">
        <v>25721.841329999999</v>
      </c>
      <c r="Q307" s="203">
        <v>0</v>
      </c>
      <c r="R307" s="204">
        <v>25721.841329999999</v>
      </c>
    </row>
    <row r="308" spans="1:18">
      <c r="A308" s="205"/>
      <c r="B308" s="205"/>
      <c r="C308" s="205"/>
      <c r="D308" s="200" t="s">
        <v>539</v>
      </c>
      <c r="E308" s="201">
        <v>261</v>
      </c>
      <c r="F308" s="202">
        <v>3700.4572599999997</v>
      </c>
      <c r="G308" s="203">
        <v>0</v>
      </c>
      <c r="H308" s="203">
        <v>3700.4572599999997</v>
      </c>
      <c r="I308" s="203">
        <v>1470.2995900000001</v>
      </c>
      <c r="J308" s="203">
        <v>50.481360000000002</v>
      </c>
      <c r="K308" s="203">
        <v>1520.7809499999998</v>
      </c>
      <c r="L308" s="203">
        <v>1445.0414599999999</v>
      </c>
      <c r="M308" s="203">
        <v>68.643619999999999</v>
      </c>
      <c r="N308" s="203">
        <v>1513.68508</v>
      </c>
      <c r="O308" s="203">
        <v>6734.9232899999997</v>
      </c>
      <c r="P308" s="203">
        <v>5772.2891399999999</v>
      </c>
      <c r="Q308" s="203">
        <v>0</v>
      </c>
      <c r="R308" s="204">
        <v>5772.2891399999999</v>
      </c>
    </row>
    <row r="309" spans="1:18">
      <c r="A309" s="205"/>
      <c r="B309" s="205"/>
      <c r="C309" s="200" t="s">
        <v>540</v>
      </c>
      <c r="D309" s="200" t="s">
        <v>541</v>
      </c>
      <c r="E309" s="201">
        <v>252</v>
      </c>
      <c r="F309" s="202">
        <v>45726.894590000004</v>
      </c>
      <c r="G309" s="203">
        <v>0</v>
      </c>
      <c r="H309" s="203">
        <v>45726.894590000004</v>
      </c>
      <c r="I309" s="203">
        <v>66776.276570000002</v>
      </c>
      <c r="J309" s="203">
        <v>1018.48342</v>
      </c>
      <c r="K309" s="203">
        <v>67794.759989999991</v>
      </c>
      <c r="L309" s="203">
        <v>13242.735199999999</v>
      </c>
      <c r="M309" s="203">
        <v>1274.6075700000001</v>
      </c>
      <c r="N309" s="203">
        <v>14517.342769999999</v>
      </c>
      <c r="O309" s="203">
        <v>128038.99734999999</v>
      </c>
      <c r="P309" s="203">
        <v>62169.31826</v>
      </c>
      <c r="Q309" s="203">
        <v>0</v>
      </c>
      <c r="R309" s="204">
        <v>62169.31826</v>
      </c>
    </row>
    <row r="310" spans="1:18">
      <c r="A310" s="205"/>
      <c r="B310" s="205"/>
      <c r="C310" s="205"/>
      <c r="D310" s="200" t="s">
        <v>540</v>
      </c>
      <c r="E310" s="201">
        <v>253</v>
      </c>
      <c r="F310" s="202">
        <v>8922.0379100000009</v>
      </c>
      <c r="G310" s="203">
        <v>0</v>
      </c>
      <c r="H310" s="203">
        <v>8922.0379100000009</v>
      </c>
      <c r="I310" s="203">
        <v>27287.139879999999</v>
      </c>
      <c r="J310" s="203">
        <v>426.61147999999997</v>
      </c>
      <c r="K310" s="203">
        <v>27713.751359999998</v>
      </c>
      <c r="L310" s="203">
        <v>965.91369999999995</v>
      </c>
      <c r="M310" s="203">
        <v>0.56040000000000001</v>
      </c>
      <c r="N310" s="203">
        <v>966.47410000000002</v>
      </c>
      <c r="O310" s="203">
        <v>37602.263370000001</v>
      </c>
      <c r="P310" s="203">
        <v>2006.42454</v>
      </c>
      <c r="Q310" s="203">
        <v>0</v>
      </c>
      <c r="R310" s="204">
        <v>2006.42454</v>
      </c>
    </row>
    <row r="311" spans="1:18">
      <c r="A311" s="205"/>
      <c r="B311" s="205"/>
      <c r="C311" s="205"/>
      <c r="D311" s="200" t="s">
        <v>542</v>
      </c>
      <c r="E311" s="201">
        <v>254</v>
      </c>
      <c r="F311" s="202">
        <v>1570.84123</v>
      </c>
      <c r="G311" s="203">
        <v>0</v>
      </c>
      <c r="H311" s="203">
        <v>1570.84123</v>
      </c>
      <c r="I311" s="203">
        <v>3997.4282200000002</v>
      </c>
      <c r="J311" s="203">
        <v>1.2908599999999999</v>
      </c>
      <c r="K311" s="203">
        <v>3998.7190799999998</v>
      </c>
      <c r="L311" s="203">
        <v>200.01635000000002</v>
      </c>
      <c r="M311" s="203">
        <v>0</v>
      </c>
      <c r="N311" s="203">
        <v>200.01635000000002</v>
      </c>
      <c r="O311" s="203">
        <v>5769.5766599999997</v>
      </c>
      <c r="P311" s="203">
        <v>1084.5029500000001</v>
      </c>
      <c r="Q311" s="203">
        <v>0</v>
      </c>
      <c r="R311" s="204">
        <v>1084.5029500000001</v>
      </c>
    </row>
    <row r="312" spans="1:18">
      <c r="A312" s="205"/>
      <c r="B312" s="205"/>
      <c r="C312" s="200" t="s">
        <v>528</v>
      </c>
      <c r="D312" s="200" t="s">
        <v>543</v>
      </c>
      <c r="E312" s="201">
        <v>587</v>
      </c>
      <c r="F312" s="202">
        <v>12425.631089999999</v>
      </c>
      <c r="G312" s="203">
        <v>0</v>
      </c>
      <c r="H312" s="203">
        <v>12425.631089999999</v>
      </c>
      <c r="I312" s="203">
        <v>104544.12976000001</v>
      </c>
      <c r="J312" s="203">
        <v>0.23838000000000001</v>
      </c>
      <c r="K312" s="203">
        <v>104544.36814000001</v>
      </c>
      <c r="L312" s="203">
        <v>3446.55</v>
      </c>
      <c r="M312" s="203">
        <v>707.06389000000001</v>
      </c>
      <c r="N312" s="203">
        <v>4153.6138900000005</v>
      </c>
      <c r="O312" s="203">
        <v>121123.61312000001</v>
      </c>
      <c r="P312" s="203">
        <v>265.33402000000001</v>
      </c>
      <c r="Q312" s="203">
        <v>0</v>
      </c>
      <c r="R312" s="204">
        <v>265.33402000000001</v>
      </c>
    </row>
    <row r="313" spans="1:18">
      <c r="A313" s="205"/>
      <c r="B313" s="205"/>
      <c r="C313" s="205"/>
      <c r="D313" s="205"/>
      <c r="E313" s="207">
        <v>836</v>
      </c>
      <c r="F313" s="208">
        <v>19410.420899999997</v>
      </c>
      <c r="G313" s="209">
        <v>0</v>
      </c>
      <c r="H313" s="209">
        <v>19410.420899999997</v>
      </c>
      <c r="I313" s="209">
        <v>41066.192940000001</v>
      </c>
      <c r="J313" s="209">
        <v>0</v>
      </c>
      <c r="K313" s="209">
        <v>41066.192940000001</v>
      </c>
      <c r="L313" s="209">
        <v>6557.1725199999992</v>
      </c>
      <c r="M313" s="209">
        <v>1421.8516599999998</v>
      </c>
      <c r="N313" s="209">
        <v>7979.0241799999994</v>
      </c>
      <c r="O313" s="209">
        <v>68455.638019999999</v>
      </c>
      <c r="P313" s="209">
        <v>54205.110030000003</v>
      </c>
      <c r="Q313" s="209">
        <v>0</v>
      </c>
      <c r="R313" s="210">
        <v>54205.110030000003</v>
      </c>
    </row>
    <row r="314" spans="1:18">
      <c r="A314" s="205"/>
      <c r="B314" s="205"/>
      <c r="C314" s="205"/>
      <c r="D314" s="200" t="s">
        <v>544</v>
      </c>
      <c r="E314" s="201">
        <v>545</v>
      </c>
      <c r="F314" s="202">
        <v>12069.09742</v>
      </c>
      <c r="G314" s="203">
        <v>0</v>
      </c>
      <c r="H314" s="203">
        <v>12069.09742</v>
      </c>
      <c r="I314" s="203">
        <v>58297.546259999996</v>
      </c>
      <c r="J314" s="203">
        <v>728.36014</v>
      </c>
      <c r="K314" s="203">
        <v>59025.9064</v>
      </c>
      <c r="L314" s="203">
        <v>4592.0383499999998</v>
      </c>
      <c r="M314" s="203">
        <v>492.15911999999997</v>
      </c>
      <c r="N314" s="203">
        <v>5084.1974700000001</v>
      </c>
      <c r="O314" s="203">
        <v>76179.201290000012</v>
      </c>
      <c r="P314" s="203">
        <v>35589.371930000001</v>
      </c>
      <c r="Q314" s="203">
        <v>0</v>
      </c>
      <c r="R314" s="204">
        <v>35589.371930000001</v>
      </c>
    </row>
    <row r="315" spans="1:18">
      <c r="A315" s="205"/>
      <c r="B315" s="205"/>
      <c r="C315" s="205"/>
      <c r="D315" s="200" t="s">
        <v>545</v>
      </c>
      <c r="E315" s="201">
        <v>523</v>
      </c>
      <c r="F315" s="202">
        <v>0</v>
      </c>
      <c r="G315" s="203">
        <v>0</v>
      </c>
      <c r="H315" s="203">
        <v>0</v>
      </c>
      <c r="I315" s="203">
        <v>57935.942240000004</v>
      </c>
      <c r="J315" s="203">
        <v>95.012550000000005</v>
      </c>
      <c r="K315" s="203">
        <v>58030.954789999996</v>
      </c>
      <c r="L315" s="203">
        <v>847.53278</v>
      </c>
      <c r="M315" s="203">
        <v>69.896820000000005</v>
      </c>
      <c r="N315" s="203">
        <v>917.42959999999994</v>
      </c>
      <c r="O315" s="203">
        <v>58948.384389999999</v>
      </c>
      <c r="P315" s="203">
        <v>26741.928500000002</v>
      </c>
      <c r="Q315" s="203">
        <v>0</v>
      </c>
      <c r="R315" s="204">
        <v>26741.928500000002</v>
      </c>
    </row>
    <row r="316" spans="1:18">
      <c r="A316" s="205"/>
      <c r="B316" s="205"/>
      <c r="C316" s="205"/>
      <c r="D316" s="205"/>
      <c r="E316" s="207">
        <v>559</v>
      </c>
      <c r="F316" s="208">
        <v>24082.779609999998</v>
      </c>
      <c r="G316" s="209">
        <v>0</v>
      </c>
      <c r="H316" s="209">
        <v>24082.779609999998</v>
      </c>
      <c r="I316" s="209">
        <v>41098.029579999995</v>
      </c>
      <c r="J316" s="209">
        <v>791.83867000000009</v>
      </c>
      <c r="K316" s="209">
        <v>41889.86825</v>
      </c>
      <c r="L316" s="209">
        <v>3487.26161</v>
      </c>
      <c r="M316" s="209">
        <v>1323.9520199999999</v>
      </c>
      <c r="N316" s="209">
        <v>4811.2136300000002</v>
      </c>
      <c r="O316" s="209">
        <v>70783.861489999996</v>
      </c>
      <c r="P316" s="209">
        <v>27758.419180000001</v>
      </c>
      <c r="Q316" s="209">
        <v>0</v>
      </c>
      <c r="R316" s="210">
        <v>27758.419180000001</v>
      </c>
    </row>
    <row r="317" spans="1:18">
      <c r="A317" s="205"/>
      <c r="B317" s="205"/>
      <c r="C317" s="205"/>
      <c r="D317" s="205"/>
      <c r="E317" s="207">
        <v>417</v>
      </c>
      <c r="F317" s="208">
        <v>25350.194070000001</v>
      </c>
      <c r="G317" s="209">
        <v>0</v>
      </c>
      <c r="H317" s="209">
        <v>25350.194070000001</v>
      </c>
      <c r="I317" s="209">
        <v>88618.114579999994</v>
      </c>
      <c r="J317" s="209">
        <v>1343.01621</v>
      </c>
      <c r="K317" s="209">
        <v>89961.13079000001</v>
      </c>
      <c r="L317" s="209">
        <v>6132.23495</v>
      </c>
      <c r="M317" s="209">
        <v>1561.5984599999999</v>
      </c>
      <c r="N317" s="209">
        <v>7693.8334100000002</v>
      </c>
      <c r="O317" s="209">
        <v>123005.15827</v>
      </c>
      <c r="P317" s="209">
        <v>84109.385200000004</v>
      </c>
      <c r="Q317" s="209">
        <v>0</v>
      </c>
      <c r="R317" s="210">
        <v>84109.385200000004</v>
      </c>
    </row>
    <row r="318" spans="1:18">
      <c r="A318" s="205"/>
      <c r="B318" s="205"/>
      <c r="C318" s="205"/>
      <c r="D318" s="200" t="s">
        <v>546</v>
      </c>
      <c r="E318" s="201">
        <v>570</v>
      </c>
      <c r="F318" s="202">
        <v>59989.206299999998</v>
      </c>
      <c r="G318" s="203">
        <v>0</v>
      </c>
      <c r="H318" s="203">
        <v>59989.206299999998</v>
      </c>
      <c r="I318" s="203">
        <v>52367.750079999998</v>
      </c>
      <c r="J318" s="203">
        <v>1199.91706</v>
      </c>
      <c r="K318" s="203">
        <v>53567.667139999998</v>
      </c>
      <c r="L318" s="203">
        <v>14560.16894</v>
      </c>
      <c r="M318" s="203">
        <v>14557.433580000001</v>
      </c>
      <c r="N318" s="203">
        <v>29117.60252</v>
      </c>
      <c r="O318" s="203">
        <v>142674.47596000001</v>
      </c>
      <c r="P318" s="203">
        <v>21650.913129999997</v>
      </c>
      <c r="Q318" s="203">
        <v>0</v>
      </c>
      <c r="R318" s="204">
        <v>21650.913129999997</v>
      </c>
    </row>
    <row r="319" spans="1:18">
      <c r="A319" s="205"/>
      <c r="B319" s="205"/>
      <c r="C319" s="205"/>
      <c r="D319" s="205"/>
      <c r="E319" s="207">
        <v>526</v>
      </c>
      <c r="F319" s="208">
        <v>31164.14805</v>
      </c>
      <c r="G319" s="209">
        <v>0</v>
      </c>
      <c r="H319" s="209">
        <v>31164.14805</v>
      </c>
      <c r="I319" s="209">
        <v>103080.98423</v>
      </c>
      <c r="J319" s="209">
        <v>1338.0883899999999</v>
      </c>
      <c r="K319" s="209">
        <v>104419.07262000001</v>
      </c>
      <c r="L319" s="209">
        <v>14042.34388</v>
      </c>
      <c r="M319" s="209">
        <v>6355.3871200000003</v>
      </c>
      <c r="N319" s="209">
        <v>20397.731</v>
      </c>
      <c r="O319" s="209">
        <v>155980.95166999998</v>
      </c>
      <c r="P319" s="209">
        <v>23116.108390000001</v>
      </c>
      <c r="Q319" s="209">
        <v>0</v>
      </c>
      <c r="R319" s="210">
        <v>23116.108390000001</v>
      </c>
    </row>
    <row r="320" spans="1:18">
      <c r="A320" s="205"/>
      <c r="B320" s="205"/>
      <c r="C320" s="205"/>
      <c r="D320" s="205"/>
      <c r="E320" s="207">
        <v>551</v>
      </c>
      <c r="F320" s="208">
        <v>1507.27702</v>
      </c>
      <c r="G320" s="209">
        <v>0</v>
      </c>
      <c r="H320" s="209">
        <v>1507.27702</v>
      </c>
      <c r="I320" s="209">
        <v>91901.621620000005</v>
      </c>
      <c r="J320" s="209">
        <v>3099.0617599999996</v>
      </c>
      <c r="K320" s="209">
        <v>95000.683380000002</v>
      </c>
      <c r="L320" s="209">
        <v>8010.6144899999999</v>
      </c>
      <c r="M320" s="209">
        <v>467.25385999999997</v>
      </c>
      <c r="N320" s="209">
        <v>8477.8683499999988</v>
      </c>
      <c r="O320" s="209">
        <v>104985.82875</v>
      </c>
      <c r="P320" s="209">
        <v>18977.206879999998</v>
      </c>
      <c r="Q320" s="209">
        <v>0</v>
      </c>
      <c r="R320" s="210">
        <v>18977.206879999998</v>
      </c>
    </row>
    <row r="321" spans="1:18">
      <c r="A321" s="205"/>
      <c r="B321" s="205"/>
      <c r="C321" s="205"/>
      <c r="D321" s="205"/>
      <c r="E321" s="207">
        <v>612</v>
      </c>
      <c r="F321" s="208">
        <v>15685.50641</v>
      </c>
      <c r="G321" s="209">
        <v>0</v>
      </c>
      <c r="H321" s="209">
        <v>15685.50641</v>
      </c>
      <c r="I321" s="209">
        <v>76965.025120000006</v>
      </c>
      <c r="J321" s="209">
        <v>2249.5509300000003</v>
      </c>
      <c r="K321" s="209">
        <v>79214.576050000003</v>
      </c>
      <c r="L321" s="209">
        <v>13384.65292</v>
      </c>
      <c r="M321" s="209">
        <v>14993.65775</v>
      </c>
      <c r="N321" s="209">
        <v>28378.310670000003</v>
      </c>
      <c r="O321" s="209">
        <v>123278.39313</v>
      </c>
      <c r="P321" s="209">
        <v>28582.097989999998</v>
      </c>
      <c r="Q321" s="209">
        <v>0</v>
      </c>
      <c r="R321" s="210">
        <v>28582.097989999998</v>
      </c>
    </row>
    <row r="322" spans="1:18">
      <c r="A322" s="205"/>
      <c r="B322" s="205"/>
      <c r="C322" s="205"/>
      <c r="D322" s="200" t="s">
        <v>547</v>
      </c>
      <c r="E322" s="201">
        <v>576</v>
      </c>
      <c r="F322" s="202">
        <v>51961.345729999994</v>
      </c>
      <c r="G322" s="203">
        <v>0</v>
      </c>
      <c r="H322" s="203">
        <v>51961.345729999994</v>
      </c>
      <c r="I322" s="203">
        <v>109681.46545</v>
      </c>
      <c r="J322" s="203">
        <v>1407.48432</v>
      </c>
      <c r="K322" s="203">
        <v>111088.94976999999</v>
      </c>
      <c r="L322" s="203">
        <v>13730.55912</v>
      </c>
      <c r="M322" s="203">
        <v>11311.31673</v>
      </c>
      <c r="N322" s="203">
        <v>25041.87585</v>
      </c>
      <c r="O322" s="203">
        <v>188092.17134999999</v>
      </c>
      <c r="P322" s="203">
        <v>40000.708259999999</v>
      </c>
      <c r="Q322" s="203">
        <v>0</v>
      </c>
      <c r="R322" s="204">
        <v>40000.708259999999</v>
      </c>
    </row>
    <row r="323" spans="1:18">
      <c r="A323" s="205"/>
      <c r="B323" s="205"/>
      <c r="C323" s="205"/>
      <c r="D323" s="200" t="s">
        <v>508</v>
      </c>
      <c r="E323" s="201">
        <v>606</v>
      </c>
      <c r="F323" s="202">
        <v>4380.3215300000002</v>
      </c>
      <c r="G323" s="203">
        <v>0</v>
      </c>
      <c r="H323" s="203">
        <v>4380.3215300000002</v>
      </c>
      <c r="I323" s="203">
        <v>37817.762759999998</v>
      </c>
      <c r="J323" s="203">
        <v>1.8242499999999999</v>
      </c>
      <c r="K323" s="203">
        <v>37819.587009999996</v>
      </c>
      <c r="L323" s="203">
        <v>3317.5402999999997</v>
      </c>
      <c r="M323" s="203">
        <v>5961.1658600000001</v>
      </c>
      <c r="N323" s="203">
        <v>9278.7061599999997</v>
      </c>
      <c r="O323" s="203">
        <v>51478.614700000006</v>
      </c>
      <c r="P323" s="203">
        <v>18601.532139999999</v>
      </c>
      <c r="Q323" s="203">
        <v>0</v>
      </c>
      <c r="R323" s="204">
        <v>18601.532139999999</v>
      </c>
    </row>
    <row r="324" spans="1:18">
      <c r="A324" s="205"/>
      <c r="B324" s="205"/>
      <c r="C324" s="205"/>
      <c r="D324" s="205"/>
      <c r="E324" s="207">
        <v>540</v>
      </c>
      <c r="F324" s="208">
        <v>32142.76885</v>
      </c>
      <c r="G324" s="209">
        <v>0</v>
      </c>
      <c r="H324" s="209">
        <v>32142.76885</v>
      </c>
      <c r="I324" s="209">
        <v>106048.28848</v>
      </c>
      <c r="J324" s="209">
        <v>1083.3900100000001</v>
      </c>
      <c r="K324" s="209">
        <v>107131.67848999999</v>
      </c>
      <c r="L324" s="209">
        <v>24871.081440000002</v>
      </c>
      <c r="M324" s="209">
        <v>8187.1336900000006</v>
      </c>
      <c r="N324" s="209">
        <v>33058.215129999997</v>
      </c>
      <c r="O324" s="209">
        <v>172332.66247000001</v>
      </c>
      <c r="P324" s="209">
        <v>12949.419250000001</v>
      </c>
      <c r="Q324" s="209">
        <v>0</v>
      </c>
      <c r="R324" s="210">
        <v>12949.419250000001</v>
      </c>
    </row>
    <row r="325" spans="1:18">
      <c r="A325" s="205"/>
      <c r="B325" s="205"/>
      <c r="C325" s="205"/>
      <c r="D325" s="205"/>
      <c r="E325" s="207">
        <v>581</v>
      </c>
      <c r="F325" s="208">
        <v>0</v>
      </c>
      <c r="G325" s="209">
        <v>0</v>
      </c>
      <c r="H325" s="209">
        <v>0</v>
      </c>
      <c r="I325" s="209">
        <v>44649.478990000003</v>
      </c>
      <c r="J325" s="209">
        <v>0</v>
      </c>
      <c r="K325" s="209">
        <v>44649.478990000003</v>
      </c>
      <c r="L325" s="209">
        <v>1622.4476499999998</v>
      </c>
      <c r="M325" s="209">
        <v>821.59006999999997</v>
      </c>
      <c r="N325" s="209">
        <v>2444.0377200000003</v>
      </c>
      <c r="O325" s="209">
        <v>47093.516710000004</v>
      </c>
      <c r="P325" s="209">
        <v>0</v>
      </c>
      <c r="Q325" s="209">
        <v>0</v>
      </c>
      <c r="R325" s="210">
        <v>0</v>
      </c>
    </row>
    <row r="326" spans="1:18">
      <c r="A326" s="205"/>
      <c r="B326" s="205"/>
      <c r="C326" s="205"/>
      <c r="D326" s="200" t="s">
        <v>528</v>
      </c>
      <c r="E326" s="201">
        <v>379</v>
      </c>
      <c r="F326" s="202">
        <v>42961.64748</v>
      </c>
      <c r="G326" s="203">
        <v>0</v>
      </c>
      <c r="H326" s="203">
        <v>42961.64748</v>
      </c>
      <c r="I326" s="203">
        <v>21641.69353</v>
      </c>
      <c r="J326" s="203">
        <v>3145.09897</v>
      </c>
      <c r="K326" s="203">
        <v>24786.7925</v>
      </c>
      <c r="L326" s="203">
        <v>89250.009099999996</v>
      </c>
      <c r="M326" s="203">
        <v>7182.35707</v>
      </c>
      <c r="N326" s="203">
        <v>96432.366170000008</v>
      </c>
      <c r="O326" s="203">
        <v>164180.80615000002</v>
      </c>
      <c r="P326" s="203">
        <v>76275.454639999996</v>
      </c>
      <c r="Q326" s="203">
        <v>0</v>
      </c>
      <c r="R326" s="204">
        <v>76275.454639999996</v>
      </c>
    </row>
    <row r="327" spans="1:18">
      <c r="A327" s="205"/>
      <c r="B327" s="205"/>
      <c r="C327" s="205"/>
      <c r="D327" s="205"/>
      <c r="E327" s="207">
        <v>382</v>
      </c>
      <c r="F327" s="208">
        <v>26076.023359999999</v>
      </c>
      <c r="G327" s="209">
        <v>0</v>
      </c>
      <c r="H327" s="209">
        <v>26076.023359999999</v>
      </c>
      <c r="I327" s="209">
        <v>200150.88096000001</v>
      </c>
      <c r="J327" s="209">
        <v>4768.4565199999997</v>
      </c>
      <c r="K327" s="209">
        <v>204919.33747999999</v>
      </c>
      <c r="L327" s="209">
        <v>95924.368950000004</v>
      </c>
      <c r="M327" s="209">
        <v>73344.791920000003</v>
      </c>
      <c r="N327" s="209">
        <v>169269.16086999999</v>
      </c>
      <c r="O327" s="209">
        <v>400264.52171</v>
      </c>
      <c r="P327" s="209">
        <v>13736.444150000001</v>
      </c>
      <c r="Q327" s="209">
        <v>0</v>
      </c>
      <c r="R327" s="210">
        <v>13736.444150000001</v>
      </c>
    </row>
    <row r="328" spans="1:18">
      <c r="A328" s="205"/>
      <c r="B328" s="205"/>
      <c r="C328" s="205"/>
      <c r="D328" s="205"/>
      <c r="E328" s="207">
        <v>520</v>
      </c>
      <c r="F328" s="208">
        <v>15633.27111</v>
      </c>
      <c r="G328" s="209">
        <v>0</v>
      </c>
      <c r="H328" s="209">
        <v>15633.27111</v>
      </c>
      <c r="I328" s="209">
        <v>44236.91575</v>
      </c>
      <c r="J328" s="209">
        <v>5304.30897</v>
      </c>
      <c r="K328" s="209">
        <v>49541.224719999998</v>
      </c>
      <c r="L328" s="209">
        <v>70031.048599999995</v>
      </c>
      <c r="M328" s="209">
        <v>13004.11988</v>
      </c>
      <c r="N328" s="209">
        <v>83035.168480000008</v>
      </c>
      <c r="O328" s="209">
        <v>148209.66430999999</v>
      </c>
      <c r="P328" s="209">
        <v>94734.856200000009</v>
      </c>
      <c r="Q328" s="209">
        <v>0</v>
      </c>
      <c r="R328" s="210">
        <v>94734.856200000009</v>
      </c>
    </row>
    <row r="329" spans="1:18">
      <c r="A329" s="205"/>
      <c r="B329" s="205"/>
      <c r="C329" s="205"/>
      <c r="D329" s="200" t="s">
        <v>548</v>
      </c>
      <c r="E329" s="201">
        <v>560</v>
      </c>
      <c r="F329" s="202">
        <v>38754.740680000003</v>
      </c>
      <c r="G329" s="203">
        <v>0</v>
      </c>
      <c r="H329" s="203">
        <v>38754.740680000003</v>
      </c>
      <c r="I329" s="203">
        <v>131086.60789000001</v>
      </c>
      <c r="J329" s="203">
        <v>2277.4001699999999</v>
      </c>
      <c r="K329" s="203">
        <v>133364.00805999999</v>
      </c>
      <c r="L329" s="203">
        <v>53338.197489999999</v>
      </c>
      <c r="M329" s="203">
        <v>11759.401810000001</v>
      </c>
      <c r="N329" s="203">
        <v>65097.599299999994</v>
      </c>
      <c r="O329" s="203">
        <v>237216.34803999998</v>
      </c>
      <c r="P329" s="203">
        <v>19842.434370000003</v>
      </c>
      <c r="Q329" s="203">
        <v>0</v>
      </c>
      <c r="R329" s="204">
        <v>19842.434370000003</v>
      </c>
    </row>
    <row r="330" spans="1:18">
      <c r="A330" s="205"/>
      <c r="B330" s="205"/>
      <c r="C330" s="205"/>
      <c r="D330" s="200" t="s">
        <v>549</v>
      </c>
      <c r="E330" s="201">
        <v>521</v>
      </c>
      <c r="F330" s="202">
        <v>48830.072670000001</v>
      </c>
      <c r="G330" s="203">
        <v>0</v>
      </c>
      <c r="H330" s="203">
        <v>48830.072670000001</v>
      </c>
      <c r="I330" s="203">
        <v>83096.789430000004</v>
      </c>
      <c r="J330" s="203">
        <v>2338.0307799999996</v>
      </c>
      <c r="K330" s="203">
        <v>85434.820209999991</v>
      </c>
      <c r="L330" s="203">
        <v>11815.2878</v>
      </c>
      <c r="M330" s="203">
        <v>6969.1915199999994</v>
      </c>
      <c r="N330" s="203">
        <v>18784.479319999999</v>
      </c>
      <c r="O330" s="203">
        <v>153049.37219999998</v>
      </c>
      <c r="P330" s="203">
        <v>107102.44142</v>
      </c>
      <c r="Q330" s="203">
        <v>0</v>
      </c>
      <c r="R330" s="204">
        <v>107102.44142</v>
      </c>
    </row>
    <row r="331" spans="1:18">
      <c r="A331" s="205"/>
      <c r="B331" s="205"/>
      <c r="C331" s="205"/>
      <c r="D331" s="200" t="s">
        <v>550</v>
      </c>
      <c r="E331" s="201">
        <v>547</v>
      </c>
      <c r="F331" s="202">
        <v>4493.6143600000005</v>
      </c>
      <c r="G331" s="203">
        <v>0</v>
      </c>
      <c r="H331" s="203">
        <v>4493.6143600000005</v>
      </c>
      <c r="I331" s="203">
        <v>97411.688120000006</v>
      </c>
      <c r="J331" s="203">
        <v>1469.30267</v>
      </c>
      <c r="K331" s="203">
        <v>98880.990790000011</v>
      </c>
      <c r="L331" s="203">
        <v>3665.2292599999996</v>
      </c>
      <c r="M331" s="203">
        <v>140.61660999999998</v>
      </c>
      <c r="N331" s="203">
        <v>3805.8458700000001</v>
      </c>
      <c r="O331" s="203">
        <v>107180.45101999999</v>
      </c>
      <c r="P331" s="203">
        <v>35448.687509999996</v>
      </c>
      <c r="Q331" s="203">
        <v>0</v>
      </c>
      <c r="R331" s="204">
        <v>35448.687509999996</v>
      </c>
    </row>
    <row r="332" spans="1:18">
      <c r="A332" s="205"/>
      <c r="B332" s="205"/>
      <c r="C332" s="205"/>
      <c r="D332" s="200" t="s">
        <v>551</v>
      </c>
      <c r="E332" s="201">
        <v>400</v>
      </c>
      <c r="F332" s="202">
        <v>17301.074120000001</v>
      </c>
      <c r="G332" s="203">
        <v>0</v>
      </c>
      <c r="H332" s="203">
        <v>17301.074120000001</v>
      </c>
      <c r="I332" s="203">
        <v>70522.188420000006</v>
      </c>
      <c r="J332" s="203">
        <v>409.29741999999999</v>
      </c>
      <c r="K332" s="203">
        <v>70931.485840000008</v>
      </c>
      <c r="L332" s="203">
        <v>3378.1194100000002</v>
      </c>
      <c r="M332" s="203">
        <v>652.08641</v>
      </c>
      <c r="N332" s="203">
        <v>4030.2058199999997</v>
      </c>
      <c r="O332" s="203">
        <v>92262.765780000002</v>
      </c>
      <c r="P332" s="203">
        <v>25452.821449999999</v>
      </c>
      <c r="Q332" s="203">
        <v>0</v>
      </c>
      <c r="R332" s="204">
        <v>25452.821449999999</v>
      </c>
    </row>
    <row r="333" spans="1:18">
      <c r="A333" s="205"/>
      <c r="B333" s="205"/>
      <c r="C333" s="205"/>
      <c r="D333" s="200" t="s">
        <v>552</v>
      </c>
      <c r="E333" s="201">
        <v>597</v>
      </c>
      <c r="F333" s="202">
        <v>17667.83138</v>
      </c>
      <c r="G333" s="203">
        <v>0</v>
      </c>
      <c r="H333" s="203">
        <v>17667.83138</v>
      </c>
      <c r="I333" s="203">
        <v>38158.88867</v>
      </c>
      <c r="J333" s="203">
        <v>979.15364999999997</v>
      </c>
      <c r="K333" s="203">
        <v>39138.04232</v>
      </c>
      <c r="L333" s="203">
        <v>5604.7470999999996</v>
      </c>
      <c r="M333" s="203">
        <v>1221.7112999999999</v>
      </c>
      <c r="N333" s="203">
        <v>6826.4584000000004</v>
      </c>
      <c r="O333" s="203">
        <v>63632.3321</v>
      </c>
      <c r="P333" s="203">
        <v>24689.26844</v>
      </c>
      <c r="Q333" s="203">
        <v>0</v>
      </c>
      <c r="R333" s="204">
        <v>24689.26844</v>
      </c>
    </row>
    <row r="334" spans="1:18">
      <c r="A334" s="205"/>
      <c r="B334" s="205"/>
      <c r="C334" s="205"/>
      <c r="D334" s="205"/>
      <c r="E334" s="207">
        <v>595</v>
      </c>
      <c r="F334" s="208">
        <v>4776.8353799999995</v>
      </c>
      <c r="G334" s="209">
        <v>0</v>
      </c>
      <c r="H334" s="209">
        <v>4776.8353799999995</v>
      </c>
      <c r="I334" s="209">
        <v>404833.91941999999</v>
      </c>
      <c r="J334" s="209">
        <v>48.471599999999995</v>
      </c>
      <c r="K334" s="209">
        <v>404882.39101999998</v>
      </c>
      <c r="L334" s="209">
        <v>2435.0558900000001</v>
      </c>
      <c r="M334" s="209">
        <v>1149.1715900000002</v>
      </c>
      <c r="N334" s="209">
        <v>3584.22748</v>
      </c>
      <c r="O334" s="209">
        <v>413243.45387999999</v>
      </c>
      <c r="P334" s="209">
        <v>89.82499</v>
      </c>
      <c r="Q334" s="209">
        <v>0</v>
      </c>
      <c r="R334" s="210">
        <v>89.82499</v>
      </c>
    </row>
    <row r="335" spans="1:18">
      <c r="A335" s="205"/>
      <c r="B335" s="205"/>
      <c r="C335" s="205"/>
      <c r="D335" s="200" t="s">
        <v>291</v>
      </c>
      <c r="E335" s="201">
        <v>402</v>
      </c>
      <c r="F335" s="202">
        <v>172059.26399000001</v>
      </c>
      <c r="G335" s="203">
        <v>0</v>
      </c>
      <c r="H335" s="203">
        <v>172059.26399000001</v>
      </c>
      <c r="I335" s="203">
        <v>2031.8422399999999</v>
      </c>
      <c r="J335" s="203">
        <v>1448.9321599999998</v>
      </c>
      <c r="K335" s="203">
        <v>3480.7743999999998</v>
      </c>
      <c r="L335" s="203">
        <v>55172.618640000001</v>
      </c>
      <c r="M335" s="203">
        <v>54335.255279999998</v>
      </c>
      <c r="N335" s="203">
        <v>109507.87392</v>
      </c>
      <c r="O335" s="203">
        <v>285047.91230999999</v>
      </c>
      <c r="P335" s="203">
        <v>30697.007239999999</v>
      </c>
      <c r="Q335" s="203">
        <v>0</v>
      </c>
      <c r="R335" s="204">
        <v>30697.007239999999</v>
      </c>
    </row>
    <row r="336" spans="1:18">
      <c r="A336" s="205"/>
      <c r="B336" s="205"/>
      <c r="C336" s="205"/>
      <c r="D336" s="200" t="s">
        <v>553</v>
      </c>
      <c r="E336" s="201">
        <v>404</v>
      </c>
      <c r="F336" s="202">
        <v>18224.99022</v>
      </c>
      <c r="G336" s="203">
        <v>0</v>
      </c>
      <c r="H336" s="203">
        <v>18224.99022</v>
      </c>
      <c r="I336" s="203">
        <v>112428.42546</v>
      </c>
      <c r="J336" s="203">
        <v>398.26504</v>
      </c>
      <c r="K336" s="203">
        <v>112826.6905</v>
      </c>
      <c r="L336" s="203">
        <v>7130.6586100000004</v>
      </c>
      <c r="M336" s="203">
        <v>737.24916000000007</v>
      </c>
      <c r="N336" s="203">
        <v>7867.9077699999998</v>
      </c>
      <c r="O336" s="203">
        <v>138919.58849000002</v>
      </c>
      <c r="P336" s="203">
        <v>59067.216710000001</v>
      </c>
      <c r="Q336" s="203">
        <v>0</v>
      </c>
      <c r="R336" s="204">
        <v>59067.216710000001</v>
      </c>
    </row>
    <row r="337" spans="1:18">
      <c r="A337" s="205"/>
      <c r="B337" s="205"/>
      <c r="C337" s="205"/>
      <c r="D337" s="200" t="s">
        <v>554</v>
      </c>
      <c r="E337" s="201">
        <v>431</v>
      </c>
      <c r="F337" s="202">
        <v>68182.122810000001</v>
      </c>
      <c r="G337" s="203">
        <v>0</v>
      </c>
      <c r="H337" s="203">
        <v>68182.122810000001</v>
      </c>
      <c r="I337" s="203">
        <v>320294.08577999996</v>
      </c>
      <c r="J337" s="203">
        <v>1429.5814399999999</v>
      </c>
      <c r="K337" s="203">
        <v>321723.66722</v>
      </c>
      <c r="L337" s="203">
        <v>20638.625600000003</v>
      </c>
      <c r="M337" s="203">
        <v>12145.94641</v>
      </c>
      <c r="N337" s="203">
        <v>32784.572010000004</v>
      </c>
      <c r="O337" s="203">
        <v>422690.36204000004</v>
      </c>
      <c r="P337" s="203">
        <v>8097.81178</v>
      </c>
      <c r="Q337" s="203">
        <v>0</v>
      </c>
      <c r="R337" s="204">
        <v>8097.81178</v>
      </c>
    </row>
    <row r="338" spans="1:18">
      <c r="A338" s="205"/>
      <c r="B338" s="205"/>
      <c r="C338" s="205"/>
      <c r="D338" s="205"/>
      <c r="E338" s="207">
        <v>552</v>
      </c>
      <c r="F338" s="208">
        <v>1385.1964599999999</v>
      </c>
      <c r="G338" s="209">
        <v>0</v>
      </c>
      <c r="H338" s="209">
        <v>1385.1964599999999</v>
      </c>
      <c r="I338" s="209">
        <v>33156.780409999999</v>
      </c>
      <c r="J338" s="209">
        <v>2236.4575299999997</v>
      </c>
      <c r="K338" s="209">
        <v>35393.237939999999</v>
      </c>
      <c r="L338" s="209">
        <v>2987.86733</v>
      </c>
      <c r="M338" s="209">
        <v>83.105339999999998</v>
      </c>
      <c r="N338" s="209">
        <v>3070.9726700000001</v>
      </c>
      <c r="O338" s="209">
        <v>39849.407070000001</v>
      </c>
      <c r="P338" s="209">
        <v>23630.610629999999</v>
      </c>
      <c r="Q338" s="209">
        <v>0</v>
      </c>
      <c r="R338" s="210">
        <v>23630.610629999999</v>
      </c>
    </row>
    <row r="339" spans="1:18">
      <c r="A339" s="205"/>
      <c r="B339" s="205"/>
      <c r="C339" s="205"/>
      <c r="D339" s="205"/>
      <c r="E339" s="207">
        <v>785</v>
      </c>
      <c r="F339" s="208">
        <v>4976343.8772499999</v>
      </c>
      <c r="G339" s="209">
        <v>1363749.1077000001</v>
      </c>
      <c r="H339" s="209">
        <v>6340092.9849499995</v>
      </c>
      <c r="I339" s="209">
        <v>478509.60127999994</v>
      </c>
      <c r="J339" s="209">
        <v>9434.9402499999997</v>
      </c>
      <c r="K339" s="209">
        <v>487944.54152999999</v>
      </c>
      <c r="L339" s="209">
        <v>369198.88067000004</v>
      </c>
      <c r="M339" s="209">
        <v>358437.96077000001</v>
      </c>
      <c r="N339" s="209">
        <v>727636.84144000011</v>
      </c>
      <c r="O339" s="209">
        <v>7555674.3679200001</v>
      </c>
      <c r="P339" s="209">
        <v>4355789.7278699996</v>
      </c>
      <c r="Q339" s="209">
        <v>2597.4688099999998</v>
      </c>
      <c r="R339" s="210">
        <v>4358387.1966800001</v>
      </c>
    </row>
    <row r="340" spans="1:18">
      <c r="A340" s="205"/>
      <c r="B340" s="205"/>
      <c r="C340" s="205"/>
      <c r="D340" s="200" t="s">
        <v>555</v>
      </c>
      <c r="E340" s="201">
        <v>447</v>
      </c>
      <c r="F340" s="202">
        <v>4891367.1627500001</v>
      </c>
      <c r="G340" s="203">
        <v>97258.342560000005</v>
      </c>
      <c r="H340" s="203">
        <v>4988625.5053100009</v>
      </c>
      <c r="I340" s="203">
        <v>1179148.26</v>
      </c>
      <c r="J340" s="203">
        <v>5032.6245199999994</v>
      </c>
      <c r="K340" s="203">
        <v>1184180.8845200001</v>
      </c>
      <c r="L340" s="203">
        <v>627960.83267999999</v>
      </c>
      <c r="M340" s="203">
        <v>272105.41683</v>
      </c>
      <c r="N340" s="203">
        <v>900066.24950999999</v>
      </c>
      <c r="O340" s="203">
        <v>7072872.6393400002</v>
      </c>
      <c r="P340" s="203">
        <v>127359.26862</v>
      </c>
      <c r="Q340" s="203">
        <v>0</v>
      </c>
      <c r="R340" s="204">
        <v>127359.26862</v>
      </c>
    </row>
    <row r="341" spans="1:18">
      <c r="A341" s="205"/>
      <c r="B341" s="205"/>
      <c r="C341" s="205"/>
      <c r="D341" s="205"/>
      <c r="E341" s="207">
        <v>554</v>
      </c>
      <c r="F341" s="208">
        <v>76.482389999999995</v>
      </c>
      <c r="G341" s="209">
        <v>0</v>
      </c>
      <c r="H341" s="209">
        <v>76.482389999999995</v>
      </c>
      <c r="I341" s="209">
        <v>74357.965230000002</v>
      </c>
      <c r="J341" s="209">
        <v>2021.8426299999999</v>
      </c>
      <c r="K341" s="209">
        <v>76379.807860000001</v>
      </c>
      <c r="L341" s="209">
        <v>2556.0164500000001</v>
      </c>
      <c r="M341" s="209">
        <v>14.675940000000001</v>
      </c>
      <c r="N341" s="209">
        <v>2570.6923900000002</v>
      </c>
      <c r="O341" s="209">
        <v>79026.982640000002</v>
      </c>
      <c r="P341" s="209">
        <v>15824.461029999999</v>
      </c>
      <c r="Q341" s="209">
        <v>0</v>
      </c>
      <c r="R341" s="210">
        <v>15824.461029999999</v>
      </c>
    </row>
    <row r="342" spans="1:18">
      <c r="A342" s="205"/>
      <c r="B342" s="205"/>
      <c r="C342" s="205"/>
      <c r="D342" s="205"/>
      <c r="E342" s="207">
        <v>406</v>
      </c>
      <c r="F342" s="208">
        <v>299490.34777999995</v>
      </c>
      <c r="G342" s="209">
        <v>0</v>
      </c>
      <c r="H342" s="209">
        <v>299490.34777999995</v>
      </c>
      <c r="I342" s="209">
        <v>198620.07034000001</v>
      </c>
      <c r="J342" s="209">
        <v>7077.8273499999996</v>
      </c>
      <c r="K342" s="209">
        <v>205697.89768999998</v>
      </c>
      <c r="L342" s="209">
        <v>105448.54926</v>
      </c>
      <c r="M342" s="209">
        <v>35975.130850000001</v>
      </c>
      <c r="N342" s="209">
        <v>141423.68011000002</v>
      </c>
      <c r="O342" s="209">
        <v>646611.92558000004</v>
      </c>
      <c r="P342" s="209">
        <v>27654.161050000002</v>
      </c>
      <c r="Q342" s="209">
        <v>0</v>
      </c>
      <c r="R342" s="210">
        <v>27654.161050000002</v>
      </c>
    </row>
    <row r="343" spans="1:18">
      <c r="A343" s="205"/>
      <c r="B343" s="205"/>
      <c r="C343" s="205"/>
      <c r="D343" s="200" t="s">
        <v>556</v>
      </c>
      <c r="E343" s="201">
        <v>536</v>
      </c>
      <c r="F343" s="202">
        <v>32320.83468</v>
      </c>
      <c r="G343" s="203">
        <v>0</v>
      </c>
      <c r="H343" s="203">
        <v>32320.83468</v>
      </c>
      <c r="I343" s="203">
        <v>102428.21096</v>
      </c>
      <c r="J343" s="203">
        <v>1890.7795900000001</v>
      </c>
      <c r="K343" s="203">
        <v>104318.99055</v>
      </c>
      <c r="L343" s="203">
        <v>17850.647710000001</v>
      </c>
      <c r="M343" s="203">
        <v>3033.0354700000003</v>
      </c>
      <c r="N343" s="203">
        <v>20883.68318</v>
      </c>
      <c r="O343" s="203">
        <v>157523.50841000001</v>
      </c>
      <c r="P343" s="203">
        <v>100423.26062999999</v>
      </c>
      <c r="Q343" s="203">
        <v>0</v>
      </c>
      <c r="R343" s="204">
        <v>100423.26062999999</v>
      </c>
    </row>
    <row r="344" spans="1:18">
      <c r="A344" s="205"/>
      <c r="B344" s="205"/>
      <c r="C344" s="205"/>
      <c r="D344" s="205"/>
      <c r="E344" s="207">
        <v>476</v>
      </c>
      <c r="F344" s="208">
        <v>21646.147559999998</v>
      </c>
      <c r="G344" s="209">
        <v>0</v>
      </c>
      <c r="H344" s="209">
        <v>21646.147559999998</v>
      </c>
      <c r="I344" s="209">
        <v>61812.117450000005</v>
      </c>
      <c r="J344" s="209">
        <v>1051.1498899999999</v>
      </c>
      <c r="K344" s="209">
        <v>62863.267340000006</v>
      </c>
      <c r="L344" s="209">
        <v>9508.7800299999999</v>
      </c>
      <c r="M344" s="209">
        <v>3795.5494100000001</v>
      </c>
      <c r="N344" s="209">
        <v>13304.32944</v>
      </c>
      <c r="O344" s="209">
        <v>97813.744340000005</v>
      </c>
      <c r="P344" s="209">
        <v>51868.914779999999</v>
      </c>
      <c r="Q344" s="209">
        <v>0</v>
      </c>
      <c r="R344" s="210">
        <v>51868.914779999999</v>
      </c>
    </row>
    <row r="345" spans="1:18">
      <c r="A345" s="205"/>
      <c r="B345" s="205"/>
      <c r="C345" s="205"/>
      <c r="D345" s="205"/>
      <c r="E345" s="207">
        <v>835</v>
      </c>
      <c r="F345" s="208">
        <v>0</v>
      </c>
      <c r="G345" s="209">
        <v>0</v>
      </c>
      <c r="H345" s="209">
        <v>0</v>
      </c>
      <c r="I345" s="209">
        <v>0</v>
      </c>
      <c r="J345" s="209">
        <v>0</v>
      </c>
      <c r="K345" s="209">
        <v>0</v>
      </c>
      <c r="L345" s="209">
        <v>0</v>
      </c>
      <c r="M345" s="209">
        <v>0</v>
      </c>
      <c r="N345" s="209">
        <v>0</v>
      </c>
      <c r="O345" s="209">
        <v>0</v>
      </c>
      <c r="P345" s="209">
        <v>0</v>
      </c>
      <c r="Q345" s="209">
        <v>0</v>
      </c>
      <c r="R345" s="210">
        <v>0</v>
      </c>
    </row>
    <row r="346" spans="1:18">
      <c r="A346" s="205"/>
      <c r="B346" s="205"/>
      <c r="C346" s="205"/>
      <c r="D346" s="200" t="s">
        <v>557</v>
      </c>
      <c r="E346" s="201">
        <v>425</v>
      </c>
      <c r="F346" s="202">
        <v>15631.65869</v>
      </c>
      <c r="G346" s="203">
        <v>0</v>
      </c>
      <c r="H346" s="203">
        <v>15631.65869</v>
      </c>
      <c r="I346" s="203">
        <v>102578.30326</v>
      </c>
      <c r="J346" s="203">
        <v>951.05233999999996</v>
      </c>
      <c r="K346" s="203">
        <v>103529.3556</v>
      </c>
      <c r="L346" s="203">
        <v>9151.94823</v>
      </c>
      <c r="M346" s="203">
        <v>2790.1943099999999</v>
      </c>
      <c r="N346" s="203">
        <v>11942.142539999999</v>
      </c>
      <c r="O346" s="203">
        <v>131103.15682999999</v>
      </c>
      <c r="P346" s="203">
        <v>58288.291700000002</v>
      </c>
      <c r="Q346" s="203">
        <v>0</v>
      </c>
      <c r="R346" s="204">
        <v>58288.291700000002</v>
      </c>
    </row>
    <row r="347" spans="1:18">
      <c r="A347" s="205"/>
      <c r="B347" s="205"/>
      <c r="C347" s="205"/>
      <c r="D347" s="200" t="s">
        <v>558</v>
      </c>
      <c r="E347" s="201">
        <v>416</v>
      </c>
      <c r="F347" s="202">
        <v>16209.257160000001</v>
      </c>
      <c r="G347" s="203">
        <v>0</v>
      </c>
      <c r="H347" s="203">
        <v>16209.257160000001</v>
      </c>
      <c r="I347" s="203">
        <v>57709.591100000005</v>
      </c>
      <c r="J347" s="203">
        <v>1493.8548999999998</v>
      </c>
      <c r="K347" s="203">
        <v>59203.446000000004</v>
      </c>
      <c r="L347" s="203">
        <v>8104.0233600000001</v>
      </c>
      <c r="M347" s="203">
        <v>2050.4042199999999</v>
      </c>
      <c r="N347" s="203">
        <v>10154.42758</v>
      </c>
      <c r="O347" s="203">
        <v>85567.130739999993</v>
      </c>
      <c r="P347" s="203">
        <v>45684.576150000001</v>
      </c>
      <c r="Q347" s="203">
        <v>0</v>
      </c>
      <c r="R347" s="204">
        <v>45684.576150000001</v>
      </c>
    </row>
    <row r="348" spans="1:18">
      <c r="A348" s="205"/>
      <c r="B348" s="205"/>
      <c r="C348" s="205"/>
      <c r="D348" s="200" t="s">
        <v>325</v>
      </c>
      <c r="E348" s="201">
        <v>529</v>
      </c>
      <c r="F348" s="202">
        <v>41780.536500000002</v>
      </c>
      <c r="G348" s="203">
        <v>0</v>
      </c>
      <c r="H348" s="203">
        <v>41780.536500000002</v>
      </c>
      <c r="I348" s="203">
        <v>107459.94411</v>
      </c>
      <c r="J348" s="203">
        <v>2441.90634</v>
      </c>
      <c r="K348" s="203">
        <v>109901.85045</v>
      </c>
      <c r="L348" s="203">
        <v>37262.337700000004</v>
      </c>
      <c r="M348" s="203">
        <v>9888.3781899999994</v>
      </c>
      <c r="N348" s="203">
        <v>47150.715889999999</v>
      </c>
      <c r="O348" s="203">
        <v>198833.10284000001</v>
      </c>
      <c r="P348" s="203">
        <v>50221.605819999997</v>
      </c>
      <c r="Q348" s="203">
        <v>0</v>
      </c>
      <c r="R348" s="204">
        <v>50221.605819999997</v>
      </c>
    </row>
    <row r="349" spans="1:18">
      <c r="A349" s="205"/>
      <c r="B349" s="205"/>
      <c r="C349" s="205"/>
      <c r="D349" s="200" t="s">
        <v>559</v>
      </c>
      <c r="E349" s="201">
        <v>483</v>
      </c>
      <c r="F349" s="202">
        <v>46273.193180000002</v>
      </c>
      <c r="G349" s="203">
        <v>0</v>
      </c>
      <c r="H349" s="203">
        <v>46273.193180000002</v>
      </c>
      <c r="I349" s="203">
        <v>89207.144780000002</v>
      </c>
      <c r="J349" s="203">
        <v>830.27489000000003</v>
      </c>
      <c r="K349" s="203">
        <v>90037.419670000003</v>
      </c>
      <c r="L349" s="203">
        <v>13471.390230000001</v>
      </c>
      <c r="M349" s="203">
        <v>4649.8647499999997</v>
      </c>
      <c r="N349" s="203">
        <v>18121.254980000002</v>
      </c>
      <c r="O349" s="203">
        <v>154431.86783</v>
      </c>
      <c r="P349" s="203">
        <v>24385.45707</v>
      </c>
      <c r="Q349" s="203">
        <v>0</v>
      </c>
      <c r="R349" s="204">
        <v>24385.45707</v>
      </c>
    </row>
    <row r="350" spans="1:18">
      <c r="A350" s="205"/>
      <c r="B350" s="205"/>
      <c r="C350" s="205"/>
      <c r="D350" s="205"/>
      <c r="E350" s="207">
        <v>791</v>
      </c>
      <c r="F350" s="208">
        <v>0</v>
      </c>
      <c r="G350" s="209">
        <v>0</v>
      </c>
      <c r="H350" s="209">
        <v>0</v>
      </c>
      <c r="I350" s="209">
        <v>0</v>
      </c>
      <c r="J350" s="209">
        <v>0</v>
      </c>
      <c r="K350" s="209">
        <v>0</v>
      </c>
      <c r="L350" s="209">
        <v>605.76561000000004</v>
      </c>
      <c r="M350" s="209">
        <v>1.5691199999999998</v>
      </c>
      <c r="N350" s="209">
        <v>607.33473000000004</v>
      </c>
      <c r="O350" s="209">
        <v>607.33473000000004</v>
      </c>
      <c r="P350" s="209">
        <v>1849.1867400000001</v>
      </c>
      <c r="Q350" s="209">
        <v>0</v>
      </c>
      <c r="R350" s="210">
        <v>1849.1867400000001</v>
      </c>
    </row>
    <row r="351" spans="1:18">
      <c r="A351" s="205"/>
      <c r="B351" s="205"/>
      <c r="C351" s="205"/>
      <c r="D351" s="200" t="s">
        <v>560</v>
      </c>
      <c r="E351" s="201">
        <v>414</v>
      </c>
      <c r="F351" s="202">
        <v>104833.86670999999</v>
      </c>
      <c r="G351" s="203">
        <v>0</v>
      </c>
      <c r="H351" s="203">
        <v>104833.86670999999</v>
      </c>
      <c r="I351" s="203">
        <v>50527.752</v>
      </c>
      <c r="J351" s="203">
        <v>2586.2633599999999</v>
      </c>
      <c r="K351" s="203">
        <v>53114.015359999998</v>
      </c>
      <c r="L351" s="203">
        <v>17037.58052</v>
      </c>
      <c r="M351" s="203">
        <v>9755.5545700000002</v>
      </c>
      <c r="N351" s="203">
        <v>26793.13509</v>
      </c>
      <c r="O351" s="203">
        <v>184741.01715999999</v>
      </c>
      <c r="P351" s="203">
        <v>40526.144489999999</v>
      </c>
      <c r="Q351" s="203">
        <v>0</v>
      </c>
      <c r="R351" s="204">
        <v>40526.144489999999</v>
      </c>
    </row>
    <row r="352" spans="1:18">
      <c r="A352" s="205"/>
      <c r="B352" s="205"/>
      <c r="C352" s="205"/>
      <c r="D352" s="205"/>
      <c r="E352" s="207">
        <v>525</v>
      </c>
      <c r="F352" s="208">
        <v>84793.911200000002</v>
      </c>
      <c r="G352" s="209">
        <v>0</v>
      </c>
      <c r="H352" s="209">
        <v>84793.911200000002</v>
      </c>
      <c r="I352" s="209">
        <v>92845.723209999996</v>
      </c>
      <c r="J352" s="209">
        <v>342.59721999999999</v>
      </c>
      <c r="K352" s="209">
        <v>93188.320430000007</v>
      </c>
      <c r="L352" s="209">
        <v>31049.557410000001</v>
      </c>
      <c r="M352" s="209">
        <v>17478.262920000001</v>
      </c>
      <c r="N352" s="209">
        <v>48527.820329999995</v>
      </c>
      <c r="O352" s="209">
        <v>226510.05196000001</v>
      </c>
      <c r="P352" s="209">
        <v>25572.42799</v>
      </c>
      <c r="Q352" s="209">
        <v>0</v>
      </c>
      <c r="R352" s="210">
        <v>25572.42799</v>
      </c>
    </row>
    <row r="353" spans="1:18">
      <c r="A353" s="205"/>
      <c r="B353" s="205"/>
      <c r="C353" s="205"/>
      <c r="D353" s="205"/>
      <c r="E353" s="207">
        <v>553</v>
      </c>
      <c r="F353" s="208">
        <v>129.92542</v>
      </c>
      <c r="G353" s="209">
        <v>0</v>
      </c>
      <c r="H353" s="209">
        <v>129.92542</v>
      </c>
      <c r="I353" s="209">
        <v>55422.593609999996</v>
      </c>
      <c r="J353" s="209">
        <v>1081.5884599999999</v>
      </c>
      <c r="K353" s="209">
        <v>56504.182070000003</v>
      </c>
      <c r="L353" s="209">
        <v>117.11417999999999</v>
      </c>
      <c r="M353" s="209">
        <v>11.955200000000001</v>
      </c>
      <c r="N353" s="209">
        <v>129.06938</v>
      </c>
      <c r="O353" s="209">
        <v>56763.176869999996</v>
      </c>
      <c r="P353" s="209">
        <v>13581.39711</v>
      </c>
      <c r="Q353" s="209">
        <v>0</v>
      </c>
      <c r="R353" s="210">
        <v>13581.39711</v>
      </c>
    </row>
    <row r="354" spans="1:18">
      <c r="A354" s="205"/>
      <c r="B354" s="205"/>
      <c r="C354" s="205"/>
      <c r="D354" s="200" t="s">
        <v>561</v>
      </c>
      <c r="E354" s="201">
        <v>446</v>
      </c>
      <c r="F354" s="202">
        <v>31411.156640000001</v>
      </c>
      <c r="G354" s="203">
        <v>0</v>
      </c>
      <c r="H354" s="203">
        <v>31411.156640000001</v>
      </c>
      <c r="I354" s="203">
        <v>20673.318149999999</v>
      </c>
      <c r="J354" s="203">
        <v>659.84938999999997</v>
      </c>
      <c r="K354" s="203">
        <v>21333.167539999999</v>
      </c>
      <c r="L354" s="203">
        <v>8777.9800799999994</v>
      </c>
      <c r="M354" s="203">
        <v>1058.34727</v>
      </c>
      <c r="N354" s="203">
        <v>9836.3273499999996</v>
      </c>
      <c r="O354" s="203">
        <v>62580.651530000003</v>
      </c>
      <c r="P354" s="203">
        <v>43829.962369999994</v>
      </c>
      <c r="Q354" s="203">
        <v>0</v>
      </c>
      <c r="R354" s="204">
        <v>43829.962369999994</v>
      </c>
    </row>
    <row r="355" spans="1:18">
      <c r="A355" s="205"/>
      <c r="B355" s="205"/>
      <c r="C355" s="205"/>
      <c r="D355" s="200" t="s">
        <v>562</v>
      </c>
      <c r="E355" s="201">
        <v>469</v>
      </c>
      <c r="F355" s="202">
        <v>18655.84764</v>
      </c>
      <c r="G355" s="203">
        <v>0</v>
      </c>
      <c r="H355" s="203">
        <v>18655.84764</v>
      </c>
      <c r="I355" s="203">
        <v>80960.779599999994</v>
      </c>
      <c r="J355" s="203">
        <v>1376.60529</v>
      </c>
      <c r="K355" s="203">
        <v>82337.384890000001</v>
      </c>
      <c r="L355" s="203">
        <v>7779.0082199999997</v>
      </c>
      <c r="M355" s="203">
        <v>1070.5091399999999</v>
      </c>
      <c r="N355" s="203">
        <v>8849.5173599999998</v>
      </c>
      <c r="O355" s="203">
        <v>109842.74989000001</v>
      </c>
      <c r="P355" s="203">
        <v>36830.793310000001</v>
      </c>
      <c r="Q355" s="203">
        <v>0</v>
      </c>
      <c r="R355" s="204">
        <v>36830.793310000001</v>
      </c>
    </row>
    <row r="356" spans="1:18">
      <c r="A356" s="205"/>
      <c r="B356" s="205"/>
      <c r="C356" s="205"/>
      <c r="D356" s="205"/>
      <c r="E356" s="207">
        <v>695</v>
      </c>
      <c r="F356" s="208">
        <v>0</v>
      </c>
      <c r="G356" s="209">
        <v>0</v>
      </c>
      <c r="H356" s="209">
        <v>0</v>
      </c>
      <c r="I356" s="209">
        <v>72887.584209999986</v>
      </c>
      <c r="J356" s="209">
        <v>9.6869999999999998E-2</v>
      </c>
      <c r="K356" s="209">
        <v>72887.681079999995</v>
      </c>
      <c r="L356" s="209">
        <v>736.63267000000008</v>
      </c>
      <c r="M356" s="209">
        <v>396.86927000000003</v>
      </c>
      <c r="N356" s="209">
        <v>1133.5019399999999</v>
      </c>
      <c r="O356" s="209">
        <v>74021.183019999997</v>
      </c>
      <c r="P356" s="209">
        <v>870.19803000000002</v>
      </c>
      <c r="Q356" s="209">
        <v>0</v>
      </c>
      <c r="R356" s="210">
        <v>870.19803000000002</v>
      </c>
    </row>
    <row r="357" spans="1:18">
      <c r="A357" s="205"/>
      <c r="B357" s="205"/>
      <c r="C357" s="205"/>
      <c r="D357" s="200" t="s">
        <v>234</v>
      </c>
      <c r="E357" s="201">
        <v>615</v>
      </c>
      <c r="F357" s="202">
        <v>19544.817510000001</v>
      </c>
      <c r="G357" s="203">
        <v>0</v>
      </c>
      <c r="H357" s="203">
        <v>19544.817510000001</v>
      </c>
      <c r="I357" s="203">
        <v>82923.111749999996</v>
      </c>
      <c r="J357" s="203">
        <v>901.15809000000002</v>
      </c>
      <c r="K357" s="203">
        <v>83824.269840000008</v>
      </c>
      <c r="L357" s="203">
        <v>7710.9576699999998</v>
      </c>
      <c r="M357" s="203">
        <v>2818.3495200000002</v>
      </c>
      <c r="N357" s="203">
        <v>10529.30719</v>
      </c>
      <c r="O357" s="203">
        <v>113898.39454000001</v>
      </c>
      <c r="P357" s="203">
        <v>41221.170279999998</v>
      </c>
      <c r="Q357" s="203">
        <v>0</v>
      </c>
      <c r="R357" s="204">
        <v>41221.170279999998</v>
      </c>
    </row>
    <row r="358" spans="1:18">
      <c r="A358" s="205"/>
      <c r="B358" s="205"/>
      <c r="C358" s="205"/>
      <c r="D358" s="205"/>
      <c r="E358" s="207">
        <v>563</v>
      </c>
      <c r="F358" s="208">
        <v>30071.560559999998</v>
      </c>
      <c r="G358" s="209">
        <v>0</v>
      </c>
      <c r="H358" s="209">
        <v>30071.560559999998</v>
      </c>
      <c r="I358" s="209">
        <v>101421.80022</v>
      </c>
      <c r="J358" s="209">
        <v>1176.84869</v>
      </c>
      <c r="K358" s="209">
        <v>102598.64891</v>
      </c>
      <c r="L358" s="209">
        <v>15495.2778</v>
      </c>
      <c r="M358" s="209">
        <v>3230.75263</v>
      </c>
      <c r="N358" s="209">
        <v>18726.030429999999</v>
      </c>
      <c r="O358" s="209">
        <v>151396.23990000002</v>
      </c>
      <c r="P358" s="209">
        <v>42107.591829999998</v>
      </c>
      <c r="Q358" s="209">
        <v>0</v>
      </c>
      <c r="R358" s="210">
        <v>42107.591829999998</v>
      </c>
    </row>
    <row r="359" spans="1:18">
      <c r="A359" s="205"/>
      <c r="B359" s="205"/>
      <c r="C359" s="205"/>
      <c r="D359" s="205"/>
      <c r="E359" s="207">
        <v>739</v>
      </c>
      <c r="F359" s="208">
        <v>18103.795839999999</v>
      </c>
      <c r="G359" s="209">
        <v>0</v>
      </c>
      <c r="H359" s="209">
        <v>18103.795839999999</v>
      </c>
      <c r="I359" s="209">
        <v>45842.518960000001</v>
      </c>
      <c r="J359" s="209">
        <v>844.64598000000001</v>
      </c>
      <c r="K359" s="209">
        <v>46687.164939999995</v>
      </c>
      <c r="L359" s="209">
        <v>5249.5507300000008</v>
      </c>
      <c r="M359" s="209">
        <v>2525.9985200000001</v>
      </c>
      <c r="N359" s="209">
        <v>7775.54925</v>
      </c>
      <c r="O359" s="209">
        <v>72566.510030000005</v>
      </c>
      <c r="P359" s="209">
        <v>56837.416159999993</v>
      </c>
      <c r="Q359" s="209">
        <v>0</v>
      </c>
      <c r="R359" s="210">
        <v>56837.416159999993</v>
      </c>
    </row>
    <row r="360" spans="1:18">
      <c r="A360" s="205"/>
      <c r="B360" s="205"/>
      <c r="C360" s="205"/>
      <c r="D360" s="200" t="s">
        <v>563</v>
      </c>
      <c r="E360" s="201">
        <v>651</v>
      </c>
      <c r="F360" s="202">
        <v>0</v>
      </c>
      <c r="G360" s="203">
        <v>0</v>
      </c>
      <c r="H360" s="203">
        <v>0</v>
      </c>
      <c r="I360" s="203">
        <v>1422.80216</v>
      </c>
      <c r="J360" s="203">
        <v>0</v>
      </c>
      <c r="K360" s="203">
        <v>1422.80216</v>
      </c>
      <c r="L360" s="203">
        <v>735.35807</v>
      </c>
      <c r="M360" s="203">
        <v>19.203040000000001</v>
      </c>
      <c r="N360" s="203">
        <v>754.56110999999999</v>
      </c>
      <c r="O360" s="203">
        <v>2177.3632699999998</v>
      </c>
      <c r="P360" s="203">
        <v>0</v>
      </c>
      <c r="Q360" s="203">
        <v>0</v>
      </c>
      <c r="R360" s="204">
        <v>0</v>
      </c>
    </row>
    <row r="361" spans="1:18">
      <c r="A361" s="205"/>
      <c r="B361" s="205"/>
      <c r="C361" s="205"/>
      <c r="D361" s="200" t="s">
        <v>564</v>
      </c>
      <c r="E361" s="201">
        <v>573</v>
      </c>
      <c r="F361" s="202">
        <v>14217.726839999999</v>
      </c>
      <c r="G361" s="203">
        <v>0</v>
      </c>
      <c r="H361" s="203">
        <v>14217.726839999999</v>
      </c>
      <c r="I361" s="203">
        <v>114275.68074</v>
      </c>
      <c r="J361" s="203">
        <v>709.91157999999996</v>
      </c>
      <c r="K361" s="203">
        <v>114985.59232</v>
      </c>
      <c r="L361" s="203">
        <v>4409.4053600000007</v>
      </c>
      <c r="M361" s="203">
        <v>3652.0619799999999</v>
      </c>
      <c r="N361" s="203">
        <v>8061.4673400000001</v>
      </c>
      <c r="O361" s="203">
        <v>137264.78649999999</v>
      </c>
      <c r="P361" s="203">
        <v>24562.932570000001</v>
      </c>
      <c r="Q361" s="203">
        <v>0</v>
      </c>
      <c r="R361" s="204">
        <v>24562.932570000001</v>
      </c>
    </row>
    <row r="362" spans="1:18">
      <c r="A362" s="205"/>
      <c r="B362" s="205"/>
      <c r="C362" s="205"/>
      <c r="D362" s="200" t="s">
        <v>565</v>
      </c>
      <c r="E362" s="201">
        <v>432</v>
      </c>
      <c r="F362" s="202">
        <v>33716.3747</v>
      </c>
      <c r="G362" s="203">
        <v>0</v>
      </c>
      <c r="H362" s="203">
        <v>33716.3747</v>
      </c>
      <c r="I362" s="203">
        <v>76324.518319999988</v>
      </c>
      <c r="J362" s="203">
        <v>6871.2002000000002</v>
      </c>
      <c r="K362" s="203">
        <v>83195.718519999995</v>
      </c>
      <c r="L362" s="203">
        <v>33377.352760000002</v>
      </c>
      <c r="M362" s="203">
        <v>13005.357840000001</v>
      </c>
      <c r="N362" s="203">
        <v>46382.710599999999</v>
      </c>
      <c r="O362" s="203">
        <v>163294.80382</v>
      </c>
      <c r="P362" s="203">
        <v>55788.587639999998</v>
      </c>
      <c r="Q362" s="203">
        <v>0</v>
      </c>
      <c r="R362" s="204">
        <v>55788.587639999998</v>
      </c>
    </row>
    <row r="363" spans="1:18">
      <c r="A363" s="205"/>
      <c r="B363" s="205"/>
      <c r="C363" s="205"/>
      <c r="D363" s="200" t="s">
        <v>566</v>
      </c>
      <c r="E363" s="201">
        <v>394</v>
      </c>
      <c r="F363" s="202">
        <v>26705.97651</v>
      </c>
      <c r="G363" s="203">
        <v>0</v>
      </c>
      <c r="H363" s="203">
        <v>26705.97651</v>
      </c>
      <c r="I363" s="203">
        <v>78334.545209999997</v>
      </c>
      <c r="J363" s="203">
        <v>1724.6110700000002</v>
      </c>
      <c r="K363" s="203">
        <v>80059.156279999996</v>
      </c>
      <c r="L363" s="203">
        <v>7899.6765700000005</v>
      </c>
      <c r="M363" s="203">
        <v>1401.64076</v>
      </c>
      <c r="N363" s="203">
        <v>9301.3173299999999</v>
      </c>
      <c r="O363" s="203">
        <v>116066.45012000001</v>
      </c>
      <c r="P363" s="203">
        <v>53484.96271</v>
      </c>
      <c r="Q363" s="203">
        <v>0</v>
      </c>
      <c r="R363" s="204">
        <v>53484.96271</v>
      </c>
    </row>
    <row r="364" spans="1:18">
      <c r="A364" s="205"/>
      <c r="B364" s="205"/>
      <c r="C364" s="205"/>
      <c r="D364" s="205"/>
      <c r="E364" s="207">
        <v>555</v>
      </c>
      <c r="F364" s="208">
        <v>124.64302000000001</v>
      </c>
      <c r="G364" s="209">
        <v>0</v>
      </c>
      <c r="H364" s="209">
        <v>124.64302000000001</v>
      </c>
      <c r="I364" s="209">
        <v>70962.349300000002</v>
      </c>
      <c r="J364" s="209">
        <v>153.47229000000002</v>
      </c>
      <c r="K364" s="209">
        <v>71115.821590000007</v>
      </c>
      <c r="L364" s="209">
        <v>229.85334</v>
      </c>
      <c r="M364" s="209">
        <v>204.77209999999999</v>
      </c>
      <c r="N364" s="209">
        <v>434.62544000000003</v>
      </c>
      <c r="O364" s="209">
        <v>71675.090049999999</v>
      </c>
      <c r="P364" s="209">
        <v>8992.2803699999986</v>
      </c>
      <c r="Q364" s="209">
        <v>0</v>
      </c>
      <c r="R364" s="210">
        <v>8992.2803699999986</v>
      </c>
    </row>
    <row r="365" spans="1:18">
      <c r="A365" s="205"/>
      <c r="B365" s="205"/>
      <c r="C365" s="205"/>
      <c r="D365" s="200" t="s">
        <v>567</v>
      </c>
      <c r="E365" s="201">
        <v>527</v>
      </c>
      <c r="F365" s="202">
        <v>5738.8296399999999</v>
      </c>
      <c r="G365" s="203">
        <v>0</v>
      </c>
      <c r="H365" s="203">
        <v>5738.8296399999999</v>
      </c>
      <c r="I365" s="203">
        <v>56884.882239999999</v>
      </c>
      <c r="J365" s="203">
        <v>890.02403000000004</v>
      </c>
      <c r="K365" s="203">
        <v>57774.906270000007</v>
      </c>
      <c r="L365" s="203">
        <v>11060.240830000001</v>
      </c>
      <c r="M365" s="203">
        <v>934.22284999999999</v>
      </c>
      <c r="N365" s="203">
        <v>11994.463679999999</v>
      </c>
      <c r="O365" s="203">
        <v>75508.199590000004</v>
      </c>
      <c r="P365" s="203">
        <v>49769.358390000001</v>
      </c>
      <c r="Q365" s="203">
        <v>0</v>
      </c>
      <c r="R365" s="204">
        <v>49769.358390000001</v>
      </c>
    </row>
    <row r="366" spans="1:18">
      <c r="A366" s="205"/>
      <c r="B366" s="205"/>
      <c r="C366" s="205"/>
      <c r="D366" s="200" t="s">
        <v>568</v>
      </c>
      <c r="E366" s="201">
        <v>574</v>
      </c>
      <c r="F366" s="202">
        <v>61587.857409999997</v>
      </c>
      <c r="G366" s="203">
        <v>0</v>
      </c>
      <c r="H366" s="203">
        <v>61587.857409999997</v>
      </c>
      <c r="I366" s="203">
        <v>174980.82450999998</v>
      </c>
      <c r="J366" s="203">
        <v>3773.5260099999996</v>
      </c>
      <c r="K366" s="203">
        <v>178754.35052000001</v>
      </c>
      <c r="L366" s="203">
        <v>16080.71695</v>
      </c>
      <c r="M366" s="203">
        <v>2137.31214</v>
      </c>
      <c r="N366" s="203">
        <v>18218.02909</v>
      </c>
      <c r="O366" s="203">
        <v>258560.23702</v>
      </c>
      <c r="P366" s="203">
        <v>50302.249909999999</v>
      </c>
      <c r="Q366" s="203">
        <v>0</v>
      </c>
      <c r="R366" s="204">
        <v>50302.249909999999</v>
      </c>
    </row>
    <row r="367" spans="1:18">
      <c r="A367" s="205"/>
      <c r="B367" s="205"/>
      <c r="C367" s="205"/>
      <c r="D367" s="200" t="s">
        <v>569</v>
      </c>
      <c r="E367" s="201">
        <v>558</v>
      </c>
      <c r="F367" s="202">
        <v>192819.54598</v>
      </c>
      <c r="G367" s="203">
        <v>0</v>
      </c>
      <c r="H367" s="203">
        <v>192819.54598</v>
      </c>
      <c r="I367" s="203">
        <v>77672.724530000007</v>
      </c>
      <c r="J367" s="203">
        <v>2922.11807</v>
      </c>
      <c r="K367" s="203">
        <v>80594.842599999989</v>
      </c>
      <c r="L367" s="203">
        <v>11017.30658</v>
      </c>
      <c r="M367" s="203">
        <v>1062.17966</v>
      </c>
      <c r="N367" s="203">
        <v>12079.48624</v>
      </c>
      <c r="O367" s="203">
        <v>285493.87481999997</v>
      </c>
      <c r="P367" s="203">
        <v>23113.020789999999</v>
      </c>
      <c r="Q367" s="203">
        <v>0</v>
      </c>
      <c r="R367" s="204">
        <v>23113.020789999999</v>
      </c>
    </row>
    <row r="368" spans="1:18">
      <c r="A368" s="205"/>
      <c r="B368" s="205"/>
      <c r="C368" s="205"/>
      <c r="D368" s="200" t="s">
        <v>570</v>
      </c>
      <c r="E368" s="201">
        <v>392</v>
      </c>
      <c r="F368" s="202">
        <v>20479.854289999999</v>
      </c>
      <c r="G368" s="203">
        <v>0</v>
      </c>
      <c r="H368" s="203">
        <v>20479.854289999999</v>
      </c>
      <c r="I368" s="203">
        <v>44603.486090000006</v>
      </c>
      <c r="J368" s="203">
        <v>978.06233999999995</v>
      </c>
      <c r="K368" s="203">
        <v>45581.548430000003</v>
      </c>
      <c r="L368" s="203">
        <v>6903.1908400000002</v>
      </c>
      <c r="M368" s="203">
        <v>1517.69127</v>
      </c>
      <c r="N368" s="203">
        <v>8420.8821099999986</v>
      </c>
      <c r="O368" s="203">
        <v>74482.284830000004</v>
      </c>
      <c r="P368" s="203">
        <v>43032.373979999997</v>
      </c>
      <c r="Q368" s="203">
        <v>0</v>
      </c>
      <c r="R368" s="204">
        <v>43032.373979999997</v>
      </c>
    </row>
    <row r="369" spans="1:18">
      <c r="A369" s="205"/>
      <c r="B369" s="205"/>
      <c r="C369" s="200" t="s">
        <v>571</v>
      </c>
      <c r="D369" s="200" t="s">
        <v>572</v>
      </c>
      <c r="E369" s="201">
        <v>255</v>
      </c>
      <c r="F369" s="202">
        <v>90.566690000000008</v>
      </c>
      <c r="G369" s="203">
        <v>0</v>
      </c>
      <c r="H369" s="203">
        <v>90.566690000000008</v>
      </c>
      <c r="I369" s="203">
        <v>10786.256160000001</v>
      </c>
      <c r="J369" s="203">
        <v>44.895470000000003</v>
      </c>
      <c r="K369" s="203">
        <v>10831.15163</v>
      </c>
      <c r="L369" s="203">
        <v>261.30650000000003</v>
      </c>
      <c r="M369" s="203">
        <v>3.7400000000000003E-3</v>
      </c>
      <c r="N369" s="203">
        <v>261.31023999999996</v>
      </c>
      <c r="O369" s="203">
        <v>11183.028560000001</v>
      </c>
      <c r="P369" s="203">
        <v>2414.7352500000002</v>
      </c>
      <c r="Q369" s="203">
        <v>0</v>
      </c>
      <c r="R369" s="204">
        <v>2414.7352500000002</v>
      </c>
    </row>
    <row r="370" spans="1:18">
      <c r="A370" s="205"/>
      <c r="B370" s="205"/>
      <c r="C370" s="205"/>
      <c r="D370" s="200" t="s">
        <v>573</v>
      </c>
      <c r="E370" s="201">
        <v>257</v>
      </c>
      <c r="F370" s="202">
        <v>142.07973000000001</v>
      </c>
      <c r="G370" s="203">
        <v>0</v>
      </c>
      <c r="H370" s="203">
        <v>142.07973000000001</v>
      </c>
      <c r="I370" s="203">
        <v>2516.5988500000003</v>
      </c>
      <c r="J370" s="203">
        <v>526.53883999999994</v>
      </c>
      <c r="K370" s="203">
        <v>3043.13769</v>
      </c>
      <c r="L370" s="203">
        <v>38.347679999999997</v>
      </c>
      <c r="M370" s="203">
        <v>0</v>
      </c>
      <c r="N370" s="203">
        <v>38.347679999999997</v>
      </c>
      <c r="O370" s="203">
        <v>3223.5651000000003</v>
      </c>
      <c r="P370" s="203">
        <v>1400.68668</v>
      </c>
      <c r="Q370" s="203">
        <v>0</v>
      </c>
      <c r="R370" s="204">
        <v>1400.68668</v>
      </c>
    </row>
    <row r="371" spans="1:18">
      <c r="A371" s="205"/>
      <c r="B371" s="205"/>
      <c r="C371" s="200" t="s">
        <v>574</v>
      </c>
      <c r="D371" s="200" t="s">
        <v>574</v>
      </c>
      <c r="E371" s="201">
        <v>249</v>
      </c>
      <c r="F371" s="202">
        <v>34.838200000000001</v>
      </c>
      <c r="G371" s="203">
        <v>0</v>
      </c>
      <c r="H371" s="203">
        <v>34.838200000000001</v>
      </c>
      <c r="I371" s="203">
        <v>17518.53213</v>
      </c>
      <c r="J371" s="203">
        <v>1.1258800000000002</v>
      </c>
      <c r="K371" s="203">
        <v>17519.658010000003</v>
      </c>
      <c r="L371" s="203">
        <v>187.22263000000001</v>
      </c>
      <c r="M371" s="203">
        <v>0</v>
      </c>
      <c r="N371" s="203">
        <v>187.22263000000001</v>
      </c>
      <c r="O371" s="203">
        <v>17741.718840000001</v>
      </c>
      <c r="P371" s="203">
        <v>1936.55279</v>
      </c>
      <c r="Q371" s="203">
        <v>0</v>
      </c>
      <c r="R371" s="204">
        <v>1936.55279</v>
      </c>
    </row>
    <row r="372" spans="1:18">
      <c r="A372" s="205"/>
      <c r="B372" s="205"/>
      <c r="C372" s="200" t="s">
        <v>575</v>
      </c>
      <c r="D372" s="200" t="s">
        <v>575</v>
      </c>
      <c r="E372" s="201">
        <v>244</v>
      </c>
      <c r="F372" s="202">
        <v>1330.4647299999999</v>
      </c>
      <c r="G372" s="203">
        <v>0</v>
      </c>
      <c r="H372" s="203">
        <v>1330.4647299999999</v>
      </c>
      <c r="I372" s="203">
        <v>4230.6342999999997</v>
      </c>
      <c r="J372" s="203">
        <v>9.4379999999999992E-2</v>
      </c>
      <c r="K372" s="203">
        <v>4230.7286799999993</v>
      </c>
      <c r="L372" s="203">
        <v>121.69803999999999</v>
      </c>
      <c r="M372" s="203">
        <v>0</v>
      </c>
      <c r="N372" s="203">
        <v>121.69803999999999</v>
      </c>
      <c r="O372" s="203">
        <v>5682.8914500000001</v>
      </c>
      <c r="P372" s="203">
        <v>1546.2857200000001</v>
      </c>
      <c r="Q372" s="203">
        <v>0</v>
      </c>
      <c r="R372" s="204">
        <v>1546.2857200000001</v>
      </c>
    </row>
    <row r="373" spans="1:18">
      <c r="A373" s="205"/>
      <c r="B373" s="205"/>
      <c r="C373" s="200" t="s">
        <v>576</v>
      </c>
      <c r="D373" s="200" t="s">
        <v>576</v>
      </c>
      <c r="E373" s="201">
        <v>259</v>
      </c>
      <c r="F373" s="202">
        <v>825.84636999999998</v>
      </c>
      <c r="G373" s="203">
        <v>0</v>
      </c>
      <c r="H373" s="203">
        <v>825.84636999999998</v>
      </c>
      <c r="I373" s="203">
        <v>12965.967710000001</v>
      </c>
      <c r="J373" s="203">
        <v>4.5599999999999998E-3</v>
      </c>
      <c r="K373" s="203">
        <v>12965.97227</v>
      </c>
      <c r="L373" s="203">
        <v>183.86648000000002</v>
      </c>
      <c r="M373" s="203">
        <v>0</v>
      </c>
      <c r="N373" s="203">
        <v>183.86648000000002</v>
      </c>
      <c r="O373" s="203">
        <v>13975.685119999998</v>
      </c>
      <c r="P373" s="203">
        <v>2077.5551999999998</v>
      </c>
      <c r="Q373" s="203">
        <v>0</v>
      </c>
      <c r="R373" s="204">
        <v>2077.5551999999998</v>
      </c>
    </row>
    <row r="374" spans="1:18">
      <c r="A374" s="205"/>
      <c r="B374" s="205"/>
      <c r="C374" s="200" t="s">
        <v>577</v>
      </c>
      <c r="D374" s="200" t="s">
        <v>578</v>
      </c>
      <c r="E374" s="201">
        <v>268</v>
      </c>
      <c r="F374" s="202">
        <v>2537.9279100000003</v>
      </c>
      <c r="G374" s="203">
        <v>0</v>
      </c>
      <c r="H374" s="203">
        <v>2537.9279100000003</v>
      </c>
      <c r="I374" s="203">
        <v>4655.4324200000001</v>
      </c>
      <c r="J374" s="203">
        <v>10.455270000000001</v>
      </c>
      <c r="K374" s="203">
        <v>4665.8876900000005</v>
      </c>
      <c r="L374" s="203">
        <v>72.087860000000006</v>
      </c>
      <c r="M374" s="203">
        <v>11.327549999999999</v>
      </c>
      <c r="N374" s="203">
        <v>83.415410000000008</v>
      </c>
      <c r="O374" s="203">
        <v>7287.2310099999995</v>
      </c>
      <c r="P374" s="203">
        <v>1693.2522799999999</v>
      </c>
      <c r="Q374" s="203">
        <v>0</v>
      </c>
      <c r="R374" s="204">
        <v>1693.2522799999999</v>
      </c>
    </row>
    <row r="375" spans="1:18">
      <c r="A375" s="205"/>
      <c r="B375" s="205"/>
      <c r="C375" s="205"/>
      <c r="D375" s="200" t="s">
        <v>577</v>
      </c>
      <c r="E375" s="201">
        <v>267</v>
      </c>
      <c r="F375" s="202">
        <v>2664.1147900000001</v>
      </c>
      <c r="G375" s="203">
        <v>0</v>
      </c>
      <c r="H375" s="203">
        <v>2664.1147900000001</v>
      </c>
      <c r="I375" s="203">
        <v>13328.844289999999</v>
      </c>
      <c r="J375" s="203">
        <v>43.090679999999999</v>
      </c>
      <c r="K375" s="203">
        <v>13371.93497</v>
      </c>
      <c r="L375" s="203">
        <v>244.48545999999999</v>
      </c>
      <c r="M375" s="203">
        <v>23.525029999999997</v>
      </c>
      <c r="N375" s="203">
        <v>268.01049</v>
      </c>
      <c r="O375" s="203">
        <v>16304.06025</v>
      </c>
      <c r="P375" s="203">
        <v>1719.29648</v>
      </c>
      <c r="Q375" s="203">
        <v>0</v>
      </c>
      <c r="R375" s="204">
        <v>1719.29648</v>
      </c>
    </row>
    <row r="376" spans="1:18">
      <c r="A376" s="205"/>
      <c r="B376" s="200" t="s">
        <v>579</v>
      </c>
      <c r="C376" s="200" t="s">
        <v>580</v>
      </c>
      <c r="D376" s="200" t="s">
        <v>581</v>
      </c>
      <c r="E376" s="201">
        <v>166</v>
      </c>
      <c r="F376" s="202">
        <v>25069.36204</v>
      </c>
      <c r="G376" s="203">
        <v>0</v>
      </c>
      <c r="H376" s="203">
        <v>25069.36204</v>
      </c>
      <c r="I376" s="203">
        <v>31397.970410000002</v>
      </c>
      <c r="J376" s="203">
        <v>269.86775</v>
      </c>
      <c r="K376" s="203">
        <v>31667.838159999999</v>
      </c>
      <c r="L376" s="203">
        <v>1736.19426</v>
      </c>
      <c r="M376" s="203">
        <v>1.8117399999999999</v>
      </c>
      <c r="N376" s="203">
        <v>1738.0060000000001</v>
      </c>
      <c r="O376" s="203">
        <v>58475.206200000001</v>
      </c>
      <c r="P376" s="203">
        <v>65559.740869999994</v>
      </c>
      <c r="Q376" s="203">
        <v>0</v>
      </c>
      <c r="R376" s="204">
        <v>65559.740869999994</v>
      </c>
    </row>
    <row r="377" spans="1:18">
      <c r="A377" s="205"/>
      <c r="B377" s="205"/>
      <c r="C377" s="205"/>
      <c r="D377" s="205"/>
      <c r="E377" s="207">
        <v>726</v>
      </c>
      <c r="F377" s="208">
        <v>0</v>
      </c>
      <c r="G377" s="209">
        <v>0</v>
      </c>
      <c r="H377" s="209">
        <v>0</v>
      </c>
      <c r="I377" s="209">
        <v>3.0499499999999999</v>
      </c>
      <c r="J377" s="209">
        <v>0</v>
      </c>
      <c r="K377" s="209">
        <v>3.0499499999999999</v>
      </c>
      <c r="L377" s="209">
        <v>24.9604</v>
      </c>
      <c r="M377" s="209">
        <v>0</v>
      </c>
      <c r="N377" s="209">
        <v>24.9604</v>
      </c>
      <c r="O377" s="209">
        <v>28.010349999999999</v>
      </c>
      <c r="P377" s="209">
        <v>3657.7127</v>
      </c>
      <c r="Q377" s="209">
        <v>0</v>
      </c>
      <c r="R377" s="210">
        <v>3657.7127</v>
      </c>
    </row>
    <row r="378" spans="1:18">
      <c r="A378" s="205"/>
      <c r="B378" s="205"/>
      <c r="C378" s="205"/>
      <c r="D378" s="200" t="s">
        <v>514</v>
      </c>
      <c r="E378" s="201">
        <v>667</v>
      </c>
      <c r="F378" s="202">
        <v>140.03679</v>
      </c>
      <c r="G378" s="203">
        <v>0</v>
      </c>
      <c r="H378" s="203">
        <v>140.03679</v>
      </c>
      <c r="I378" s="203">
        <v>4220.4788399999998</v>
      </c>
      <c r="J378" s="203">
        <v>0</v>
      </c>
      <c r="K378" s="203">
        <v>4220.4788399999998</v>
      </c>
      <c r="L378" s="203">
        <v>3.6048899999999997</v>
      </c>
      <c r="M378" s="203">
        <v>0</v>
      </c>
      <c r="N378" s="203">
        <v>3.6048899999999997</v>
      </c>
      <c r="O378" s="203">
        <v>4364.1205199999995</v>
      </c>
      <c r="P378" s="203">
        <v>6426.6937500000004</v>
      </c>
      <c r="Q378" s="203">
        <v>0</v>
      </c>
      <c r="R378" s="204">
        <v>6426.6937500000004</v>
      </c>
    </row>
    <row r="379" spans="1:18">
      <c r="A379" s="205"/>
      <c r="B379" s="205"/>
      <c r="C379" s="200" t="s">
        <v>582</v>
      </c>
      <c r="D379" s="200" t="s">
        <v>583</v>
      </c>
      <c r="E379" s="201">
        <v>165</v>
      </c>
      <c r="F379" s="202">
        <v>44607.283450000003</v>
      </c>
      <c r="G379" s="203">
        <v>1133.6896399999998</v>
      </c>
      <c r="H379" s="203">
        <v>45740.973090000007</v>
      </c>
      <c r="I379" s="203">
        <v>78416.421979999999</v>
      </c>
      <c r="J379" s="203">
        <v>792.55855000000008</v>
      </c>
      <c r="K379" s="203">
        <v>79208.980530000001</v>
      </c>
      <c r="L379" s="203">
        <v>22219.262149999999</v>
      </c>
      <c r="M379" s="203">
        <v>2341.7106400000002</v>
      </c>
      <c r="N379" s="203">
        <v>24560.97279</v>
      </c>
      <c r="O379" s="203">
        <v>149510.92640999999</v>
      </c>
      <c r="P379" s="203">
        <v>226708.91438</v>
      </c>
      <c r="Q379" s="203">
        <v>0</v>
      </c>
      <c r="R379" s="204">
        <v>226708.91438</v>
      </c>
    </row>
    <row r="380" spans="1:18">
      <c r="A380" s="205"/>
      <c r="B380" s="205"/>
      <c r="C380" s="205"/>
      <c r="D380" s="200" t="s">
        <v>584</v>
      </c>
      <c r="E380" s="201">
        <v>622</v>
      </c>
      <c r="F380" s="202">
        <v>2050.6943900000001</v>
      </c>
      <c r="G380" s="203">
        <v>0</v>
      </c>
      <c r="H380" s="203">
        <v>2050.6943900000001</v>
      </c>
      <c r="I380" s="203">
        <v>13427.519189999999</v>
      </c>
      <c r="J380" s="203">
        <v>4.1020000000000001E-2</v>
      </c>
      <c r="K380" s="203">
        <v>13427.560210000001</v>
      </c>
      <c r="L380" s="203">
        <v>1283.41048</v>
      </c>
      <c r="M380" s="203">
        <v>1.1955199999999999</v>
      </c>
      <c r="N380" s="203">
        <v>1284.606</v>
      </c>
      <c r="O380" s="203">
        <v>16762.8606</v>
      </c>
      <c r="P380" s="203">
        <v>97487.27631999999</v>
      </c>
      <c r="Q380" s="203">
        <v>0</v>
      </c>
      <c r="R380" s="204">
        <v>97487.27631999999</v>
      </c>
    </row>
    <row r="381" spans="1:18">
      <c r="A381" s="205"/>
      <c r="B381" s="205"/>
      <c r="C381" s="205"/>
      <c r="D381" s="200" t="s">
        <v>585</v>
      </c>
      <c r="E381" s="201">
        <v>575</v>
      </c>
      <c r="F381" s="202">
        <v>1782.63707</v>
      </c>
      <c r="G381" s="203">
        <v>0</v>
      </c>
      <c r="H381" s="203">
        <v>1782.63707</v>
      </c>
      <c r="I381" s="203">
        <v>20076.562550000002</v>
      </c>
      <c r="J381" s="203">
        <v>124.63352999999999</v>
      </c>
      <c r="K381" s="203">
        <v>20201.196079999998</v>
      </c>
      <c r="L381" s="203">
        <v>1593.8180199999999</v>
      </c>
      <c r="M381" s="203">
        <v>80.080490000000012</v>
      </c>
      <c r="N381" s="203">
        <v>1673.89851</v>
      </c>
      <c r="O381" s="203">
        <v>23657.731660000001</v>
      </c>
      <c r="P381" s="203">
        <v>87687.216540000009</v>
      </c>
      <c r="Q381" s="203">
        <v>0</v>
      </c>
      <c r="R381" s="204">
        <v>87687.216540000009</v>
      </c>
    </row>
    <row r="382" spans="1:18">
      <c r="A382" s="205"/>
      <c r="B382" s="205"/>
      <c r="C382" s="205"/>
      <c r="D382" s="205"/>
      <c r="E382" s="207">
        <v>844</v>
      </c>
      <c r="F382" s="208">
        <v>0</v>
      </c>
      <c r="G382" s="209">
        <v>0</v>
      </c>
      <c r="H382" s="209">
        <v>0</v>
      </c>
      <c r="I382" s="209">
        <v>0</v>
      </c>
      <c r="J382" s="209">
        <v>0</v>
      </c>
      <c r="K382" s="209">
        <v>0</v>
      </c>
      <c r="L382" s="209">
        <v>57.52373</v>
      </c>
      <c r="M382" s="209">
        <v>0</v>
      </c>
      <c r="N382" s="209">
        <v>57.52373</v>
      </c>
      <c r="O382" s="209">
        <v>57.52373</v>
      </c>
      <c r="P382" s="209">
        <v>0</v>
      </c>
      <c r="Q382" s="209">
        <v>0</v>
      </c>
      <c r="R382" s="210">
        <v>0</v>
      </c>
    </row>
    <row r="383" spans="1:18">
      <c r="A383" s="205"/>
      <c r="B383" s="205"/>
      <c r="C383" s="205"/>
      <c r="D383" s="200" t="s">
        <v>586</v>
      </c>
      <c r="E383" s="201">
        <v>457</v>
      </c>
      <c r="F383" s="202">
        <v>136.74822</v>
      </c>
      <c r="G383" s="203">
        <v>0</v>
      </c>
      <c r="H383" s="203">
        <v>136.74822</v>
      </c>
      <c r="I383" s="203">
        <v>1750.8478500000001</v>
      </c>
      <c r="J383" s="203">
        <v>2.1929999999999998E-2</v>
      </c>
      <c r="K383" s="203">
        <v>1750.86978</v>
      </c>
      <c r="L383" s="203">
        <v>9.9658999999999995</v>
      </c>
      <c r="M383" s="203">
        <v>0</v>
      </c>
      <c r="N383" s="203">
        <v>9.9658999999999995</v>
      </c>
      <c r="O383" s="203">
        <v>1897.5838999999999</v>
      </c>
      <c r="P383" s="203">
        <v>6234.0376900000001</v>
      </c>
      <c r="Q383" s="203">
        <v>0</v>
      </c>
      <c r="R383" s="204">
        <v>6234.0376900000001</v>
      </c>
    </row>
    <row r="384" spans="1:18">
      <c r="A384" s="205"/>
      <c r="B384" s="205"/>
      <c r="C384" s="205"/>
      <c r="D384" s="200" t="s">
        <v>587</v>
      </c>
      <c r="E384" s="201">
        <v>624</v>
      </c>
      <c r="F384" s="202">
        <v>67.766570000000002</v>
      </c>
      <c r="G384" s="203">
        <v>0</v>
      </c>
      <c r="H384" s="203">
        <v>67.766570000000002</v>
      </c>
      <c r="I384" s="203">
        <v>447.21471000000003</v>
      </c>
      <c r="J384" s="203">
        <v>0</v>
      </c>
      <c r="K384" s="203">
        <v>447.21471000000003</v>
      </c>
      <c r="L384" s="203">
        <v>10.5</v>
      </c>
      <c r="M384" s="203">
        <v>0</v>
      </c>
      <c r="N384" s="203">
        <v>10.5</v>
      </c>
      <c r="O384" s="203">
        <v>525.48128000000008</v>
      </c>
      <c r="P384" s="203">
        <v>1189.1728899999998</v>
      </c>
      <c r="Q384" s="203">
        <v>0</v>
      </c>
      <c r="R384" s="204">
        <v>1189.1728899999998</v>
      </c>
    </row>
    <row r="385" spans="1:18">
      <c r="A385" s="205"/>
      <c r="B385" s="205"/>
      <c r="C385" s="200" t="s">
        <v>588</v>
      </c>
      <c r="D385" s="200" t="s">
        <v>588</v>
      </c>
      <c r="E385" s="201">
        <v>169</v>
      </c>
      <c r="F385" s="202">
        <v>418.55667999999997</v>
      </c>
      <c r="G385" s="203">
        <v>0</v>
      </c>
      <c r="H385" s="203">
        <v>418.55667999999997</v>
      </c>
      <c r="I385" s="203">
        <v>10640.551939999999</v>
      </c>
      <c r="J385" s="203">
        <v>1.7079999999999998E-2</v>
      </c>
      <c r="K385" s="203">
        <v>10640.569019999999</v>
      </c>
      <c r="L385" s="203">
        <v>191.81878</v>
      </c>
      <c r="M385" s="203">
        <v>0</v>
      </c>
      <c r="N385" s="203">
        <v>191.81878</v>
      </c>
      <c r="O385" s="203">
        <v>11250.94448</v>
      </c>
      <c r="P385" s="203">
        <v>31802.809670000002</v>
      </c>
      <c r="Q385" s="203">
        <v>0</v>
      </c>
      <c r="R385" s="204">
        <v>31802.809670000002</v>
      </c>
    </row>
    <row r="386" spans="1:18">
      <c r="A386" s="205"/>
      <c r="B386" s="205"/>
      <c r="C386" s="200" t="s">
        <v>579</v>
      </c>
      <c r="D386" s="200" t="s">
        <v>589</v>
      </c>
      <c r="E386" s="201">
        <v>168</v>
      </c>
      <c r="F386" s="202">
        <v>2162.7435299999997</v>
      </c>
      <c r="G386" s="203">
        <v>0</v>
      </c>
      <c r="H386" s="203">
        <v>2162.7435299999997</v>
      </c>
      <c r="I386" s="203">
        <v>9228.7341699999997</v>
      </c>
      <c r="J386" s="203">
        <v>4.0000000000000003E-5</v>
      </c>
      <c r="K386" s="203">
        <v>9228.7342100000005</v>
      </c>
      <c r="L386" s="203">
        <v>292.77841999999998</v>
      </c>
      <c r="M386" s="203">
        <v>0</v>
      </c>
      <c r="N386" s="203">
        <v>292.77841999999998</v>
      </c>
      <c r="O386" s="203">
        <v>11684.256160000001</v>
      </c>
      <c r="P386" s="203">
        <v>25570.2111</v>
      </c>
      <c r="Q386" s="203">
        <v>0</v>
      </c>
      <c r="R386" s="204">
        <v>25570.2111</v>
      </c>
    </row>
    <row r="387" spans="1:18">
      <c r="A387" s="205"/>
      <c r="B387" s="205"/>
      <c r="C387" s="200" t="s">
        <v>590</v>
      </c>
      <c r="D387" s="200" t="s">
        <v>368</v>
      </c>
      <c r="E387" s="201">
        <v>661</v>
      </c>
      <c r="F387" s="202">
        <v>50.045639999999999</v>
      </c>
      <c r="G387" s="203">
        <v>0</v>
      </c>
      <c r="H387" s="203">
        <v>50.045639999999999</v>
      </c>
      <c r="I387" s="203">
        <v>3941.5891200000001</v>
      </c>
      <c r="J387" s="203">
        <v>0</v>
      </c>
      <c r="K387" s="203">
        <v>3941.5891200000001</v>
      </c>
      <c r="L387" s="203">
        <v>9.4499999999999993</v>
      </c>
      <c r="M387" s="203">
        <v>0</v>
      </c>
      <c r="N387" s="203">
        <v>9.4499999999999993</v>
      </c>
      <c r="O387" s="203">
        <v>4001.0847599999997</v>
      </c>
      <c r="P387" s="203">
        <v>3440.4826499999999</v>
      </c>
      <c r="Q387" s="203">
        <v>0</v>
      </c>
      <c r="R387" s="204">
        <v>3440.4826499999999</v>
      </c>
    </row>
    <row r="388" spans="1:18">
      <c r="A388" s="205"/>
      <c r="B388" s="205"/>
      <c r="C388" s="205"/>
      <c r="D388" s="200" t="s">
        <v>591</v>
      </c>
      <c r="E388" s="201">
        <v>458</v>
      </c>
      <c r="F388" s="202">
        <v>1431.74935</v>
      </c>
      <c r="G388" s="203">
        <v>0</v>
      </c>
      <c r="H388" s="203">
        <v>1431.74935</v>
      </c>
      <c r="I388" s="203">
        <v>6818.1862199999996</v>
      </c>
      <c r="J388" s="203">
        <v>1.1509999999999999E-2</v>
      </c>
      <c r="K388" s="203">
        <v>6818.1977300000008</v>
      </c>
      <c r="L388" s="203">
        <v>388.13769000000002</v>
      </c>
      <c r="M388" s="203">
        <v>0</v>
      </c>
      <c r="N388" s="203">
        <v>388.13769000000002</v>
      </c>
      <c r="O388" s="203">
        <v>8638.0847699999995</v>
      </c>
      <c r="P388" s="203">
        <v>17848.006670000002</v>
      </c>
      <c r="Q388" s="203">
        <v>0</v>
      </c>
      <c r="R388" s="204">
        <v>17848.006670000002</v>
      </c>
    </row>
    <row r="389" spans="1:18">
      <c r="A389" s="205"/>
      <c r="B389" s="205"/>
      <c r="C389" s="205"/>
      <c r="D389" s="200" t="s">
        <v>592</v>
      </c>
      <c r="E389" s="201">
        <v>840</v>
      </c>
      <c r="F389" s="202">
        <v>6.9379999999999997E-2</v>
      </c>
      <c r="G389" s="203">
        <v>0</v>
      </c>
      <c r="H389" s="203">
        <v>6.9379999999999997E-2</v>
      </c>
      <c r="I389" s="203">
        <v>634.79363000000001</v>
      </c>
      <c r="J389" s="203">
        <v>11.593030000000001</v>
      </c>
      <c r="K389" s="203">
        <v>646.38666000000001</v>
      </c>
      <c r="L389" s="203">
        <v>12.10633</v>
      </c>
      <c r="M389" s="203">
        <v>0</v>
      </c>
      <c r="N389" s="203">
        <v>12.10633</v>
      </c>
      <c r="O389" s="203">
        <v>658.56236999999999</v>
      </c>
      <c r="P389" s="203">
        <v>2153.4935299999997</v>
      </c>
      <c r="Q389" s="203">
        <v>0</v>
      </c>
      <c r="R389" s="204">
        <v>2153.4935299999997</v>
      </c>
    </row>
    <row r="390" spans="1:18">
      <c r="A390" s="205"/>
      <c r="B390" s="205"/>
      <c r="C390" s="205"/>
      <c r="D390" s="205"/>
      <c r="E390" s="207">
        <v>842</v>
      </c>
      <c r="F390" s="208">
        <v>0</v>
      </c>
      <c r="G390" s="209">
        <v>0</v>
      </c>
      <c r="H390" s="209">
        <v>0</v>
      </c>
      <c r="I390" s="209">
        <v>23.371200000000002</v>
      </c>
      <c r="J390" s="209">
        <v>0</v>
      </c>
      <c r="K390" s="209">
        <v>23.371200000000002</v>
      </c>
      <c r="L390" s="209">
        <v>0.8</v>
      </c>
      <c r="M390" s="209">
        <v>0</v>
      </c>
      <c r="N390" s="209">
        <v>0.8</v>
      </c>
      <c r="O390" s="209">
        <v>24.171200000000002</v>
      </c>
      <c r="P390" s="209">
        <v>0</v>
      </c>
      <c r="Q390" s="209">
        <v>0</v>
      </c>
      <c r="R390" s="210">
        <v>0</v>
      </c>
    </row>
    <row r="391" spans="1:18">
      <c r="A391" s="205"/>
      <c r="B391" s="205"/>
      <c r="C391" s="200" t="s">
        <v>593</v>
      </c>
      <c r="D391" s="200" t="s">
        <v>594</v>
      </c>
      <c r="E391" s="201">
        <v>170</v>
      </c>
      <c r="F391" s="202">
        <v>1901.6958100000002</v>
      </c>
      <c r="G391" s="203">
        <v>0</v>
      </c>
      <c r="H391" s="203">
        <v>1901.6958100000002</v>
      </c>
      <c r="I391" s="203">
        <v>12095.12111</v>
      </c>
      <c r="J391" s="203">
        <v>0.66428999999999994</v>
      </c>
      <c r="K391" s="203">
        <v>12095.785400000001</v>
      </c>
      <c r="L391" s="203">
        <v>237.33185</v>
      </c>
      <c r="M391" s="203">
        <v>0</v>
      </c>
      <c r="N391" s="203">
        <v>237.33185</v>
      </c>
      <c r="O391" s="203">
        <v>14234.81306</v>
      </c>
      <c r="P391" s="203">
        <v>38447.050000000003</v>
      </c>
      <c r="Q391" s="203">
        <v>0</v>
      </c>
      <c r="R391" s="204">
        <v>38447.050000000003</v>
      </c>
    </row>
    <row r="392" spans="1:18">
      <c r="A392" s="205"/>
      <c r="B392" s="205"/>
      <c r="C392" s="200" t="s">
        <v>595</v>
      </c>
      <c r="D392" s="200" t="s">
        <v>529</v>
      </c>
      <c r="E392" s="201">
        <v>591</v>
      </c>
      <c r="F392" s="202">
        <v>2749.7400699999998</v>
      </c>
      <c r="G392" s="203">
        <v>0</v>
      </c>
      <c r="H392" s="203">
        <v>2749.7400699999998</v>
      </c>
      <c r="I392" s="203">
        <v>10756.281289999999</v>
      </c>
      <c r="J392" s="203">
        <v>0</v>
      </c>
      <c r="K392" s="203">
        <v>10756.281289999999</v>
      </c>
      <c r="L392" s="203">
        <v>115.61417999999999</v>
      </c>
      <c r="M392" s="203">
        <v>0</v>
      </c>
      <c r="N392" s="203">
        <v>115.61417999999999</v>
      </c>
      <c r="O392" s="203">
        <v>13621.635539999999</v>
      </c>
      <c r="P392" s="203">
        <v>14601.69018</v>
      </c>
      <c r="Q392" s="203">
        <v>0</v>
      </c>
      <c r="R392" s="204">
        <v>14601.69018</v>
      </c>
    </row>
    <row r="393" spans="1:18">
      <c r="A393" s="205"/>
      <c r="B393" s="200" t="s">
        <v>596</v>
      </c>
      <c r="C393" s="200" t="s">
        <v>597</v>
      </c>
      <c r="D393" s="200" t="s">
        <v>598</v>
      </c>
      <c r="E393" s="201">
        <v>313</v>
      </c>
      <c r="F393" s="202">
        <v>3325.5232799999999</v>
      </c>
      <c r="G393" s="203">
        <v>0</v>
      </c>
      <c r="H393" s="203">
        <v>3325.5232799999999</v>
      </c>
      <c r="I393" s="203">
        <v>7103.5586199999998</v>
      </c>
      <c r="J393" s="203">
        <v>42.150760000000005</v>
      </c>
      <c r="K393" s="203">
        <v>7145.7093800000002</v>
      </c>
      <c r="L393" s="203">
        <v>190.07417999999998</v>
      </c>
      <c r="M393" s="203">
        <v>0</v>
      </c>
      <c r="N393" s="203">
        <v>190.07417999999998</v>
      </c>
      <c r="O393" s="203">
        <v>10661.306839999999</v>
      </c>
      <c r="P393" s="203">
        <v>4205.3229499999998</v>
      </c>
      <c r="Q393" s="203">
        <v>0</v>
      </c>
      <c r="R393" s="204">
        <v>4205.3229499999998</v>
      </c>
    </row>
    <row r="394" spans="1:18">
      <c r="A394" s="205"/>
      <c r="B394" s="205"/>
      <c r="C394" s="205"/>
      <c r="D394" s="200" t="s">
        <v>599</v>
      </c>
      <c r="E394" s="201">
        <v>596</v>
      </c>
      <c r="F394" s="202">
        <v>800.71744999999999</v>
      </c>
      <c r="G394" s="203">
        <v>0</v>
      </c>
      <c r="H394" s="203">
        <v>800.71744999999999</v>
      </c>
      <c r="I394" s="203">
        <v>2643.12538</v>
      </c>
      <c r="J394" s="203">
        <v>0.18680000000000002</v>
      </c>
      <c r="K394" s="203">
        <v>2643.3121800000004</v>
      </c>
      <c r="L394" s="203">
        <v>121.74378999999999</v>
      </c>
      <c r="M394" s="203">
        <v>0</v>
      </c>
      <c r="N394" s="203">
        <v>121.74378999999999</v>
      </c>
      <c r="O394" s="203">
        <v>3565.77342</v>
      </c>
      <c r="P394" s="203">
        <v>1636.2303200000001</v>
      </c>
      <c r="Q394" s="203">
        <v>0</v>
      </c>
      <c r="R394" s="204">
        <v>1636.2303200000001</v>
      </c>
    </row>
    <row r="395" spans="1:18">
      <c r="A395" s="205"/>
      <c r="B395" s="205"/>
      <c r="C395" s="200" t="s">
        <v>600</v>
      </c>
      <c r="D395" s="200" t="s">
        <v>600</v>
      </c>
      <c r="E395" s="201">
        <v>312</v>
      </c>
      <c r="F395" s="202">
        <v>34237.613069999999</v>
      </c>
      <c r="G395" s="203">
        <v>0</v>
      </c>
      <c r="H395" s="203">
        <v>34237.613069999999</v>
      </c>
      <c r="I395" s="203">
        <v>63729.547299999998</v>
      </c>
      <c r="J395" s="203">
        <v>791.61116000000004</v>
      </c>
      <c r="K395" s="203">
        <v>64521.158459999999</v>
      </c>
      <c r="L395" s="203">
        <v>11695.62383</v>
      </c>
      <c r="M395" s="203">
        <v>284.72874000000002</v>
      </c>
      <c r="N395" s="203">
        <v>11980.352570000001</v>
      </c>
      <c r="O395" s="203">
        <v>110739.1241</v>
      </c>
      <c r="P395" s="203">
        <v>48755.862569999998</v>
      </c>
      <c r="Q395" s="203">
        <v>0</v>
      </c>
      <c r="R395" s="204">
        <v>48755.862569999998</v>
      </c>
    </row>
    <row r="396" spans="1:18">
      <c r="A396" s="205"/>
      <c r="B396" s="205"/>
      <c r="C396" s="200" t="s">
        <v>601</v>
      </c>
      <c r="D396" s="200" t="s">
        <v>601</v>
      </c>
      <c r="E396" s="201">
        <v>666</v>
      </c>
      <c r="F396" s="202">
        <v>2089.0184800000002</v>
      </c>
      <c r="G396" s="203">
        <v>0</v>
      </c>
      <c r="H396" s="203">
        <v>2089.0184800000002</v>
      </c>
      <c r="I396" s="203">
        <v>3680.8183399999998</v>
      </c>
      <c r="J396" s="203">
        <v>3.18987</v>
      </c>
      <c r="K396" s="203">
        <v>3684.00821</v>
      </c>
      <c r="L396" s="203">
        <v>83.426880000000011</v>
      </c>
      <c r="M396" s="203">
        <v>0</v>
      </c>
      <c r="N396" s="203">
        <v>83.426880000000011</v>
      </c>
      <c r="O396" s="203">
        <v>5856.4535700000006</v>
      </c>
      <c r="P396" s="203">
        <v>1482.0763200000001</v>
      </c>
      <c r="Q396" s="203">
        <v>0</v>
      </c>
      <c r="R396" s="204">
        <v>1482.0763200000001</v>
      </c>
    </row>
    <row r="397" spans="1:18">
      <c r="A397" s="205"/>
      <c r="B397" s="200" t="s">
        <v>602</v>
      </c>
      <c r="C397" s="200" t="s">
        <v>603</v>
      </c>
      <c r="D397" s="200" t="s">
        <v>604</v>
      </c>
      <c r="E397" s="201">
        <v>340</v>
      </c>
      <c r="F397" s="202">
        <v>1766.23495</v>
      </c>
      <c r="G397" s="203">
        <v>0</v>
      </c>
      <c r="H397" s="203">
        <v>1766.23495</v>
      </c>
      <c r="I397" s="203">
        <v>8984.3783000000003</v>
      </c>
      <c r="J397" s="203">
        <v>47.503269999999993</v>
      </c>
      <c r="K397" s="203">
        <v>9031.8815699999996</v>
      </c>
      <c r="L397" s="203">
        <v>313.84464000000003</v>
      </c>
      <c r="M397" s="203">
        <v>0</v>
      </c>
      <c r="N397" s="203">
        <v>313.84464000000003</v>
      </c>
      <c r="O397" s="203">
        <v>11111.961160000001</v>
      </c>
      <c r="P397" s="203">
        <v>2736.6636699999999</v>
      </c>
      <c r="Q397" s="203">
        <v>0</v>
      </c>
      <c r="R397" s="204">
        <v>2736.6636699999999</v>
      </c>
    </row>
    <row r="398" spans="1:18">
      <c r="A398" s="205"/>
      <c r="B398" s="205"/>
      <c r="C398" s="205"/>
      <c r="D398" s="200" t="s">
        <v>605</v>
      </c>
      <c r="E398" s="201">
        <v>611</v>
      </c>
      <c r="F398" s="202">
        <v>372.36320000000001</v>
      </c>
      <c r="G398" s="203">
        <v>0</v>
      </c>
      <c r="H398" s="203">
        <v>372.36320000000001</v>
      </c>
      <c r="I398" s="203">
        <v>499.67696999999998</v>
      </c>
      <c r="J398" s="203">
        <v>0</v>
      </c>
      <c r="K398" s="203">
        <v>499.67696999999998</v>
      </c>
      <c r="L398" s="203">
        <v>1.7</v>
      </c>
      <c r="M398" s="203">
        <v>0</v>
      </c>
      <c r="N398" s="203">
        <v>1.7</v>
      </c>
      <c r="O398" s="203">
        <v>873.74017000000003</v>
      </c>
      <c r="P398" s="203">
        <v>4.5401199999999999</v>
      </c>
      <c r="Q398" s="203">
        <v>0</v>
      </c>
      <c r="R398" s="204">
        <v>4.5401199999999999</v>
      </c>
    </row>
    <row r="399" spans="1:18">
      <c r="A399" s="205"/>
      <c r="B399" s="205"/>
      <c r="C399" s="205"/>
      <c r="D399" s="200" t="s">
        <v>606</v>
      </c>
      <c r="E399" s="201">
        <v>728</v>
      </c>
      <c r="F399" s="202">
        <v>3186.3985200000002</v>
      </c>
      <c r="G399" s="203">
        <v>0</v>
      </c>
      <c r="H399" s="203">
        <v>3186.3985200000002</v>
      </c>
      <c r="I399" s="203">
        <v>1538.1916999999999</v>
      </c>
      <c r="J399" s="203">
        <v>0</v>
      </c>
      <c r="K399" s="203">
        <v>1538.1916999999999</v>
      </c>
      <c r="L399" s="203">
        <v>45.464669999999998</v>
      </c>
      <c r="M399" s="203">
        <v>95.578090000000003</v>
      </c>
      <c r="N399" s="203">
        <v>141.04276000000002</v>
      </c>
      <c r="O399" s="203">
        <v>4865.6329800000003</v>
      </c>
      <c r="P399" s="203">
        <v>1139.8312700000001</v>
      </c>
      <c r="Q399" s="203">
        <v>0</v>
      </c>
      <c r="R399" s="204">
        <v>1139.8312700000001</v>
      </c>
    </row>
    <row r="400" spans="1:18">
      <c r="A400" s="205"/>
      <c r="B400" s="205"/>
      <c r="C400" s="200" t="s">
        <v>607</v>
      </c>
      <c r="D400" s="200" t="s">
        <v>607</v>
      </c>
      <c r="E400" s="201">
        <v>342</v>
      </c>
      <c r="F400" s="202">
        <v>19659.583559999999</v>
      </c>
      <c r="G400" s="203">
        <v>0</v>
      </c>
      <c r="H400" s="203">
        <v>19659.583559999999</v>
      </c>
      <c r="I400" s="203">
        <v>18805.39198</v>
      </c>
      <c r="J400" s="203">
        <v>539.45010000000002</v>
      </c>
      <c r="K400" s="203">
        <v>19344.842079999999</v>
      </c>
      <c r="L400" s="203">
        <v>10915.20535</v>
      </c>
      <c r="M400" s="203">
        <v>1619.0428200000001</v>
      </c>
      <c r="N400" s="203">
        <v>12534.248170000001</v>
      </c>
      <c r="O400" s="203">
        <v>51538.67381</v>
      </c>
      <c r="P400" s="203">
        <v>18689.668559999998</v>
      </c>
      <c r="Q400" s="203">
        <v>0</v>
      </c>
      <c r="R400" s="204">
        <v>18689.668559999998</v>
      </c>
    </row>
    <row r="401" spans="1:18">
      <c r="A401" s="205"/>
      <c r="B401" s="205"/>
      <c r="C401" s="200" t="s">
        <v>608</v>
      </c>
      <c r="D401" s="200" t="s">
        <v>602</v>
      </c>
      <c r="E401" s="201">
        <v>338</v>
      </c>
      <c r="F401" s="202">
        <v>48037.424420000003</v>
      </c>
      <c r="G401" s="203">
        <v>0</v>
      </c>
      <c r="H401" s="203">
        <v>48037.424420000003</v>
      </c>
      <c r="I401" s="203">
        <v>95830.639739999999</v>
      </c>
      <c r="J401" s="203">
        <v>1480.3195600000001</v>
      </c>
      <c r="K401" s="203">
        <v>97310.959300000002</v>
      </c>
      <c r="L401" s="203">
        <v>14578.691060000001</v>
      </c>
      <c r="M401" s="203">
        <v>2233.9625000000001</v>
      </c>
      <c r="N401" s="203">
        <v>16812.653559999999</v>
      </c>
      <c r="O401" s="203">
        <v>162161.03727999999</v>
      </c>
      <c r="P401" s="203">
        <v>41039.634509999996</v>
      </c>
      <c r="Q401" s="203">
        <v>0</v>
      </c>
      <c r="R401" s="204">
        <v>41039.634509999996</v>
      </c>
    </row>
    <row r="402" spans="1:18">
      <c r="A402" s="205"/>
      <c r="B402" s="205"/>
      <c r="C402" s="205"/>
      <c r="D402" s="205"/>
      <c r="E402" s="207">
        <v>847</v>
      </c>
      <c r="F402" s="208">
        <v>0</v>
      </c>
      <c r="G402" s="209">
        <v>0</v>
      </c>
      <c r="H402" s="209">
        <v>0</v>
      </c>
      <c r="I402" s="209">
        <v>0</v>
      </c>
      <c r="J402" s="209">
        <v>0</v>
      </c>
      <c r="K402" s="209">
        <v>0</v>
      </c>
      <c r="L402" s="209">
        <v>282.72440999999998</v>
      </c>
      <c r="M402" s="209">
        <v>0</v>
      </c>
      <c r="N402" s="209">
        <v>282.72440999999998</v>
      </c>
      <c r="O402" s="209">
        <v>282.72440999999998</v>
      </c>
      <c r="P402" s="209">
        <v>0</v>
      </c>
      <c r="Q402" s="209">
        <v>0</v>
      </c>
      <c r="R402" s="210">
        <v>0</v>
      </c>
    </row>
    <row r="403" spans="1:18">
      <c r="A403" s="205"/>
      <c r="B403" s="205"/>
      <c r="C403" s="205"/>
      <c r="D403" s="200" t="s">
        <v>609</v>
      </c>
      <c r="E403" s="201">
        <v>623</v>
      </c>
      <c r="F403" s="202">
        <v>1784.0285700000002</v>
      </c>
      <c r="G403" s="203">
        <v>0</v>
      </c>
      <c r="H403" s="203">
        <v>1784.0285700000002</v>
      </c>
      <c r="I403" s="203">
        <v>1884.1723200000001</v>
      </c>
      <c r="J403" s="203">
        <v>0</v>
      </c>
      <c r="K403" s="203">
        <v>1884.1723200000001</v>
      </c>
      <c r="L403" s="203">
        <v>15.912030000000001</v>
      </c>
      <c r="M403" s="203">
        <v>0</v>
      </c>
      <c r="N403" s="203">
        <v>15.912030000000001</v>
      </c>
      <c r="O403" s="203">
        <v>3684.11292</v>
      </c>
      <c r="P403" s="203">
        <v>1499.9490600000001</v>
      </c>
      <c r="Q403" s="203">
        <v>0</v>
      </c>
      <c r="R403" s="204">
        <v>1499.9490600000001</v>
      </c>
    </row>
    <row r="404" spans="1:18">
      <c r="A404" s="205"/>
      <c r="B404" s="205"/>
      <c r="C404" s="205"/>
      <c r="D404" s="200" t="s">
        <v>610</v>
      </c>
      <c r="E404" s="201">
        <v>339</v>
      </c>
      <c r="F404" s="202">
        <v>1970.8424399999999</v>
      </c>
      <c r="G404" s="203">
        <v>0</v>
      </c>
      <c r="H404" s="203">
        <v>1970.8424399999999</v>
      </c>
      <c r="I404" s="203">
        <v>17267.88825</v>
      </c>
      <c r="J404" s="203">
        <v>13.907450000000001</v>
      </c>
      <c r="K404" s="203">
        <v>17281.795699999999</v>
      </c>
      <c r="L404" s="203">
        <v>115.60547</v>
      </c>
      <c r="M404" s="203">
        <v>0</v>
      </c>
      <c r="N404" s="203">
        <v>115.60547</v>
      </c>
      <c r="O404" s="203">
        <v>19368.243609999998</v>
      </c>
      <c r="P404" s="203">
        <v>2315.48866</v>
      </c>
      <c r="Q404" s="203">
        <v>0</v>
      </c>
      <c r="R404" s="204">
        <v>2315.48866</v>
      </c>
    </row>
    <row r="405" spans="1:18">
      <c r="A405" s="205"/>
      <c r="B405" s="200" t="s">
        <v>611</v>
      </c>
      <c r="C405" s="200" t="s">
        <v>612</v>
      </c>
      <c r="D405" s="200" t="s">
        <v>612</v>
      </c>
      <c r="E405" s="201">
        <v>276</v>
      </c>
      <c r="F405" s="202">
        <v>6567.41086</v>
      </c>
      <c r="G405" s="203">
        <v>0</v>
      </c>
      <c r="H405" s="203">
        <v>6567.41086</v>
      </c>
      <c r="I405" s="203">
        <v>10634.12341</v>
      </c>
      <c r="J405" s="203">
        <v>127.21722</v>
      </c>
      <c r="K405" s="203">
        <v>10761.340630000001</v>
      </c>
      <c r="L405" s="203">
        <v>1115.46027</v>
      </c>
      <c r="M405" s="203">
        <v>27.11103</v>
      </c>
      <c r="N405" s="203">
        <v>1142.5713000000001</v>
      </c>
      <c r="O405" s="203">
        <v>18471.322789999998</v>
      </c>
      <c r="P405" s="203">
        <v>7758.1161500000007</v>
      </c>
      <c r="Q405" s="203">
        <v>0</v>
      </c>
      <c r="R405" s="204">
        <v>7758.1161500000007</v>
      </c>
    </row>
    <row r="406" spans="1:18">
      <c r="A406" s="205"/>
      <c r="B406" s="205"/>
      <c r="C406" s="205"/>
      <c r="D406" s="200" t="s">
        <v>613</v>
      </c>
      <c r="E406" s="201">
        <v>562</v>
      </c>
      <c r="F406" s="202">
        <v>442.13132000000002</v>
      </c>
      <c r="G406" s="203">
        <v>0</v>
      </c>
      <c r="H406" s="203">
        <v>442.13132000000002</v>
      </c>
      <c r="I406" s="203">
        <v>3884.5917100000001</v>
      </c>
      <c r="J406" s="203">
        <v>0</v>
      </c>
      <c r="K406" s="203">
        <v>3884.5917100000001</v>
      </c>
      <c r="L406" s="203">
        <v>25.2499</v>
      </c>
      <c r="M406" s="203">
        <v>0</v>
      </c>
      <c r="N406" s="203">
        <v>25.2499</v>
      </c>
      <c r="O406" s="203">
        <v>4351.9729299999999</v>
      </c>
      <c r="P406" s="203">
        <v>1021.74567</v>
      </c>
      <c r="Q406" s="203">
        <v>0</v>
      </c>
      <c r="R406" s="204">
        <v>1021.74567</v>
      </c>
    </row>
    <row r="407" spans="1:18">
      <c r="A407" s="205"/>
      <c r="B407" s="205"/>
      <c r="C407" s="205"/>
      <c r="D407" s="200" t="s">
        <v>614</v>
      </c>
      <c r="E407" s="201">
        <v>278</v>
      </c>
      <c r="F407" s="202">
        <v>2963.9233199999999</v>
      </c>
      <c r="G407" s="203">
        <v>0</v>
      </c>
      <c r="H407" s="203">
        <v>2963.9233199999999</v>
      </c>
      <c r="I407" s="203">
        <v>5768.9381199999998</v>
      </c>
      <c r="J407" s="203">
        <v>0.37367</v>
      </c>
      <c r="K407" s="203">
        <v>5769.3117899999997</v>
      </c>
      <c r="L407" s="203">
        <v>56.499600000000001</v>
      </c>
      <c r="M407" s="203">
        <v>0</v>
      </c>
      <c r="N407" s="203">
        <v>56.499600000000001</v>
      </c>
      <c r="O407" s="203">
        <v>8789.7347100000006</v>
      </c>
      <c r="P407" s="203">
        <v>7506.03514</v>
      </c>
      <c r="Q407" s="203">
        <v>0</v>
      </c>
      <c r="R407" s="204">
        <v>7506.03514</v>
      </c>
    </row>
    <row r="408" spans="1:18">
      <c r="A408" s="205"/>
      <c r="B408" s="205"/>
      <c r="C408" s="205"/>
      <c r="D408" s="200" t="s">
        <v>615</v>
      </c>
      <c r="E408" s="201">
        <v>277</v>
      </c>
      <c r="F408" s="202">
        <v>1067.6504</v>
      </c>
      <c r="G408" s="203">
        <v>0</v>
      </c>
      <c r="H408" s="203">
        <v>1067.6504</v>
      </c>
      <c r="I408" s="203">
        <v>10963.16815</v>
      </c>
      <c r="J408" s="203">
        <v>59.369980000000005</v>
      </c>
      <c r="K408" s="203">
        <v>11022.538130000001</v>
      </c>
      <c r="L408" s="203">
        <v>154.38139000000001</v>
      </c>
      <c r="M408" s="203">
        <v>0.37360000000000004</v>
      </c>
      <c r="N408" s="203">
        <v>154.75498999999999</v>
      </c>
      <c r="O408" s="203">
        <v>12244.943519999999</v>
      </c>
      <c r="P408" s="203">
        <v>3549.7443499999999</v>
      </c>
      <c r="Q408" s="203">
        <v>0</v>
      </c>
      <c r="R408" s="204">
        <v>3549.7443499999999</v>
      </c>
    </row>
    <row r="409" spans="1:18">
      <c r="A409" s="205"/>
      <c r="B409" s="205"/>
      <c r="C409" s="205"/>
      <c r="D409" s="200" t="s">
        <v>616</v>
      </c>
      <c r="E409" s="201">
        <v>620</v>
      </c>
      <c r="F409" s="202">
        <v>161.13394</v>
      </c>
      <c r="G409" s="203">
        <v>0</v>
      </c>
      <c r="H409" s="203">
        <v>161.13394</v>
      </c>
      <c r="I409" s="203">
        <v>3099.9585299999999</v>
      </c>
      <c r="J409" s="203">
        <v>0</v>
      </c>
      <c r="K409" s="203">
        <v>3099.9585299999999</v>
      </c>
      <c r="L409" s="203">
        <v>14.607229999999999</v>
      </c>
      <c r="M409" s="203">
        <v>0</v>
      </c>
      <c r="N409" s="203">
        <v>14.607229999999999</v>
      </c>
      <c r="O409" s="203">
        <v>3275.6997000000001</v>
      </c>
      <c r="P409" s="203">
        <v>1445.5331799999999</v>
      </c>
      <c r="Q409" s="203">
        <v>0</v>
      </c>
      <c r="R409" s="204">
        <v>1445.5331799999999</v>
      </c>
    </row>
    <row r="410" spans="1:18">
      <c r="A410" s="205"/>
      <c r="B410" s="205"/>
      <c r="C410" s="205"/>
      <c r="D410" s="200" t="s">
        <v>617</v>
      </c>
      <c r="E410" s="201">
        <v>800</v>
      </c>
      <c r="F410" s="202">
        <v>0</v>
      </c>
      <c r="G410" s="203">
        <v>0</v>
      </c>
      <c r="H410" s="203">
        <v>0</v>
      </c>
      <c r="I410" s="203">
        <v>0</v>
      </c>
      <c r="J410" s="203">
        <v>0</v>
      </c>
      <c r="K410" s="203">
        <v>0</v>
      </c>
      <c r="L410" s="203">
        <v>84.521690000000007</v>
      </c>
      <c r="M410" s="203">
        <v>0</v>
      </c>
      <c r="N410" s="203">
        <v>84.521690000000007</v>
      </c>
      <c r="O410" s="203">
        <v>84.521690000000007</v>
      </c>
      <c r="P410" s="203">
        <v>0</v>
      </c>
      <c r="Q410" s="203">
        <v>0</v>
      </c>
      <c r="R410" s="204">
        <v>0</v>
      </c>
    </row>
    <row r="411" spans="1:18">
      <c r="A411" s="205"/>
      <c r="B411" s="205"/>
      <c r="C411" s="200" t="s">
        <v>611</v>
      </c>
      <c r="D411" s="200" t="s">
        <v>618</v>
      </c>
      <c r="E411" s="201">
        <v>273</v>
      </c>
      <c r="F411" s="202">
        <v>78256.266940000001</v>
      </c>
      <c r="G411" s="203">
        <v>8.7475499999999986</v>
      </c>
      <c r="H411" s="203">
        <v>78265.014490000001</v>
      </c>
      <c r="I411" s="203">
        <v>101026.63062000001</v>
      </c>
      <c r="J411" s="203">
        <v>280.05372</v>
      </c>
      <c r="K411" s="203">
        <v>101306.68434000001</v>
      </c>
      <c r="L411" s="203">
        <v>14161.565980000001</v>
      </c>
      <c r="M411" s="203">
        <v>1148.3274799999999</v>
      </c>
      <c r="N411" s="203">
        <v>15309.893460000001</v>
      </c>
      <c r="O411" s="203">
        <v>194881.59229</v>
      </c>
      <c r="P411" s="203">
        <v>22599.884770000001</v>
      </c>
      <c r="Q411" s="203">
        <v>0</v>
      </c>
      <c r="R411" s="204">
        <v>22599.884770000001</v>
      </c>
    </row>
    <row r="412" spans="1:18">
      <c r="A412" s="205"/>
      <c r="B412" s="205"/>
      <c r="C412" s="205"/>
      <c r="D412" s="200" t="s">
        <v>407</v>
      </c>
      <c r="E412" s="201">
        <v>487</v>
      </c>
      <c r="F412" s="202">
        <v>2089.5465399999998</v>
      </c>
      <c r="G412" s="203">
        <v>0</v>
      </c>
      <c r="H412" s="203">
        <v>2089.5465399999998</v>
      </c>
      <c r="I412" s="203">
        <v>3521.7999</v>
      </c>
      <c r="J412" s="203">
        <v>0.41241</v>
      </c>
      <c r="K412" s="203">
        <v>3522.2123099999999</v>
      </c>
      <c r="L412" s="203">
        <v>100.11830999999999</v>
      </c>
      <c r="M412" s="203">
        <v>0</v>
      </c>
      <c r="N412" s="203">
        <v>100.11830999999999</v>
      </c>
      <c r="O412" s="203">
        <v>5711.87716</v>
      </c>
      <c r="P412" s="203">
        <v>1783.5216499999999</v>
      </c>
      <c r="Q412" s="203">
        <v>0</v>
      </c>
      <c r="R412" s="204">
        <v>1783.5216499999999</v>
      </c>
    </row>
    <row r="413" spans="1:18">
      <c r="A413" s="205"/>
      <c r="B413" s="205"/>
      <c r="C413" s="205"/>
      <c r="D413" s="200" t="s">
        <v>619</v>
      </c>
      <c r="E413" s="201">
        <v>640</v>
      </c>
      <c r="F413" s="202">
        <v>34.136489999999995</v>
      </c>
      <c r="G413" s="203">
        <v>0</v>
      </c>
      <c r="H413" s="203">
        <v>34.136489999999995</v>
      </c>
      <c r="I413" s="203">
        <v>1358.1446000000001</v>
      </c>
      <c r="J413" s="203">
        <v>0</v>
      </c>
      <c r="K413" s="203">
        <v>1358.1446000000001</v>
      </c>
      <c r="L413" s="203">
        <v>27.392150000000001</v>
      </c>
      <c r="M413" s="203">
        <v>0</v>
      </c>
      <c r="N413" s="203">
        <v>27.392150000000001</v>
      </c>
      <c r="O413" s="203">
        <v>1419.6732400000001</v>
      </c>
      <c r="P413" s="203">
        <v>444.02773999999999</v>
      </c>
      <c r="Q413" s="203">
        <v>0</v>
      </c>
      <c r="R413" s="204">
        <v>444.02773999999999</v>
      </c>
    </row>
    <row r="414" spans="1:18">
      <c r="A414" s="205"/>
      <c r="B414" s="205"/>
      <c r="C414" s="205"/>
      <c r="D414" s="200" t="s">
        <v>620</v>
      </c>
      <c r="E414" s="201">
        <v>269</v>
      </c>
      <c r="F414" s="202">
        <v>649.96110999999996</v>
      </c>
      <c r="G414" s="203">
        <v>0</v>
      </c>
      <c r="H414" s="203">
        <v>649.96110999999996</v>
      </c>
      <c r="I414" s="203">
        <v>4137.8235400000003</v>
      </c>
      <c r="J414" s="203">
        <v>45.742690000000003</v>
      </c>
      <c r="K414" s="203">
        <v>4183.5662300000004</v>
      </c>
      <c r="L414" s="203">
        <v>134.87823</v>
      </c>
      <c r="M414" s="203">
        <v>0</v>
      </c>
      <c r="N414" s="203">
        <v>134.87823</v>
      </c>
      <c r="O414" s="203">
        <v>4968.4055699999999</v>
      </c>
      <c r="P414" s="203">
        <v>2875.04556</v>
      </c>
      <c r="Q414" s="203">
        <v>0</v>
      </c>
      <c r="R414" s="204">
        <v>2875.04556</v>
      </c>
    </row>
    <row r="415" spans="1:18">
      <c r="A415" s="205"/>
      <c r="B415" s="205"/>
      <c r="C415" s="205"/>
      <c r="D415" s="200" t="s">
        <v>621</v>
      </c>
      <c r="E415" s="201">
        <v>639</v>
      </c>
      <c r="F415" s="202">
        <v>2245.7496800000004</v>
      </c>
      <c r="G415" s="203">
        <v>0</v>
      </c>
      <c r="H415" s="203">
        <v>2245.7496800000004</v>
      </c>
      <c r="I415" s="203">
        <v>1556.32635</v>
      </c>
      <c r="J415" s="203">
        <v>0</v>
      </c>
      <c r="K415" s="203">
        <v>1556.32635</v>
      </c>
      <c r="L415" s="203">
        <v>62.750309999999999</v>
      </c>
      <c r="M415" s="203">
        <v>0</v>
      </c>
      <c r="N415" s="203">
        <v>62.750309999999999</v>
      </c>
      <c r="O415" s="203">
        <v>3864.8263400000001</v>
      </c>
      <c r="P415" s="203">
        <v>628.39198999999996</v>
      </c>
      <c r="Q415" s="203">
        <v>0</v>
      </c>
      <c r="R415" s="204">
        <v>628.39198999999996</v>
      </c>
    </row>
    <row r="416" spans="1:18">
      <c r="A416" s="205"/>
      <c r="B416" s="205"/>
      <c r="C416" s="200" t="s">
        <v>622</v>
      </c>
      <c r="D416" s="200" t="s">
        <v>623</v>
      </c>
      <c r="E416" s="201">
        <v>274</v>
      </c>
      <c r="F416" s="202">
        <v>1812.1358400000001</v>
      </c>
      <c r="G416" s="203">
        <v>0</v>
      </c>
      <c r="H416" s="203">
        <v>1812.1358400000001</v>
      </c>
      <c r="I416" s="203">
        <v>7447.2531100000006</v>
      </c>
      <c r="J416" s="203">
        <v>53.098610000000001</v>
      </c>
      <c r="K416" s="203">
        <v>7500.3517199999997</v>
      </c>
      <c r="L416" s="203">
        <v>944.73361</v>
      </c>
      <c r="M416" s="203">
        <v>166.25200000000001</v>
      </c>
      <c r="N416" s="203">
        <v>1110.9856100000002</v>
      </c>
      <c r="O416" s="203">
        <v>10423.473169999999</v>
      </c>
      <c r="P416" s="203">
        <v>4805.1658799999996</v>
      </c>
      <c r="Q416" s="203">
        <v>0</v>
      </c>
      <c r="R416" s="204">
        <v>4805.1658799999996</v>
      </c>
    </row>
    <row r="417" spans="1:18">
      <c r="A417" s="205"/>
      <c r="B417" s="200" t="s">
        <v>624</v>
      </c>
      <c r="C417" s="200" t="s">
        <v>625</v>
      </c>
      <c r="D417" s="200" t="s">
        <v>625</v>
      </c>
      <c r="E417" s="201">
        <v>71</v>
      </c>
      <c r="F417" s="202">
        <v>6897.9210300000004</v>
      </c>
      <c r="G417" s="203">
        <v>0</v>
      </c>
      <c r="H417" s="203">
        <v>6897.9210300000004</v>
      </c>
      <c r="I417" s="203">
        <v>5914.5564699999995</v>
      </c>
      <c r="J417" s="203">
        <v>0.30154000000000003</v>
      </c>
      <c r="K417" s="203">
        <v>5914.8580099999999</v>
      </c>
      <c r="L417" s="203">
        <v>408.07026000000002</v>
      </c>
      <c r="M417" s="203">
        <v>0</v>
      </c>
      <c r="N417" s="203">
        <v>408.07026000000002</v>
      </c>
      <c r="O417" s="203">
        <v>13220.8493</v>
      </c>
      <c r="P417" s="203">
        <v>6486.6417999999994</v>
      </c>
      <c r="Q417" s="203">
        <v>0</v>
      </c>
      <c r="R417" s="204">
        <v>6486.6417999999994</v>
      </c>
    </row>
    <row r="418" spans="1:18">
      <c r="A418" s="205"/>
      <c r="B418" s="205"/>
      <c r="C418" s="205"/>
      <c r="D418" s="200" t="s">
        <v>626</v>
      </c>
      <c r="E418" s="201">
        <v>436</v>
      </c>
      <c r="F418" s="202">
        <v>537.54026999999996</v>
      </c>
      <c r="G418" s="203">
        <v>0</v>
      </c>
      <c r="H418" s="203">
        <v>537.54026999999996</v>
      </c>
      <c r="I418" s="203">
        <v>3010.3347999999996</v>
      </c>
      <c r="J418" s="203">
        <v>0.18825</v>
      </c>
      <c r="K418" s="203">
        <v>3010.5230499999998</v>
      </c>
      <c r="L418" s="203">
        <v>109.90346000000001</v>
      </c>
      <c r="M418" s="203">
        <v>0</v>
      </c>
      <c r="N418" s="203">
        <v>109.90346000000001</v>
      </c>
      <c r="O418" s="203">
        <v>3657.9667799999997</v>
      </c>
      <c r="P418" s="203">
        <v>1887.56143</v>
      </c>
      <c r="Q418" s="203">
        <v>0</v>
      </c>
      <c r="R418" s="204">
        <v>1887.56143</v>
      </c>
    </row>
    <row r="419" spans="1:18">
      <c r="A419" s="205"/>
      <c r="B419" s="205"/>
      <c r="C419" s="205"/>
      <c r="D419" s="200" t="s">
        <v>627</v>
      </c>
      <c r="E419" s="201">
        <v>73</v>
      </c>
      <c r="F419" s="202">
        <v>3548.3966800000003</v>
      </c>
      <c r="G419" s="203">
        <v>0</v>
      </c>
      <c r="H419" s="203">
        <v>3548.3966800000003</v>
      </c>
      <c r="I419" s="203">
        <v>1466.42903</v>
      </c>
      <c r="J419" s="203">
        <v>58.316830000000003</v>
      </c>
      <c r="K419" s="203">
        <v>1524.74586</v>
      </c>
      <c r="L419" s="203">
        <v>18.764250000000001</v>
      </c>
      <c r="M419" s="203">
        <v>0</v>
      </c>
      <c r="N419" s="203">
        <v>18.764250000000001</v>
      </c>
      <c r="O419" s="203">
        <v>5091.90679</v>
      </c>
      <c r="P419" s="203">
        <v>2373.0975800000001</v>
      </c>
      <c r="Q419" s="203">
        <v>0</v>
      </c>
      <c r="R419" s="204">
        <v>2373.0975800000001</v>
      </c>
    </row>
    <row r="420" spans="1:18">
      <c r="A420" s="205"/>
      <c r="B420" s="205"/>
      <c r="C420" s="205"/>
      <c r="D420" s="200" t="s">
        <v>628</v>
      </c>
      <c r="E420" s="201">
        <v>72</v>
      </c>
      <c r="F420" s="202">
        <v>3022.40807</v>
      </c>
      <c r="G420" s="203">
        <v>0</v>
      </c>
      <c r="H420" s="203">
        <v>3022.40807</v>
      </c>
      <c r="I420" s="203">
        <v>1767.1052299999999</v>
      </c>
      <c r="J420" s="203">
        <v>1.532E-2</v>
      </c>
      <c r="K420" s="203">
        <v>1767.1205500000001</v>
      </c>
      <c r="L420" s="203">
        <v>35.238720000000001</v>
      </c>
      <c r="M420" s="203">
        <v>0</v>
      </c>
      <c r="N420" s="203">
        <v>35.238720000000001</v>
      </c>
      <c r="O420" s="203">
        <v>4824.7673399999994</v>
      </c>
      <c r="P420" s="203">
        <v>1960.4282800000001</v>
      </c>
      <c r="Q420" s="203">
        <v>0</v>
      </c>
      <c r="R420" s="204">
        <v>1960.4282800000001</v>
      </c>
    </row>
    <row r="421" spans="1:18">
      <c r="A421" s="205"/>
      <c r="B421" s="205"/>
      <c r="C421" s="205"/>
      <c r="D421" s="200" t="s">
        <v>629</v>
      </c>
      <c r="E421" s="201">
        <v>74</v>
      </c>
      <c r="F421" s="202">
        <v>2569.88661</v>
      </c>
      <c r="G421" s="203">
        <v>0</v>
      </c>
      <c r="H421" s="203">
        <v>2569.88661</v>
      </c>
      <c r="I421" s="203">
        <v>1839.0792900000001</v>
      </c>
      <c r="J421" s="203">
        <v>2.4300000000000003E-3</v>
      </c>
      <c r="K421" s="203">
        <v>1839.0817199999999</v>
      </c>
      <c r="L421" s="203">
        <v>42.261240000000001</v>
      </c>
      <c r="M421" s="203">
        <v>0</v>
      </c>
      <c r="N421" s="203">
        <v>42.261240000000001</v>
      </c>
      <c r="O421" s="203">
        <v>4451.2295700000004</v>
      </c>
      <c r="P421" s="203">
        <v>2229.3577599999999</v>
      </c>
      <c r="Q421" s="203">
        <v>0</v>
      </c>
      <c r="R421" s="204">
        <v>2229.3577599999999</v>
      </c>
    </row>
    <row r="422" spans="1:18">
      <c r="A422" s="205"/>
      <c r="B422" s="205"/>
      <c r="C422" s="205"/>
      <c r="D422" s="200" t="s">
        <v>630</v>
      </c>
      <c r="E422" s="201">
        <v>76</v>
      </c>
      <c r="F422" s="202">
        <v>917.10483999999997</v>
      </c>
      <c r="G422" s="203">
        <v>0</v>
      </c>
      <c r="H422" s="203">
        <v>917.10483999999997</v>
      </c>
      <c r="I422" s="203">
        <v>2111.51577</v>
      </c>
      <c r="J422" s="203">
        <v>0.40051999999999999</v>
      </c>
      <c r="K422" s="203">
        <v>2111.9162900000001</v>
      </c>
      <c r="L422" s="203">
        <v>104.0245</v>
      </c>
      <c r="M422" s="203">
        <v>0</v>
      </c>
      <c r="N422" s="203">
        <v>104.0245</v>
      </c>
      <c r="O422" s="203">
        <v>3133.0456300000001</v>
      </c>
      <c r="P422" s="203">
        <v>3996.9405999999999</v>
      </c>
      <c r="Q422" s="203">
        <v>0</v>
      </c>
      <c r="R422" s="204">
        <v>3996.9405999999999</v>
      </c>
    </row>
    <row r="423" spans="1:18">
      <c r="A423" s="205"/>
      <c r="B423" s="205"/>
      <c r="C423" s="200" t="s">
        <v>631</v>
      </c>
      <c r="D423" s="200" t="s">
        <v>631</v>
      </c>
      <c r="E423" s="201">
        <v>77</v>
      </c>
      <c r="F423" s="202">
        <v>12744.33144</v>
      </c>
      <c r="G423" s="203">
        <v>0</v>
      </c>
      <c r="H423" s="203">
        <v>12744.33144</v>
      </c>
      <c r="I423" s="203">
        <v>12008.266720000001</v>
      </c>
      <c r="J423" s="203">
        <v>183.84935999999999</v>
      </c>
      <c r="K423" s="203">
        <v>12192.11608</v>
      </c>
      <c r="L423" s="203">
        <v>826.27672999999993</v>
      </c>
      <c r="M423" s="203">
        <v>0</v>
      </c>
      <c r="N423" s="203">
        <v>826.27672999999993</v>
      </c>
      <c r="O423" s="203">
        <v>25762.724249999999</v>
      </c>
      <c r="P423" s="203">
        <v>11113.62111</v>
      </c>
      <c r="Q423" s="203">
        <v>0</v>
      </c>
      <c r="R423" s="204">
        <v>11113.62111</v>
      </c>
    </row>
    <row r="424" spans="1:18">
      <c r="A424" s="205"/>
      <c r="B424" s="205"/>
      <c r="C424" s="205"/>
      <c r="D424" s="200" t="s">
        <v>632</v>
      </c>
      <c r="E424" s="201">
        <v>79</v>
      </c>
      <c r="F424" s="202">
        <v>8376.0700899999993</v>
      </c>
      <c r="G424" s="203">
        <v>0</v>
      </c>
      <c r="H424" s="203">
        <v>8376.0700899999993</v>
      </c>
      <c r="I424" s="203">
        <v>7320.1722800000007</v>
      </c>
      <c r="J424" s="203">
        <v>3.2130000000000006E-2</v>
      </c>
      <c r="K424" s="203">
        <v>7320.2044100000003</v>
      </c>
      <c r="L424" s="203">
        <v>312.84489000000002</v>
      </c>
      <c r="M424" s="203">
        <v>28.02</v>
      </c>
      <c r="N424" s="203">
        <v>340.86489</v>
      </c>
      <c r="O424" s="203">
        <v>16037.13939</v>
      </c>
      <c r="P424" s="203">
        <v>4474.4214199999997</v>
      </c>
      <c r="Q424" s="203">
        <v>0</v>
      </c>
      <c r="R424" s="204">
        <v>4474.4214199999997</v>
      </c>
    </row>
    <row r="425" spans="1:18">
      <c r="A425" s="205"/>
      <c r="B425" s="205"/>
      <c r="C425" s="205"/>
      <c r="D425" s="200" t="s">
        <v>633</v>
      </c>
      <c r="E425" s="201">
        <v>78</v>
      </c>
      <c r="F425" s="202">
        <v>2897.11238</v>
      </c>
      <c r="G425" s="203">
        <v>0</v>
      </c>
      <c r="H425" s="203">
        <v>2897.11238</v>
      </c>
      <c r="I425" s="203">
        <v>2261.6188099999999</v>
      </c>
      <c r="J425" s="203">
        <v>0.93403999999999998</v>
      </c>
      <c r="K425" s="203">
        <v>2262.55285</v>
      </c>
      <c r="L425" s="203">
        <v>56.231400000000001</v>
      </c>
      <c r="M425" s="203">
        <v>0</v>
      </c>
      <c r="N425" s="203">
        <v>56.231400000000001</v>
      </c>
      <c r="O425" s="203">
        <v>5215.8966300000002</v>
      </c>
      <c r="P425" s="203">
        <v>2919.9775299999997</v>
      </c>
      <c r="Q425" s="203">
        <v>0</v>
      </c>
      <c r="R425" s="204">
        <v>2919.9775299999997</v>
      </c>
    </row>
    <row r="426" spans="1:18">
      <c r="A426" s="205"/>
      <c r="B426" s="205"/>
      <c r="C426" s="200" t="s">
        <v>634</v>
      </c>
      <c r="D426" s="200" t="s">
        <v>635</v>
      </c>
      <c r="E426" s="201">
        <v>80</v>
      </c>
      <c r="F426" s="202">
        <v>11163.45327</v>
      </c>
      <c r="G426" s="203">
        <v>6.7199999999999994E-3</v>
      </c>
      <c r="H426" s="203">
        <v>11163.459989999999</v>
      </c>
      <c r="I426" s="203">
        <v>22811.776449999998</v>
      </c>
      <c r="J426" s="203">
        <v>16.229939999999999</v>
      </c>
      <c r="K426" s="203">
        <v>22828.006390000002</v>
      </c>
      <c r="L426" s="203">
        <v>2036.91084</v>
      </c>
      <c r="M426" s="203">
        <v>1.3075999999999999</v>
      </c>
      <c r="N426" s="203">
        <v>2038.2184399999999</v>
      </c>
      <c r="O426" s="203">
        <v>36029.684820000002</v>
      </c>
      <c r="P426" s="203">
        <v>19280.967579999997</v>
      </c>
      <c r="Q426" s="203">
        <v>0</v>
      </c>
      <c r="R426" s="204">
        <v>19280.967579999997</v>
      </c>
    </row>
    <row r="427" spans="1:18">
      <c r="A427" s="205"/>
      <c r="B427" s="205"/>
      <c r="C427" s="205"/>
      <c r="D427" s="200" t="s">
        <v>634</v>
      </c>
      <c r="E427" s="201">
        <v>82</v>
      </c>
      <c r="F427" s="202">
        <v>756.52281000000005</v>
      </c>
      <c r="G427" s="203">
        <v>0</v>
      </c>
      <c r="H427" s="203">
        <v>756.52281000000005</v>
      </c>
      <c r="I427" s="203">
        <v>11702.570210000002</v>
      </c>
      <c r="J427" s="203">
        <v>0</v>
      </c>
      <c r="K427" s="203">
        <v>11702.570210000002</v>
      </c>
      <c r="L427" s="203">
        <v>128.25397999999998</v>
      </c>
      <c r="M427" s="203">
        <v>0</v>
      </c>
      <c r="N427" s="203">
        <v>128.25397999999998</v>
      </c>
      <c r="O427" s="203">
        <v>12587.347</v>
      </c>
      <c r="P427" s="203">
        <v>3699.0300200000001</v>
      </c>
      <c r="Q427" s="203">
        <v>0</v>
      </c>
      <c r="R427" s="204">
        <v>3699.0300200000001</v>
      </c>
    </row>
    <row r="428" spans="1:18">
      <c r="A428" s="205"/>
      <c r="B428" s="205"/>
      <c r="C428" s="205"/>
      <c r="D428" s="200" t="s">
        <v>636</v>
      </c>
      <c r="E428" s="201">
        <v>601</v>
      </c>
      <c r="F428" s="202">
        <v>174.41236999999998</v>
      </c>
      <c r="G428" s="203">
        <v>0</v>
      </c>
      <c r="H428" s="203">
        <v>174.41236999999998</v>
      </c>
      <c r="I428" s="203">
        <v>5436.3471600000003</v>
      </c>
      <c r="J428" s="203">
        <v>0</v>
      </c>
      <c r="K428" s="203">
        <v>5436.3471600000003</v>
      </c>
      <c r="L428" s="203">
        <v>97.034859999999995</v>
      </c>
      <c r="M428" s="203">
        <v>0</v>
      </c>
      <c r="N428" s="203">
        <v>97.034859999999995</v>
      </c>
      <c r="O428" s="203">
        <v>5707.79439</v>
      </c>
      <c r="P428" s="203">
        <v>2349.2674500000003</v>
      </c>
      <c r="Q428" s="203">
        <v>0</v>
      </c>
      <c r="R428" s="204">
        <v>2349.2674500000003</v>
      </c>
    </row>
    <row r="429" spans="1:18">
      <c r="A429" s="205"/>
      <c r="B429" s="205"/>
      <c r="C429" s="205"/>
      <c r="D429" s="200" t="s">
        <v>637</v>
      </c>
      <c r="E429" s="201">
        <v>81</v>
      </c>
      <c r="F429" s="202">
        <v>2609.5469500000004</v>
      </c>
      <c r="G429" s="203">
        <v>0</v>
      </c>
      <c r="H429" s="203">
        <v>2609.5469500000004</v>
      </c>
      <c r="I429" s="203">
        <v>1093.5096000000001</v>
      </c>
      <c r="J429" s="203">
        <v>0.11208</v>
      </c>
      <c r="K429" s="203">
        <v>1093.62168</v>
      </c>
      <c r="L429" s="203">
        <v>10.569600000000001</v>
      </c>
      <c r="M429" s="203">
        <v>0</v>
      </c>
      <c r="N429" s="203">
        <v>10.569600000000001</v>
      </c>
      <c r="O429" s="203">
        <v>3713.7382299999999</v>
      </c>
      <c r="P429" s="203">
        <v>1599.9778200000001</v>
      </c>
      <c r="Q429" s="203">
        <v>0</v>
      </c>
      <c r="R429" s="204">
        <v>1599.9778200000001</v>
      </c>
    </row>
    <row r="430" spans="1:18">
      <c r="A430" s="205"/>
      <c r="B430" s="205"/>
      <c r="C430" s="205"/>
      <c r="D430" s="200" t="s">
        <v>638</v>
      </c>
      <c r="E430" s="201">
        <v>83</v>
      </c>
      <c r="F430" s="202">
        <v>440.23417000000001</v>
      </c>
      <c r="G430" s="203">
        <v>0</v>
      </c>
      <c r="H430" s="203">
        <v>440.23417000000001</v>
      </c>
      <c r="I430" s="203">
        <v>1778.21477</v>
      </c>
      <c r="J430" s="203">
        <v>0.22456999999999999</v>
      </c>
      <c r="K430" s="203">
        <v>1778.4393400000001</v>
      </c>
      <c r="L430" s="203">
        <v>65.688919999999996</v>
      </c>
      <c r="M430" s="203">
        <v>0</v>
      </c>
      <c r="N430" s="203">
        <v>65.688919999999996</v>
      </c>
      <c r="O430" s="203">
        <v>2284.3624300000001</v>
      </c>
      <c r="P430" s="203">
        <v>2675.8052599999996</v>
      </c>
      <c r="Q430" s="203">
        <v>0</v>
      </c>
      <c r="R430" s="204">
        <v>2675.8052599999996</v>
      </c>
    </row>
    <row r="431" spans="1:18">
      <c r="A431" s="205"/>
      <c r="B431" s="205"/>
      <c r="C431" s="205"/>
      <c r="D431" s="200" t="s">
        <v>639</v>
      </c>
      <c r="E431" s="201">
        <v>84</v>
      </c>
      <c r="F431" s="202">
        <v>1297.43497</v>
      </c>
      <c r="G431" s="203">
        <v>0</v>
      </c>
      <c r="H431" s="203">
        <v>1297.43497</v>
      </c>
      <c r="I431" s="203">
        <v>2048.8181799999998</v>
      </c>
      <c r="J431" s="203">
        <v>0</v>
      </c>
      <c r="K431" s="203">
        <v>2048.8181799999998</v>
      </c>
      <c r="L431" s="203">
        <v>23.521999999999998</v>
      </c>
      <c r="M431" s="203">
        <v>0</v>
      </c>
      <c r="N431" s="203">
        <v>23.521999999999998</v>
      </c>
      <c r="O431" s="203">
        <v>3369.7751499999999</v>
      </c>
      <c r="P431" s="203">
        <v>2263.84638</v>
      </c>
      <c r="Q431" s="203">
        <v>0</v>
      </c>
      <c r="R431" s="204">
        <v>2263.84638</v>
      </c>
    </row>
    <row r="432" spans="1:18">
      <c r="A432" s="205"/>
      <c r="B432" s="205"/>
      <c r="C432" s="200" t="s">
        <v>640</v>
      </c>
      <c r="D432" s="200" t="s">
        <v>640</v>
      </c>
      <c r="E432" s="201">
        <v>86</v>
      </c>
      <c r="F432" s="202">
        <v>19178.792249999999</v>
      </c>
      <c r="G432" s="203">
        <v>9485.0020399999994</v>
      </c>
      <c r="H432" s="203">
        <v>28663.794289999998</v>
      </c>
      <c r="I432" s="203">
        <v>5367.4349299999994</v>
      </c>
      <c r="J432" s="203">
        <v>34.496610000000004</v>
      </c>
      <c r="K432" s="203">
        <v>5401.9315399999996</v>
      </c>
      <c r="L432" s="203">
        <v>6083.1200499999995</v>
      </c>
      <c r="M432" s="203">
        <v>1136.13329</v>
      </c>
      <c r="N432" s="203">
        <v>7219.2533400000002</v>
      </c>
      <c r="O432" s="203">
        <v>41284.979169999999</v>
      </c>
      <c r="P432" s="203">
        <v>20338.85469</v>
      </c>
      <c r="Q432" s="203">
        <v>0</v>
      </c>
      <c r="R432" s="204">
        <v>20338.85469</v>
      </c>
    </row>
    <row r="433" spans="1:18">
      <c r="A433" s="205"/>
      <c r="B433" s="205"/>
      <c r="C433" s="205"/>
      <c r="D433" s="200" t="s">
        <v>641</v>
      </c>
      <c r="E433" s="201">
        <v>87</v>
      </c>
      <c r="F433" s="202">
        <v>675.03895</v>
      </c>
      <c r="G433" s="203">
        <v>0</v>
      </c>
      <c r="H433" s="203">
        <v>675.03895</v>
      </c>
      <c r="I433" s="203">
        <v>2639.26091</v>
      </c>
      <c r="J433" s="203">
        <v>1.1E-4</v>
      </c>
      <c r="K433" s="203">
        <v>2639.2610199999999</v>
      </c>
      <c r="L433" s="203">
        <v>276.00754000000001</v>
      </c>
      <c r="M433" s="203">
        <v>0</v>
      </c>
      <c r="N433" s="203">
        <v>276.00754000000001</v>
      </c>
      <c r="O433" s="203">
        <v>3590.3075099999996</v>
      </c>
      <c r="P433" s="203">
        <v>2345.9467599999998</v>
      </c>
      <c r="Q433" s="203">
        <v>0</v>
      </c>
      <c r="R433" s="204">
        <v>2345.9467599999998</v>
      </c>
    </row>
    <row r="434" spans="1:18">
      <c r="A434" s="205"/>
      <c r="B434" s="205"/>
      <c r="C434" s="205"/>
      <c r="D434" s="200" t="s">
        <v>642</v>
      </c>
      <c r="E434" s="201">
        <v>660</v>
      </c>
      <c r="F434" s="202">
        <v>432.16109999999998</v>
      </c>
      <c r="G434" s="203">
        <v>0</v>
      </c>
      <c r="H434" s="203">
        <v>432.16109999999998</v>
      </c>
      <c r="I434" s="203">
        <v>1240.9527399999999</v>
      </c>
      <c r="J434" s="203">
        <v>0</v>
      </c>
      <c r="K434" s="203">
        <v>1240.9527399999999</v>
      </c>
      <c r="L434" s="203">
        <v>160.51066</v>
      </c>
      <c r="M434" s="203">
        <v>0</v>
      </c>
      <c r="N434" s="203">
        <v>160.51066</v>
      </c>
      <c r="O434" s="203">
        <v>1833.6244999999999</v>
      </c>
      <c r="P434" s="203">
        <v>3346.0300400000001</v>
      </c>
      <c r="Q434" s="203">
        <v>0</v>
      </c>
      <c r="R434" s="204">
        <v>3346.0300400000001</v>
      </c>
    </row>
    <row r="435" spans="1:18">
      <c r="A435" s="205"/>
      <c r="B435" s="205"/>
      <c r="C435" s="200" t="s">
        <v>624</v>
      </c>
      <c r="D435" s="200" t="s">
        <v>301</v>
      </c>
      <c r="E435" s="201">
        <v>535</v>
      </c>
      <c r="F435" s="202">
        <v>11086.432500000001</v>
      </c>
      <c r="G435" s="203">
        <v>0</v>
      </c>
      <c r="H435" s="203">
        <v>11086.432500000001</v>
      </c>
      <c r="I435" s="203">
        <v>23019.962050000002</v>
      </c>
      <c r="J435" s="203">
        <v>373.90433000000002</v>
      </c>
      <c r="K435" s="203">
        <v>23393.866379999999</v>
      </c>
      <c r="L435" s="203">
        <v>3474.2447700000002</v>
      </c>
      <c r="M435" s="203">
        <v>357.48334</v>
      </c>
      <c r="N435" s="203">
        <v>3831.72811</v>
      </c>
      <c r="O435" s="203">
        <v>38312.026989999998</v>
      </c>
      <c r="P435" s="203">
        <v>22372.006969999999</v>
      </c>
      <c r="Q435" s="203">
        <v>0</v>
      </c>
      <c r="R435" s="204">
        <v>22372.006969999999</v>
      </c>
    </row>
    <row r="436" spans="1:18">
      <c r="A436" s="205"/>
      <c r="B436" s="205"/>
      <c r="C436" s="205"/>
      <c r="D436" s="200" t="s">
        <v>313</v>
      </c>
      <c r="E436" s="201">
        <v>67</v>
      </c>
      <c r="F436" s="202">
        <v>7211.1378500000001</v>
      </c>
      <c r="G436" s="203">
        <v>0</v>
      </c>
      <c r="H436" s="203">
        <v>7211.1378500000001</v>
      </c>
      <c r="I436" s="203">
        <v>4207.5306</v>
      </c>
      <c r="J436" s="203">
        <v>2.3158300000000001</v>
      </c>
      <c r="K436" s="203">
        <v>4209.8464299999996</v>
      </c>
      <c r="L436" s="203">
        <v>649.4694300000001</v>
      </c>
      <c r="M436" s="203">
        <v>8.9664000000000001</v>
      </c>
      <c r="N436" s="203">
        <v>658.43583000000001</v>
      </c>
      <c r="O436" s="203">
        <v>12079.420109999999</v>
      </c>
      <c r="P436" s="203">
        <v>4598.4680699999999</v>
      </c>
      <c r="Q436" s="203">
        <v>0</v>
      </c>
      <c r="R436" s="204">
        <v>4598.4680699999999</v>
      </c>
    </row>
    <row r="437" spans="1:18">
      <c r="A437" s="205"/>
      <c r="B437" s="205"/>
      <c r="C437" s="205"/>
      <c r="D437" s="200" t="s">
        <v>643</v>
      </c>
      <c r="E437" s="201">
        <v>68</v>
      </c>
      <c r="F437" s="202">
        <v>1855.17597</v>
      </c>
      <c r="G437" s="203">
        <v>0</v>
      </c>
      <c r="H437" s="203">
        <v>1855.17597</v>
      </c>
      <c r="I437" s="203">
        <v>3076.8254300000003</v>
      </c>
      <c r="J437" s="203">
        <v>3.0519999999999999E-2</v>
      </c>
      <c r="K437" s="203">
        <v>3076.8559500000001</v>
      </c>
      <c r="L437" s="203">
        <v>213.07635000000002</v>
      </c>
      <c r="M437" s="203">
        <v>0</v>
      </c>
      <c r="N437" s="203">
        <v>213.07635000000002</v>
      </c>
      <c r="O437" s="203">
        <v>5145.1082699999997</v>
      </c>
      <c r="P437" s="203">
        <v>4025.8331899999998</v>
      </c>
      <c r="Q437" s="203">
        <v>0</v>
      </c>
      <c r="R437" s="204">
        <v>4025.8331899999998</v>
      </c>
    </row>
    <row r="438" spans="1:18">
      <c r="A438" s="205"/>
      <c r="B438" s="205"/>
      <c r="C438" s="205"/>
      <c r="D438" s="200" t="s">
        <v>624</v>
      </c>
      <c r="E438" s="201">
        <v>65</v>
      </c>
      <c r="F438" s="202">
        <v>231771.30893</v>
      </c>
      <c r="G438" s="203">
        <v>978.31005000000005</v>
      </c>
      <c r="H438" s="203">
        <v>232749.61898</v>
      </c>
      <c r="I438" s="203">
        <v>129062.37177</v>
      </c>
      <c r="J438" s="203">
        <v>635.88165000000004</v>
      </c>
      <c r="K438" s="203">
        <v>129698.25342000001</v>
      </c>
      <c r="L438" s="203">
        <v>53958.596420000002</v>
      </c>
      <c r="M438" s="203">
        <v>9993.8692300000002</v>
      </c>
      <c r="N438" s="203">
        <v>63952.465649999998</v>
      </c>
      <c r="O438" s="203">
        <v>426400.33805000002</v>
      </c>
      <c r="P438" s="203">
        <v>161697.11515</v>
      </c>
      <c r="Q438" s="203">
        <v>0</v>
      </c>
      <c r="R438" s="204">
        <v>161697.11515</v>
      </c>
    </row>
    <row r="439" spans="1:18">
      <c r="A439" s="205"/>
      <c r="B439" s="205"/>
      <c r="C439" s="205"/>
      <c r="D439" s="205"/>
      <c r="E439" s="207">
        <v>779</v>
      </c>
      <c r="F439" s="208">
        <v>3.3359999999999999</v>
      </c>
      <c r="G439" s="209">
        <v>0</v>
      </c>
      <c r="H439" s="209">
        <v>3.3359999999999999</v>
      </c>
      <c r="I439" s="209">
        <v>2.0598000000000001</v>
      </c>
      <c r="J439" s="209">
        <v>0</v>
      </c>
      <c r="K439" s="209">
        <v>2.0598000000000001</v>
      </c>
      <c r="L439" s="209">
        <v>150.17607999999998</v>
      </c>
      <c r="M439" s="209">
        <v>2.1520000000000001E-2</v>
      </c>
      <c r="N439" s="209">
        <v>150.19759999999999</v>
      </c>
      <c r="O439" s="209">
        <v>155.5934</v>
      </c>
      <c r="P439" s="209">
        <v>0</v>
      </c>
      <c r="Q439" s="209">
        <v>0</v>
      </c>
      <c r="R439" s="210">
        <v>0</v>
      </c>
    </row>
    <row r="440" spans="1:18">
      <c r="A440" s="205"/>
      <c r="B440" s="205"/>
      <c r="C440" s="205"/>
      <c r="D440" s="205"/>
      <c r="E440" s="207">
        <v>693</v>
      </c>
      <c r="F440" s="208">
        <v>0.24</v>
      </c>
      <c r="G440" s="209">
        <v>0</v>
      </c>
      <c r="H440" s="209">
        <v>0.24</v>
      </c>
      <c r="I440" s="209">
        <v>9.3650000000000011E-2</v>
      </c>
      <c r="J440" s="209">
        <v>0</v>
      </c>
      <c r="K440" s="209">
        <v>9.3650000000000011E-2</v>
      </c>
      <c r="L440" s="209">
        <v>551.04842000000008</v>
      </c>
      <c r="M440" s="209">
        <v>0</v>
      </c>
      <c r="N440" s="209">
        <v>551.04842000000008</v>
      </c>
      <c r="O440" s="209">
        <v>551.38207</v>
      </c>
      <c r="P440" s="209">
        <v>348.41546</v>
      </c>
      <c r="Q440" s="209">
        <v>0</v>
      </c>
      <c r="R440" s="210">
        <v>348.41546</v>
      </c>
    </row>
    <row r="441" spans="1:18">
      <c r="A441" s="205"/>
      <c r="B441" s="205"/>
      <c r="C441" s="205"/>
      <c r="D441" s="200" t="s">
        <v>644</v>
      </c>
      <c r="E441" s="201">
        <v>70</v>
      </c>
      <c r="F441" s="202">
        <v>5973.3814699999994</v>
      </c>
      <c r="G441" s="203">
        <v>0</v>
      </c>
      <c r="H441" s="203">
        <v>5973.3814699999994</v>
      </c>
      <c r="I441" s="203">
        <v>4265.2414100000005</v>
      </c>
      <c r="J441" s="203">
        <v>3.2499999999999999E-3</v>
      </c>
      <c r="K441" s="203">
        <v>4265.2446600000003</v>
      </c>
      <c r="L441" s="203">
        <v>758.34076000000005</v>
      </c>
      <c r="M441" s="203">
        <v>6.4875299999999996</v>
      </c>
      <c r="N441" s="203">
        <v>764.82829000000004</v>
      </c>
      <c r="O441" s="203">
        <v>11003.45442</v>
      </c>
      <c r="P441" s="203">
        <v>7227.0547500000002</v>
      </c>
      <c r="Q441" s="203">
        <v>0</v>
      </c>
      <c r="R441" s="204">
        <v>7227.0547500000002</v>
      </c>
    </row>
    <row r="442" spans="1:18">
      <c r="A442" s="205"/>
      <c r="B442" s="205"/>
      <c r="C442" s="205"/>
      <c r="D442" s="200" t="s">
        <v>645</v>
      </c>
      <c r="E442" s="201">
        <v>66</v>
      </c>
      <c r="F442" s="202">
        <v>2406.15598</v>
      </c>
      <c r="G442" s="203">
        <v>0</v>
      </c>
      <c r="H442" s="203">
        <v>2406.15598</v>
      </c>
      <c r="I442" s="203">
        <v>725.24576000000002</v>
      </c>
      <c r="J442" s="203">
        <v>1.08E-3</v>
      </c>
      <c r="K442" s="203">
        <v>725.24684000000002</v>
      </c>
      <c r="L442" s="203">
        <v>1656.29422</v>
      </c>
      <c r="M442" s="203">
        <v>11.794030000000001</v>
      </c>
      <c r="N442" s="203">
        <v>1668.08825</v>
      </c>
      <c r="O442" s="203">
        <v>4799.49107</v>
      </c>
      <c r="P442" s="203">
        <v>4457.6763799999999</v>
      </c>
      <c r="Q442" s="203">
        <v>0</v>
      </c>
      <c r="R442" s="204">
        <v>4457.6763799999999</v>
      </c>
    </row>
    <row r="443" spans="1:18">
      <c r="A443" s="205"/>
      <c r="B443" s="205"/>
      <c r="C443" s="200" t="s">
        <v>646</v>
      </c>
      <c r="D443" s="200" t="s">
        <v>646</v>
      </c>
      <c r="E443" s="201">
        <v>69</v>
      </c>
      <c r="F443" s="202">
        <v>7082.0300599999991</v>
      </c>
      <c r="G443" s="203">
        <v>0</v>
      </c>
      <c r="H443" s="203">
        <v>7082.0300599999991</v>
      </c>
      <c r="I443" s="203">
        <v>1557.51169</v>
      </c>
      <c r="J443" s="203">
        <v>1.8884700000000001</v>
      </c>
      <c r="K443" s="203">
        <v>1559.4001599999999</v>
      </c>
      <c r="L443" s="203">
        <v>1493.4821299999999</v>
      </c>
      <c r="M443" s="203">
        <v>16.648769999999999</v>
      </c>
      <c r="N443" s="203">
        <v>1510.1308999999999</v>
      </c>
      <c r="O443" s="203">
        <v>10151.561119999998</v>
      </c>
      <c r="P443" s="203">
        <v>3133.1194399999999</v>
      </c>
      <c r="Q443" s="203">
        <v>0</v>
      </c>
      <c r="R443" s="204">
        <v>3133.1194399999999</v>
      </c>
    </row>
    <row r="444" spans="1:18">
      <c r="A444" s="205"/>
      <c r="B444" s="205"/>
      <c r="C444" s="200" t="s">
        <v>647</v>
      </c>
      <c r="D444" s="200" t="s">
        <v>647</v>
      </c>
      <c r="E444" s="201">
        <v>88</v>
      </c>
      <c r="F444" s="202">
        <v>54622.557719999997</v>
      </c>
      <c r="G444" s="203">
        <v>1.4930600000000001</v>
      </c>
      <c r="H444" s="203">
        <v>54624.050779999998</v>
      </c>
      <c r="I444" s="203">
        <v>37659.375180000003</v>
      </c>
      <c r="J444" s="203">
        <v>198.77251000000001</v>
      </c>
      <c r="K444" s="203">
        <v>37858.147689999998</v>
      </c>
      <c r="L444" s="203">
        <v>11437.909039999999</v>
      </c>
      <c r="M444" s="203">
        <v>921.48205000000007</v>
      </c>
      <c r="N444" s="203">
        <v>12359.391089999999</v>
      </c>
      <c r="O444" s="203">
        <v>104841.58956000001</v>
      </c>
      <c r="P444" s="203">
        <v>89743.537810000009</v>
      </c>
      <c r="Q444" s="203">
        <v>0</v>
      </c>
      <c r="R444" s="204">
        <v>89743.537810000009</v>
      </c>
    </row>
    <row r="445" spans="1:18">
      <c r="A445" s="205"/>
      <c r="B445" s="205"/>
      <c r="C445" s="205"/>
      <c r="D445" s="200" t="s">
        <v>648</v>
      </c>
      <c r="E445" s="201">
        <v>90</v>
      </c>
      <c r="F445" s="202">
        <v>15063.82739</v>
      </c>
      <c r="G445" s="203">
        <v>0</v>
      </c>
      <c r="H445" s="203">
        <v>15063.82739</v>
      </c>
      <c r="I445" s="203">
        <v>732.31925000000001</v>
      </c>
      <c r="J445" s="203">
        <v>4.3699999999999998E-3</v>
      </c>
      <c r="K445" s="203">
        <v>732.32362000000001</v>
      </c>
      <c r="L445" s="203">
        <v>150.87614000000002</v>
      </c>
      <c r="M445" s="203">
        <v>0</v>
      </c>
      <c r="N445" s="203">
        <v>150.87614000000002</v>
      </c>
      <c r="O445" s="203">
        <v>15947.02715</v>
      </c>
      <c r="P445" s="203">
        <v>6394.6553600000007</v>
      </c>
      <c r="Q445" s="203">
        <v>0</v>
      </c>
      <c r="R445" s="204">
        <v>6394.6553600000007</v>
      </c>
    </row>
    <row r="446" spans="1:18">
      <c r="A446" s="205"/>
      <c r="B446" s="205"/>
      <c r="C446" s="205"/>
      <c r="D446" s="200" t="s">
        <v>649</v>
      </c>
      <c r="E446" s="201">
        <v>89</v>
      </c>
      <c r="F446" s="202">
        <v>1439.1050700000001</v>
      </c>
      <c r="G446" s="203">
        <v>0</v>
      </c>
      <c r="H446" s="203">
        <v>1439.1050700000001</v>
      </c>
      <c r="I446" s="203">
        <v>4869.7827600000001</v>
      </c>
      <c r="J446" s="203">
        <v>53.175609999999999</v>
      </c>
      <c r="K446" s="203">
        <v>4922.9583700000003</v>
      </c>
      <c r="L446" s="203">
        <v>176.84179</v>
      </c>
      <c r="M446" s="203">
        <v>0</v>
      </c>
      <c r="N446" s="203">
        <v>176.84179</v>
      </c>
      <c r="O446" s="203">
        <v>6538.9052300000003</v>
      </c>
      <c r="P446" s="203">
        <v>2674.0647200000003</v>
      </c>
      <c r="Q446" s="203">
        <v>0</v>
      </c>
      <c r="R446" s="204">
        <v>2674.0647200000003</v>
      </c>
    </row>
    <row r="447" spans="1:18">
      <c r="A447" s="205"/>
      <c r="B447" s="205"/>
      <c r="C447" s="200" t="s">
        <v>650</v>
      </c>
      <c r="D447" s="200" t="s">
        <v>651</v>
      </c>
      <c r="E447" s="201">
        <v>95</v>
      </c>
      <c r="F447" s="202">
        <v>1688.1964800000001</v>
      </c>
      <c r="G447" s="203">
        <v>0</v>
      </c>
      <c r="H447" s="203">
        <v>1688.1964800000001</v>
      </c>
      <c r="I447" s="203">
        <v>1219.8922399999999</v>
      </c>
      <c r="J447" s="203">
        <v>0</v>
      </c>
      <c r="K447" s="203">
        <v>1219.8922399999999</v>
      </c>
      <c r="L447" s="203">
        <v>302.75146000000001</v>
      </c>
      <c r="M447" s="203">
        <v>0.33623999999999998</v>
      </c>
      <c r="N447" s="203">
        <v>303.08769999999998</v>
      </c>
      <c r="O447" s="203">
        <v>3211.1764199999998</v>
      </c>
      <c r="P447" s="203">
        <v>3010.5984600000002</v>
      </c>
      <c r="Q447" s="203">
        <v>0</v>
      </c>
      <c r="R447" s="204">
        <v>3010.5984600000002</v>
      </c>
    </row>
    <row r="448" spans="1:18">
      <c r="A448" s="205"/>
      <c r="B448" s="205"/>
      <c r="C448" s="205"/>
      <c r="D448" s="200" t="s">
        <v>652</v>
      </c>
      <c r="E448" s="201">
        <v>94</v>
      </c>
      <c r="F448" s="202">
        <v>1829.5576100000001</v>
      </c>
      <c r="G448" s="203">
        <v>0</v>
      </c>
      <c r="H448" s="203">
        <v>1829.5576100000001</v>
      </c>
      <c r="I448" s="203">
        <v>1527.6126399999998</v>
      </c>
      <c r="J448" s="203">
        <v>1.9399999999999999E-3</v>
      </c>
      <c r="K448" s="203">
        <v>1527.6145800000002</v>
      </c>
      <c r="L448" s="203">
        <v>250.23229999999998</v>
      </c>
      <c r="M448" s="203">
        <v>3.7359999999999997E-2</v>
      </c>
      <c r="N448" s="203">
        <v>250.26966000000002</v>
      </c>
      <c r="O448" s="203">
        <v>3607.4418500000002</v>
      </c>
      <c r="P448" s="203">
        <v>2459.53818</v>
      </c>
      <c r="Q448" s="203">
        <v>0</v>
      </c>
      <c r="R448" s="204">
        <v>2459.53818</v>
      </c>
    </row>
    <row r="449" spans="1:18">
      <c r="A449" s="205"/>
      <c r="B449" s="205"/>
      <c r="C449" s="205"/>
      <c r="D449" s="200" t="s">
        <v>653</v>
      </c>
      <c r="E449" s="201">
        <v>91</v>
      </c>
      <c r="F449" s="202">
        <v>28010.409239999997</v>
      </c>
      <c r="G449" s="203">
        <v>0</v>
      </c>
      <c r="H449" s="203">
        <v>28010.409239999997</v>
      </c>
      <c r="I449" s="203">
        <v>3057.3965699999999</v>
      </c>
      <c r="J449" s="203">
        <v>18.765619999999998</v>
      </c>
      <c r="K449" s="203">
        <v>3076.16219</v>
      </c>
      <c r="L449" s="203">
        <v>12539.060579999999</v>
      </c>
      <c r="M449" s="203">
        <v>947.80889000000002</v>
      </c>
      <c r="N449" s="203">
        <v>13486.869470000001</v>
      </c>
      <c r="O449" s="203">
        <v>44573.440900000001</v>
      </c>
      <c r="P449" s="203">
        <v>19315.417510000003</v>
      </c>
      <c r="Q449" s="203">
        <v>0</v>
      </c>
      <c r="R449" s="204">
        <v>19315.417510000003</v>
      </c>
    </row>
    <row r="450" spans="1:18">
      <c r="A450" s="205"/>
      <c r="B450" s="205"/>
      <c r="C450" s="205"/>
      <c r="D450" s="200" t="s">
        <v>654</v>
      </c>
      <c r="E450" s="201">
        <v>92</v>
      </c>
      <c r="F450" s="202">
        <v>2586.7793700000002</v>
      </c>
      <c r="G450" s="203">
        <v>0</v>
      </c>
      <c r="H450" s="203">
        <v>2586.7793700000002</v>
      </c>
      <c r="I450" s="203">
        <v>1309.8332700000001</v>
      </c>
      <c r="J450" s="203">
        <v>1.3789999999999998E-2</v>
      </c>
      <c r="K450" s="203">
        <v>1309.8470600000001</v>
      </c>
      <c r="L450" s="203">
        <v>132.64666</v>
      </c>
      <c r="M450" s="203">
        <v>0</v>
      </c>
      <c r="N450" s="203">
        <v>132.64666</v>
      </c>
      <c r="O450" s="203">
        <v>4029.2730899999997</v>
      </c>
      <c r="P450" s="203">
        <v>1568.3371200000001</v>
      </c>
      <c r="Q450" s="203">
        <v>0</v>
      </c>
      <c r="R450" s="204">
        <v>1568.3371200000001</v>
      </c>
    </row>
    <row r="451" spans="1:18">
      <c r="A451" s="205"/>
      <c r="B451" s="205"/>
      <c r="C451" s="205"/>
      <c r="D451" s="200" t="s">
        <v>655</v>
      </c>
      <c r="E451" s="201">
        <v>93</v>
      </c>
      <c r="F451" s="202">
        <v>953.31666000000007</v>
      </c>
      <c r="G451" s="203">
        <v>0</v>
      </c>
      <c r="H451" s="203">
        <v>953.31666000000007</v>
      </c>
      <c r="I451" s="203">
        <v>3790.9501600000003</v>
      </c>
      <c r="J451" s="203">
        <v>11.385879999999998</v>
      </c>
      <c r="K451" s="203">
        <v>3802.3360400000001</v>
      </c>
      <c r="L451" s="203">
        <v>535.81040000000007</v>
      </c>
      <c r="M451" s="203">
        <v>0.29177999999999998</v>
      </c>
      <c r="N451" s="203">
        <v>536.10218000000009</v>
      </c>
      <c r="O451" s="203">
        <v>5291.7548799999995</v>
      </c>
      <c r="P451" s="203">
        <v>2746.7495099999996</v>
      </c>
      <c r="Q451" s="203">
        <v>0</v>
      </c>
      <c r="R451" s="204">
        <v>2746.7495099999996</v>
      </c>
    </row>
    <row r="452" spans="1:18">
      <c r="A452" s="205"/>
      <c r="B452" s="200" t="s">
        <v>656</v>
      </c>
      <c r="C452" s="200" t="s">
        <v>657</v>
      </c>
      <c r="D452" s="200" t="s">
        <v>658</v>
      </c>
      <c r="E452" s="201">
        <v>356</v>
      </c>
      <c r="F452" s="202">
        <v>17518.288789999999</v>
      </c>
      <c r="G452" s="203">
        <v>0</v>
      </c>
      <c r="H452" s="203">
        <v>17518.288789999999</v>
      </c>
      <c r="I452" s="203">
        <v>4364.1657800000003</v>
      </c>
      <c r="J452" s="203">
        <v>0.60260999999999998</v>
      </c>
      <c r="K452" s="203">
        <v>4364.7683899999993</v>
      </c>
      <c r="L452" s="203">
        <v>559.70508999999993</v>
      </c>
      <c r="M452" s="203">
        <v>1.3636400000000002</v>
      </c>
      <c r="N452" s="203">
        <v>561.06872999999996</v>
      </c>
      <c r="O452" s="203">
        <v>22444.125909999999</v>
      </c>
      <c r="P452" s="203">
        <v>1786.15741</v>
      </c>
      <c r="Q452" s="203">
        <v>0</v>
      </c>
      <c r="R452" s="204">
        <v>1786.15741</v>
      </c>
    </row>
    <row r="453" spans="1:18">
      <c r="A453" s="205"/>
      <c r="B453" s="205"/>
      <c r="C453" s="205"/>
      <c r="D453" s="200" t="s">
        <v>659</v>
      </c>
      <c r="E453" s="201">
        <v>355</v>
      </c>
      <c r="F453" s="202">
        <v>3983.6044900000002</v>
      </c>
      <c r="G453" s="203">
        <v>0</v>
      </c>
      <c r="H453" s="203">
        <v>3983.6044900000002</v>
      </c>
      <c r="I453" s="203">
        <v>16796.467260000001</v>
      </c>
      <c r="J453" s="203">
        <v>88.570429999999988</v>
      </c>
      <c r="K453" s="203">
        <v>16885.037690000001</v>
      </c>
      <c r="L453" s="203">
        <v>274.17829999999998</v>
      </c>
      <c r="M453" s="203">
        <v>0</v>
      </c>
      <c r="N453" s="203">
        <v>274.17829999999998</v>
      </c>
      <c r="O453" s="203">
        <v>21142.820480000002</v>
      </c>
      <c r="P453" s="203">
        <v>4281.6028900000001</v>
      </c>
      <c r="Q453" s="203">
        <v>0</v>
      </c>
      <c r="R453" s="204">
        <v>4281.6028900000001</v>
      </c>
    </row>
    <row r="454" spans="1:18">
      <c r="A454" s="205"/>
      <c r="B454" s="205"/>
      <c r="C454" s="205"/>
      <c r="D454" s="200" t="s">
        <v>660</v>
      </c>
      <c r="E454" s="201">
        <v>358</v>
      </c>
      <c r="F454" s="202">
        <v>517.89698999999996</v>
      </c>
      <c r="G454" s="203">
        <v>0</v>
      </c>
      <c r="H454" s="203">
        <v>517.89698999999996</v>
      </c>
      <c r="I454" s="203">
        <v>1848.8928600000002</v>
      </c>
      <c r="J454" s="203">
        <v>78.268609999999995</v>
      </c>
      <c r="K454" s="203">
        <v>1927.16147</v>
      </c>
      <c r="L454" s="203">
        <v>53.628419999999998</v>
      </c>
      <c r="M454" s="203">
        <v>0</v>
      </c>
      <c r="N454" s="203">
        <v>53.628419999999998</v>
      </c>
      <c r="O454" s="203">
        <v>2498.6868799999997</v>
      </c>
      <c r="P454" s="203">
        <v>1836.4224199999999</v>
      </c>
      <c r="Q454" s="203">
        <v>0</v>
      </c>
      <c r="R454" s="204">
        <v>1836.4224199999999</v>
      </c>
    </row>
    <row r="455" spans="1:18">
      <c r="A455" s="205"/>
      <c r="B455" s="205"/>
      <c r="C455" s="200" t="s">
        <v>661</v>
      </c>
      <c r="D455" s="200" t="s">
        <v>662</v>
      </c>
      <c r="E455" s="201">
        <v>357</v>
      </c>
      <c r="F455" s="202">
        <v>18618.28901</v>
      </c>
      <c r="G455" s="203">
        <v>0</v>
      </c>
      <c r="H455" s="203">
        <v>18618.28901</v>
      </c>
      <c r="I455" s="203">
        <v>26230.365890000001</v>
      </c>
      <c r="J455" s="203">
        <v>57.499550000000006</v>
      </c>
      <c r="K455" s="203">
        <v>26287.865440000001</v>
      </c>
      <c r="L455" s="203">
        <v>1097.4964499999999</v>
      </c>
      <c r="M455" s="203">
        <v>6.3511999999999995</v>
      </c>
      <c r="N455" s="203">
        <v>1103.8476499999999</v>
      </c>
      <c r="O455" s="203">
        <v>46010.002099999998</v>
      </c>
      <c r="P455" s="203">
        <v>4655.2401300000001</v>
      </c>
      <c r="Q455" s="203">
        <v>0</v>
      </c>
      <c r="R455" s="204">
        <v>4655.2401300000001</v>
      </c>
    </row>
    <row r="456" spans="1:18">
      <c r="A456" s="205"/>
      <c r="B456" s="205"/>
      <c r="C456" s="200" t="s">
        <v>663</v>
      </c>
      <c r="D456" s="200" t="s">
        <v>664</v>
      </c>
      <c r="E456" s="201">
        <v>363</v>
      </c>
      <c r="F456" s="202">
        <v>20033.021710000001</v>
      </c>
      <c r="G456" s="203">
        <v>0</v>
      </c>
      <c r="H456" s="203">
        <v>20033.021710000001</v>
      </c>
      <c r="I456" s="203">
        <v>27733.266769999998</v>
      </c>
      <c r="J456" s="203">
        <v>100.91448</v>
      </c>
      <c r="K456" s="203">
        <v>27834.181250000001</v>
      </c>
      <c r="L456" s="203">
        <v>1036.74657</v>
      </c>
      <c r="M456" s="203">
        <v>16.188950000000002</v>
      </c>
      <c r="N456" s="203">
        <v>1052.93552</v>
      </c>
      <c r="O456" s="203">
        <v>48920.138479999994</v>
      </c>
      <c r="P456" s="203">
        <v>8995.6946800000005</v>
      </c>
      <c r="Q456" s="203">
        <v>0</v>
      </c>
      <c r="R456" s="204">
        <v>8995.6946800000005</v>
      </c>
    </row>
    <row r="457" spans="1:18">
      <c r="A457" s="205"/>
      <c r="B457" s="205"/>
      <c r="C457" s="205"/>
      <c r="D457" s="200" t="s">
        <v>665</v>
      </c>
      <c r="E457" s="201">
        <v>647</v>
      </c>
      <c r="F457" s="202">
        <v>421.89600000000002</v>
      </c>
      <c r="G457" s="203">
        <v>0</v>
      </c>
      <c r="H457" s="203">
        <v>421.89600000000002</v>
      </c>
      <c r="I457" s="203">
        <v>1627.7474099999999</v>
      </c>
      <c r="J457" s="203">
        <v>0</v>
      </c>
      <c r="K457" s="203">
        <v>1627.7474099999999</v>
      </c>
      <c r="L457" s="203">
        <v>27.658000000000001</v>
      </c>
      <c r="M457" s="203">
        <v>0</v>
      </c>
      <c r="N457" s="203">
        <v>27.658000000000001</v>
      </c>
      <c r="O457" s="203">
        <v>2077.30141</v>
      </c>
      <c r="P457" s="203">
        <v>1100.3614700000001</v>
      </c>
      <c r="Q457" s="203">
        <v>0</v>
      </c>
      <c r="R457" s="204">
        <v>1100.3614700000001</v>
      </c>
    </row>
    <row r="458" spans="1:18">
      <c r="A458" s="205"/>
      <c r="B458" s="205"/>
      <c r="C458" s="200" t="s">
        <v>656</v>
      </c>
      <c r="D458" s="200" t="s">
        <v>656</v>
      </c>
      <c r="E458" s="201">
        <v>349</v>
      </c>
      <c r="F458" s="202">
        <v>171539.89082</v>
      </c>
      <c r="G458" s="203">
        <v>0</v>
      </c>
      <c r="H458" s="203">
        <v>171539.89082</v>
      </c>
      <c r="I458" s="203">
        <v>172387.30837000001</v>
      </c>
      <c r="J458" s="203">
        <v>1968.93201</v>
      </c>
      <c r="K458" s="203">
        <v>174356.24038</v>
      </c>
      <c r="L458" s="203">
        <v>12037.100640000001</v>
      </c>
      <c r="M458" s="203">
        <v>772.36722999999995</v>
      </c>
      <c r="N458" s="203">
        <v>12809.467869999999</v>
      </c>
      <c r="O458" s="203">
        <v>358705.59907</v>
      </c>
      <c r="P458" s="203">
        <v>93020.076509999999</v>
      </c>
      <c r="Q458" s="203">
        <v>0</v>
      </c>
      <c r="R458" s="204">
        <v>93020.076509999999</v>
      </c>
    </row>
    <row r="459" spans="1:18">
      <c r="A459" s="205"/>
      <c r="B459" s="205"/>
      <c r="C459" s="205"/>
      <c r="D459" s="205"/>
      <c r="E459" s="207">
        <v>766</v>
      </c>
      <c r="F459" s="208">
        <v>0</v>
      </c>
      <c r="G459" s="209">
        <v>0</v>
      </c>
      <c r="H459" s="209">
        <v>0</v>
      </c>
      <c r="I459" s="209">
        <v>0.21</v>
      </c>
      <c r="J459" s="209">
        <v>0</v>
      </c>
      <c r="K459" s="209">
        <v>0.21</v>
      </c>
      <c r="L459" s="209">
        <v>515.42715999999996</v>
      </c>
      <c r="M459" s="209">
        <v>0</v>
      </c>
      <c r="N459" s="209">
        <v>515.42715999999996</v>
      </c>
      <c r="O459" s="209">
        <v>515.63715999999999</v>
      </c>
      <c r="P459" s="209">
        <v>774.83503000000007</v>
      </c>
      <c r="Q459" s="209">
        <v>0</v>
      </c>
      <c r="R459" s="210">
        <v>774.83503000000007</v>
      </c>
    </row>
    <row r="460" spans="1:18">
      <c r="A460" s="205"/>
      <c r="B460" s="205"/>
      <c r="C460" s="205"/>
      <c r="D460" s="200" t="s">
        <v>666</v>
      </c>
      <c r="E460" s="201">
        <v>645</v>
      </c>
      <c r="F460" s="202">
        <v>548.73106000000007</v>
      </c>
      <c r="G460" s="203">
        <v>0</v>
      </c>
      <c r="H460" s="203">
        <v>548.73106000000007</v>
      </c>
      <c r="I460" s="203">
        <v>12472.23468</v>
      </c>
      <c r="J460" s="203">
        <v>0</v>
      </c>
      <c r="K460" s="203">
        <v>12472.23468</v>
      </c>
      <c r="L460" s="203">
        <v>94.325450000000004</v>
      </c>
      <c r="M460" s="203">
        <v>0</v>
      </c>
      <c r="N460" s="203">
        <v>94.325450000000004</v>
      </c>
      <c r="O460" s="203">
        <v>13115.29119</v>
      </c>
      <c r="P460" s="203">
        <v>1751.5172700000001</v>
      </c>
      <c r="Q460" s="203">
        <v>0</v>
      </c>
      <c r="R460" s="204">
        <v>1751.5172700000001</v>
      </c>
    </row>
    <row r="461" spans="1:18">
      <c r="A461" s="205"/>
      <c r="B461" s="205"/>
      <c r="C461" s="200" t="s">
        <v>667</v>
      </c>
      <c r="D461" s="200" t="s">
        <v>668</v>
      </c>
      <c r="E461" s="201">
        <v>369</v>
      </c>
      <c r="F461" s="202">
        <v>95431.50890999999</v>
      </c>
      <c r="G461" s="203">
        <v>0</v>
      </c>
      <c r="H461" s="203">
        <v>95431.50890999999</v>
      </c>
      <c r="I461" s="203">
        <v>47759.995640000001</v>
      </c>
      <c r="J461" s="203">
        <v>411.80609000000004</v>
      </c>
      <c r="K461" s="203">
        <v>48171.801729999999</v>
      </c>
      <c r="L461" s="203">
        <v>15949.461300000001</v>
      </c>
      <c r="M461" s="203">
        <v>2207.0312000000004</v>
      </c>
      <c r="N461" s="203">
        <v>18156.4925</v>
      </c>
      <c r="O461" s="203">
        <v>161759.80313999997</v>
      </c>
      <c r="P461" s="203">
        <v>58864.262049999998</v>
      </c>
      <c r="Q461" s="203">
        <v>0</v>
      </c>
      <c r="R461" s="204">
        <v>58864.262049999998</v>
      </c>
    </row>
    <row r="462" spans="1:18">
      <c r="A462" s="205"/>
      <c r="B462" s="205"/>
      <c r="C462" s="205"/>
      <c r="D462" s="205"/>
      <c r="E462" s="207">
        <v>790</v>
      </c>
      <c r="F462" s="208">
        <v>0</v>
      </c>
      <c r="G462" s="209">
        <v>0</v>
      </c>
      <c r="H462" s="209">
        <v>0</v>
      </c>
      <c r="I462" s="209">
        <v>0</v>
      </c>
      <c r="J462" s="209">
        <v>0</v>
      </c>
      <c r="K462" s="209">
        <v>0</v>
      </c>
      <c r="L462" s="209">
        <v>743.42509999999993</v>
      </c>
      <c r="M462" s="209">
        <v>0</v>
      </c>
      <c r="N462" s="209">
        <v>743.42509999999993</v>
      </c>
      <c r="O462" s="209">
        <v>743.42509999999993</v>
      </c>
      <c r="P462" s="209">
        <v>707.34914000000003</v>
      </c>
      <c r="Q462" s="209">
        <v>0</v>
      </c>
      <c r="R462" s="210">
        <v>707.34914000000003</v>
      </c>
    </row>
    <row r="463" spans="1:18">
      <c r="A463" s="205"/>
      <c r="B463" s="205"/>
      <c r="C463" s="205"/>
      <c r="D463" s="200" t="s">
        <v>669</v>
      </c>
      <c r="E463" s="201">
        <v>370</v>
      </c>
      <c r="F463" s="202">
        <v>1006.23024</v>
      </c>
      <c r="G463" s="203">
        <v>0</v>
      </c>
      <c r="H463" s="203">
        <v>1006.23024</v>
      </c>
      <c r="I463" s="203">
        <v>6279.5473600000005</v>
      </c>
      <c r="J463" s="203">
        <v>0</v>
      </c>
      <c r="K463" s="203">
        <v>6279.5473600000005</v>
      </c>
      <c r="L463" s="203">
        <v>159.0384</v>
      </c>
      <c r="M463" s="203">
        <v>0</v>
      </c>
      <c r="N463" s="203">
        <v>159.0384</v>
      </c>
      <c r="O463" s="203">
        <v>7444.8159999999998</v>
      </c>
      <c r="P463" s="203">
        <v>2379.12808</v>
      </c>
      <c r="Q463" s="203">
        <v>0</v>
      </c>
      <c r="R463" s="204">
        <v>2379.12808</v>
      </c>
    </row>
    <row r="464" spans="1:18">
      <c r="A464" s="205"/>
      <c r="B464" s="205"/>
      <c r="C464" s="200" t="s">
        <v>670</v>
      </c>
      <c r="D464" s="200" t="s">
        <v>670</v>
      </c>
      <c r="E464" s="201">
        <v>371</v>
      </c>
      <c r="F464" s="202">
        <v>5520.6486599999998</v>
      </c>
      <c r="G464" s="203">
        <v>0</v>
      </c>
      <c r="H464" s="203">
        <v>5520.6486599999998</v>
      </c>
      <c r="I464" s="203">
        <v>9995.879210000001</v>
      </c>
      <c r="J464" s="203">
        <v>59.034469999999999</v>
      </c>
      <c r="K464" s="203">
        <v>10054.91368</v>
      </c>
      <c r="L464" s="203">
        <v>365.69999000000001</v>
      </c>
      <c r="M464" s="203">
        <v>0</v>
      </c>
      <c r="N464" s="203">
        <v>365.69999000000001</v>
      </c>
      <c r="O464" s="203">
        <v>15941.26233</v>
      </c>
      <c r="P464" s="203">
        <v>3389.6725699999997</v>
      </c>
      <c r="Q464" s="203">
        <v>0</v>
      </c>
      <c r="R464" s="204">
        <v>3389.6725699999997</v>
      </c>
    </row>
    <row r="465" spans="1:18">
      <c r="A465" s="205"/>
      <c r="B465" s="205"/>
      <c r="C465" s="200" t="s">
        <v>671</v>
      </c>
      <c r="D465" s="200" t="s">
        <v>671</v>
      </c>
      <c r="E465" s="201">
        <v>361</v>
      </c>
      <c r="F465" s="202">
        <v>8608.0802899999999</v>
      </c>
      <c r="G465" s="203">
        <v>0</v>
      </c>
      <c r="H465" s="203">
        <v>8608.0802899999999</v>
      </c>
      <c r="I465" s="203">
        <v>11068.4211</v>
      </c>
      <c r="J465" s="203">
        <v>3.6429999999999997E-2</v>
      </c>
      <c r="K465" s="203">
        <v>11068.45753</v>
      </c>
      <c r="L465" s="203">
        <v>794.96091999999999</v>
      </c>
      <c r="M465" s="203">
        <v>0</v>
      </c>
      <c r="N465" s="203">
        <v>794.96091999999999</v>
      </c>
      <c r="O465" s="203">
        <v>20471.498739999999</v>
      </c>
      <c r="P465" s="203">
        <v>3345.53937</v>
      </c>
      <c r="Q465" s="203">
        <v>0</v>
      </c>
      <c r="R465" s="204">
        <v>3345.53937</v>
      </c>
    </row>
    <row r="466" spans="1:18">
      <c r="A466" s="205"/>
      <c r="B466" s="205"/>
      <c r="C466" s="200" t="s">
        <v>672</v>
      </c>
      <c r="D466" s="200" t="s">
        <v>672</v>
      </c>
      <c r="E466" s="201">
        <v>366</v>
      </c>
      <c r="F466" s="202">
        <v>669.77198999999996</v>
      </c>
      <c r="G466" s="203">
        <v>0</v>
      </c>
      <c r="H466" s="203">
        <v>669.77198999999996</v>
      </c>
      <c r="I466" s="203">
        <v>17056.691010000002</v>
      </c>
      <c r="J466" s="203">
        <v>0.37001000000000001</v>
      </c>
      <c r="K466" s="203">
        <v>17057.061020000001</v>
      </c>
      <c r="L466" s="203">
        <v>446.94272999999998</v>
      </c>
      <c r="M466" s="203">
        <v>0</v>
      </c>
      <c r="N466" s="203">
        <v>446.94272999999998</v>
      </c>
      <c r="O466" s="203">
        <v>18173.775739999997</v>
      </c>
      <c r="P466" s="203">
        <v>3573.20939</v>
      </c>
      <c r="Q466" s="203">
        <v>0</v>
      </c>
      <c r="R466" s="204">
        <v>3573.20939</v>
      </c>
    </row>
    <row r="467" spans="1:18">
      <c r="A467" s="205"/>
      <c r="B467" s="205"/>
      <c r="C467" s="205"/>
      <c r="D467" s="200" t="s">
        <v>673</v>
      </c>
      <c r="E467" s="201">
        <v>497</v>
      </c>
      <c r="F467" s="202">
        <v>249.56752</v>
      </c>
      <c r="G467" s="203">
        <v>0</v>
      </c>
      <c r="H467" s="203">
        <v>249.56752</v>
      </c>
      <c r="I467" s="203">
        <v>2315.5298599999996</v>
      </c>
      <c r="J467" s="203">
        <v>2.6357499999999998</v>
      </c>
      <c r="K467" s="203">
        <v>2318.16561</v>
      </c>
      <c r="L467" s="203">
        <v>42.5685</v>
      </c>
      <c r="M467" s="203">
        <v>0</v>
      </c>
      <c r="N467" s="203">
        <v>42.5685</v>
      </c>
      <c r="O467" s="203">
        <v>2610.3016299999999</v>
      </c>
      <c r="P467" s="203">
        <v>1308.45478</v>
      </c>
      <c r="Q467" s="203">
        <v>0</v>
      </c>
      <c r="R467" s="204">
        <v>1308.45478</v>
      </c>
    </row>
    <row r="468" spans="1:18">
      <c r="A468" s="205"/>
      <c r="B468" s="205"/>
      <c r="C468" s="200" t="s">
        <v>674</v>
      </c>
      <c r="D468" s="200" t="s">
        <v>675</v>
      </c>
      <c r="E468" s="201">
        <v>351</v>
      </c>
      <c r="F468" s="202">
        <v>6924.9819000000007</v>
      </c>
      <c r="G468" s="203">
        <v>0</v>
      </c>
      <c r="H468" s="203">
        <v>6924.9819000000007</v>
      </c>
      <c r="I468" s="203">
        <v>1638.6395400000001</v>
      </c>
      <c r="J468" s="203">
        <v>3.7044000000000001</v>
      </c>
      <c r="K468" s="203">
        <v>1642.34394</v>
      </c>
      <c r="L468" s="203">
        <v>84.161570000000012</v>
      </c>
      <c r="M468" s="203">
        <v>0</v>
      </c>
      <c r="N468" s="203">
        <v>84.161570000000012</v>
      </c>
      <c r="O468" s="203">
        <v>8651.4874099999997</v>
      </c>
      <c r="P468" s="203">
        <v>2057.4994799999999</v>
      </c>
      <c r="Q468" s="203">
        <v>0</v>
      </c>
      <c r="R468" s="204">
        <v>2057.4994799999999</v>
      </c>
    </row>
    <row r="469" spans="1:18">
      <c r="A469" s="205"/>
      <c r="B469" s="205"/>
      <c r="C469" s="205"/>
      <c r="D469" s="200" t="s">
        <v>676</v>
      </c>
      <c r="E469" s="201">
        <v>353</v>
      </c>
      <c r="F469" s="202">
        <v>914.34032999999999</v>
      </c>
      <c r="G469" s="203">
        <v>0</v>
      </c>
      <c r="H469" s="203">
        <v>914.34032999999999</v>
      </c>
      <c r="I469" s="203">
        <v>1744.11958</v>
      </c>
      <c r="J469" s="203">
        <v>13.121879999999999</v>
      </c>
      <c r="K469" s="203">
        <v>1757.24146</v>
      </c>
      <c r="L469" s="203">
        <v>20.89434</v>
      </c>
      <c r="M469" s="203">
        <v>0</v>
      </c>
      <c r="N469" s="203">
        <v>20.89434</v>
      </c>
      <c r="O469" s="203">
        <v>2692.47613</v>
      </c>
      <c r="P469" s="203">
        <v>2262.3429000000001</v>
      </c>
      <c r="Q469" s="203">
        <v>0</v>
      </c>
      <c r="R469" s="204">
        <v>2262.3429000000001</v>
      </c>
    </row>
    <row r="470" spans="1:18">
      <c r="A470" s="205"/>
      <c r="B470" s="205"/>
      <c r="C470" s="205"/>
      <c r="D470" s="200" t="s">
        <v>674</v>
      </c>
      <c r="E470" s="201">
        <v>350</v>
      </c>
      <c r="F470" s="202">
        <v>21648.079389999999</v>
      </c>
      <c r="G470" s="203">
        <v>0</v>
      </c>
      <c r="H470" s="203">
        <v>21648.079389999999</v>
      </c>
      <c r="I470" s="203">
        <v>39118.79825</v>
      </c>
      <c r="J470" s="203">
        <v>0.79446000000000006</v>
      </c>
      <c r="K470" s="203">
        <v>39119.592710000004</v>
      </c>
      <c r="L470" s="203">
        <v>1158.83473</v>
      </c>
      <c r="M470" s="203">
        <v>5.6040000000000001</v>
      </c>
      <c r="N470" s="203">
        <v>1164.4387300000001</v>
      </c>
      <c r="O470" s="203">
        <v>61932.110829999998</v>
      </c>
      <c r="P470" s="203">
        <v>11267.611989999999</v>
      </c>
      <c r="Q470" s="203">
        <v>0</v>
      </c>
      <c r="R470" s="204">
        <v>11267.611989999999</v>
      </c>
    </row>
    <row r="471" spans="1:18">
      <c r="A471" s="205"/>
      <c r="B471" s="205"/>
      <c r="C471" s="200" t="s">
        <v>677</v>
      </c>
      <c r="D471" s="200" t="s">
        <v>678</v>
      </c>
      <c r="E471" s="201">
        <v>482</v>
      </c>
      <c r="F471" s="202">
        <v>8809.969869999999</v>
      </c>
      <c r="G471" s="203">
        <v>0</v>
      </c>
      <c r="H471" s="203">
        <v>8809.969869999999</v>
      </c>
      <c r="I471" s="203">
        <v>22695.081890000001</v>
      </c>
      <c r="J471" s="203">
        <v>0</v>
      </c>
      <c r="K471" s="203">
        <v>22695.081890000001</v>
      </c>
      <c r="L471" s="203">
        <v>507.27873</v>
      </c>
      <c r="M471" s="203">
        <v>0</v>
      </c>
      <c r="N471" s="203">
        <v>507.27873</v>
      </c>
      <c r="O471" s="203">
        <v>32012.330489999997</v>
      </c>
      <c r="P471" s="203">
        <v>5366.6595399999997</v>
      </c>
      <c r="Q471" s="203">
        <v>0</v>
      </c>
      <c r="R471" s="204">
        <v>5366.6595399999997</v>
      </c>
    </row>
    <row r="472" spans="1:18">
      <c r="A472" s="205"/>
      <c r="B472" s="205"/>
      <c r="C472" s="205"/>
      <c r="D472" s="200" t="s">
        <v>679</v>
      </c>
      <c r="E472" s="201">
        <v>594</v>
      </c>
      <c r="F472" s="202">
        <v>5848.5276399999993</v>
      </c>
      <c r="G472" s="203">
        <v>0</v>
      </c>
      <c r="H472" s="203">
        <v>5848.5276399999993</v>
      </c>
      <c r="I472" s="203">
        <v>2710.62021</v>
      </c>
      <c r="J472" s="203">
        <v>0</v>
      </c>
      <c r="K472" s="203">
        <v>2710.62021</v>
      </c>
      <c r="L472" s="203">
        <v>47.713509999999999</v>
      </c>
      <c r="M472" s="203">
        <v>0</v>
      </c>
      <c r="N472" s="203">
        <v>47.713509999999999</v>
      </c>
      <c r="O472" s="203">
        <v>8606.861359999999</v>
      </c>
      <c r="P472" s="203">
        <v>2532.9234900000001</v>
      </c>
      <c r="Q472" s="203">
        <v>0</v>
      </c>
      <c r="R472" s="204">
        <v>2532.9234900000001</v>
      </c>
    </row>
    <row r="473" spans="1:18">
      <c r="A473" s="205"/>
      <c r="B473" s="205"/>
      <c r="C473" s="200" t="s">
        <v>680</v>
      </c>
      <c r="D473" s="200" t="s">
        <v>681</v>
      </c>
      <c r="E473" s="201">
        <v>352</v>
      </c>
      <c r="F473" s="202">
        <v>7909.2983600000007</v>
      </c>
      <c r="G473" s="203">
        <v>0</v>
      </c>
      <c r="H473" s="203">
        <v>7909.2983600000007</v>
      </c>
      <c r="I473" s="203">
        <v>10450.55315</v>
      </c>
      <c r="J473" s="203">
        <v>0</v>
      </c>
      <c r="K473" s="203">
        <v>10450.55315</v>
      </c>
      <c r="L473" s="203">
        <v>410.10177000000004</v>
      </c>
      <c r="M473" s="203">
        <v>0</v>
      </c>
      <c r="N473" s="203">
        <v>410.10177000000004</v>
      </c>
      <c r="O473" s="203">
        <v>18769.953280000002</v>
      </c>
      <c r="P473" s="203">
        <v>1697.9183500000001</v>
      </c>
      <c r="Q473" s="203">
        <v>0</v>
      </c>
      <c r="R473" s="204">
        <v>1697.9183500000001</v>
      </c>
    </row>
    <row r="474" spans="1:18">
      <c r="A474" s="205"/>
      <c r="B474" s="205"/>
      <c r="C474" s="200" t="s">
        <v>682</v>
      </c>
      <c r="D474" s="200" t="s">
        <v>682</v>
      </c>
      <c r="E474" s="201">
        <v>359</v>
      </c>
      <c r="F474" s="202">
        <v>8854.1044099999999</v>
      </c>
      <c r="G474" s="203">
        <v>0</v>
      </c>
      <c r="H474" s="203">
        <v>8854.1044099999999</v>
      </c>
      <c r="I474" s="203">
        <v>17382.72752</v>
      </c>
      <c r="J474" s="203">
        <v>45.771339999999995</v>
      </c>
      <c r="K474" s="203">
        <v>17428.49886</v>
      </c>
      <c r="L474" s="203">
        <v>543.02128000000005</v>
      </c>
      <c r="M474" s="203">
        <v>0</v>
      </c>
      <c r="N474" s="203">
        <v>543.02128000000005</v>
      </c>
      <c r="O474" s="203">
        <v>26825.62455</v>
      </c>
      <c r="P474" s="203">
        <v>2600.4705600000002</v>
      </c>
      <c r="Q474" s="203">
        <v>0</v>
      </c>
      <c r="R474" s="204">
        <v>2600.4705600000002</v>
      </c>
    </row>
    <row r="475" spans="1:18">
      <c r="A475" s="205"/>
      <c r="B475" s="205"/>
      <c r="C475" s="200" t="s">
        <v>683</v>
      </c>
      <c r="D475" s="200" t="s">
        <v>683</v>
      </c>
      <c r="E475" s="201">
        <v>495</v>
      </c>
      <c r="F475" s="202">
        <v>4944.8588</v>
      </c>
      <c r="G475" s="203">
        <v>0</v>
      </c>
      <c r="H475" s="203">
        <v>4944.8588</v>
      </c>
      <c r="I475" s="203">
        <v>4900.9487300000001</v>
      </c>
      <c r="J475" s="203">
        <v>0.15042</v>
      </c>
      <c r="K475" s="203">
        <v>4901.09915</v>
      </c>
      <c r="L475" s="203">
        <v>112.23667999999999</v>
      </c>
      <c r="M475" s="203">
        <v>0</v>
      </c>
      <c r="N475" s="203">
        <v>112.23667999999999</v>
      </c>
      <c r="O475" s="203">
        <v>9958.19463</v>
      </c>
      <c r="P475" s="203">
        <v>3208.7448100000001</v>
      </c>
      <c r="Q475" s="203">
        <v>0</v>
      </c>
      <c r="R475" s="204">
        <v>3208.7448100000001</v>
      </c>
    </row>
    <row r="476" spans="1:18">
      <c r="A476" s="205"/>
      <c r="B476" s="200" t="s">
        <v>684</v>
      </c>
      <c r="C476" s="200" t="s">
        <v>377</v>
      </c>
      <c r="D476" s="200" t="s">
        <v>377</v>
      </c>
      <c r="E476" s="201">
        <v>180</v>
      </c>
      <c r="F476" s="202">
        <v>3147.3009300000003</v>
      </c>
      <c r="G476" s="203">
        <v>0</v>
      </c>
      <c r="H476" s="203">
        <v>3147.3009300000003</v>
      </c>
      <c r="I476" s="203">
        <v>6922.9163600000002</v>
      </c>
      <c r="J476" s="203">
        <v>114.97228999999999</v>
      </c>
      <c r="K476" s="203">
        <v>7037.8886500000008</v>
      </c>
      <c r="L476" s="203">
        <v>867.04606000000001</v>
      </c>
      <c r="M476" s="203">
        <v>16.477589999999999</v>
      </c>
      <c r="N476" s="203">
        <v>883.52364999999998</v>
      </c>
      <c r="O476" s="203">
        <v>11068.713230000001</v>
      </c>
      <c r="P476" s="203">
        <v>10105.03542</v>
      </c>
      <c r="Q476" s="203">
        <v>0</v>
      </c>
      <c r="R476" s="204">
        <v>10105.03542</v>
      </c>
    </row>
    <row r="477" spans="1:18">
      <c r="A477" s="205"/>
      <c r="B477" s="205"/>
      <c r="C477" s="200" t="s">
        <v>685</v>
      </c>
      <c r="D477" s="200" t="s">
        <v>686</v>
      </c>
      <c r="E477" s="201">
        <v>176</v>
      </c>
      <c r="F477" s="202">
        <v>8440.1659899999995</v>
      </c>
      <c r="G477" s="203">
        <v>0</v>
      </c>
      <c r="H477" s="203">
        <v>8440.1659899999995</v>
      </c>
      <c r="I477" s="203">
        <v>14283.72668</v>
      </c>
      <c r="J477" s="203">
        <v>51.192989999999995</v>
      </c>
      <c r="K477" s="203">
        <v>14334.919669999999</v>
      </c>
      <c r="L477" s="203">
        <v>1652.8750199999999</v>
      </c>
      <c r="M477" s="203">
        <v>160.84342999999998</v>
      </c>
      <c r="N477" s="203">
        <v>1813.7184499999998</v>
      </c>
      <c r="O477" s="203">
        <v>24588.804110000001</v>
      </c>
      <c r="P477" s="203">
        <v>35364.934799999995</v>
      </c>
      <c r="Q477" s="203">
        <v>0</v>
      </c>
      <c r="R477" s="204">
        <v>35364.934799999995</v>
      </c>
    </row>
    <row r="478" spans="1:18">
      <c r="A478" s="205"/>
      <c r="B478" s="205"/>
      <c r="C478" s="200" t="s">
        <v>687</v>
      </c>
      <c r="D478" s="200" t="s">
        <v>687</v>
      </c>
      <c r="E478" s="201">
        <v>171</v>
      </c>
      <c r="F478" s="202">
        <v>43738.919600000001</v>
      </c>
      <c r="G478" s="203">
        <v>18.15184</v>
      </c>
      <c r="H478" s="203">
        <v>43757.07144</v>
      </c>
      <c r="I478" s="203">
        <v>31908.30744</v>
      </c>
      <c r="J478" s="203">
        <v>183.21835000000002</v>
      </c>
      <c r="K478" s="203">
        <v>32091.52579</v>
      </c>
      <c r="L478" s="203">
        <v>5701.8486700000003</v>
      </c>
      <c r="M478" s="203">
        <v>290.84573</v>
      </c>
      <c r="N478" s="203">
        <v>5992.6944000000003</v>
      </c>
      <c r="O478" s="203">
        <v>81841.291629999992</v>
      </c>
      <c r="P478" s="203">
        <v>54890.039349999999</v>
      </c>
      <c r="Q478" s="203">
        <v>0</v>
      </c>
      <c r="R478" s="204">
        <v>54890.039349999999</v>
      </c>
    </row>
    <row r="479" spans="1:18">
      <c r="A479" s="205"/>
      <c r="B479" s="205"/>
      <c r="C479" s="205"/>
      <c r="D479" s="200" t="s">
        <v>688</v>
      </c>
      <c r="E479" s="201">
        <v>444</v>
      </c>
      <c r="F479" s="202">
        <v>1132.9444699999999</v>
      </c>
      <c r="G479" s="203">
        <v>0</v>
      </c>
      <c r="H479" s="203">
        <v>1132.9444699999999</v>
      </c>
      <c r="I479" s="203">
        <v>11132.95888</v>
      </c>
      <c r="J479" s="203">
        <v>3.6999999999999999E-4</v>
      </c>
      <c r="K479" s="203">
        <v>11132.95925</v>
      </c>
      <c r="L479" s="203">
        <v>306.81905999999998</v>
      </c>
      <c r="M479" s="203">
        <v>0</v>
      </c>
      <c r="N479" s="203">
        <v>306.81905999999998</v>
      </c>
      <c r="O479" s="203">
        <v>12572.72278</v>
      </c>
      <c r="P479" s="203">
        <v>7674.6731300000001</v>
      </c>
      <c r="Q479" s="203">
        <v>0</v>
      </c>
      <c r="R479" s="204">
        <v>7674.6731300000001</v>
      </c>
    </row>
    <row r="480" spans="1:18">
      <c r="A480" s="205"/>
      <c r="B480" s="205"/>
      <c r="C480" s="200" t="s">
        <v>689</v>
      </c>
      <c r="D480" s="200" t="s">
        <v>690</v>
      </c>
      <c r="E480" s="201">
        <v>505</v>
      </c>
      <c r="F480" s="202">
        <v>4590.2122800000006</v>
      </c>
      <c r="G480" s="203">
        <v>0</v>
      </c>
      <c r="H480" s="203">
        <v>4590.2122800000006</v>
      </c>
      <c r="I480" s="203">
        <v>9829.4528800000007</v>
      </c>
      <c r="J480" s="203">
        <v>1.57E-3</v>
      </c>
      <c r="K480" s="203">
        <v>9829.4544499999993</v>
      </c>
      <c r="L480" s="203">
        <v>1379.25765</v>
      </c>
      <c r="M480" s="203">
        <v>0</v>
      </c>
      <c r="N480" s="203">
        <v>1379.25765</v>
      </c>
      <c r="O480" s="203">
        <v>15798.92438</v>
      </c>
      <c r="P480" s="203">
        <v>8831.1480399999982</v>
      </c>
      <c r="Q480" s="203">
        <v>0</v>
      </c>
      <c r="R480" s="204">
        <v>8831.1480399999982</v>
      </c>
    </row>
    <row r="481" spans="1:18">
      <c r="A481" s="205"/>
      <c r="B481" s="205"/>
      <c r="C481" s="205"/>
      <c r="D481" s="200" t="s">
        <v>689</v>
      </c>
      <c r="E481" s="201">
        <v>177</v>
      </c>
      <c r="F481" s="202">
        <v>6759.8150900000001</v>
      </c>
      <c r="G481" s="203">
        <v>0</v>
      </c>
      <c r="H481" s="203">
        <v>6759.8150900000001</v>
      </c>
      <c r="I481" s="203">
        <v>5407.8120799999997</v>
      </c>
      <c r="J481" s="203">
        <v>4.9478599999999995</v>
      </c>
      <c r="K481" s="203">
        <v>5412.7599400000008</v>
      </c>
      <c r="L481" s="203">
        <v>2032.87879</v>
      </c>
      <c r="M481" s="203">
        <v>0.43375000000000002</v>
      </c>
      <c r="N481" s="203">
        <v>2033.3125400000001</v>
      </c>
      <c r="O481" s="203">
        <v>14205.887570000001</v>
      </c>
      <c r="P481" s="203">
        <v>14792.019490000001</v>
      </c>
      <c r="Q481" s="203">
        <v>0</v>
      </c>
      <c r="R481" s="204">
        <v>14792.019490000001</v>
      </c>
    </row>
    <row r="482" spans="1:18">
      <c r="A482" s="205"/>
      <c r="B482" s="205"/>
      <c r="C482" s="205"/>
      <c r="D482" s="200" t="s">
        <v>691</v>
      </c>
      <c r="E482" s="201">
        <v>710</v>
      </c>
      <c r="F482" s="202">
        <v>1751.5870300000001</v>
      </c>
      <c r="G482" s="203">
        <v>0</v>
      </c>
      <c r="H482" s="203">
        <v>1751.5870300000001</v>
      </c>
      <c r="I482" s="203">
        <v>3297.61697</v>
      </c>
      <c r="J482" s="203">
        <v>0</v>
      </c>
      <c r="K482" s="203">
        <v>3297.61697</v>
      </c>
      <c r="L482" s="203">
        <v>192.70654000000002</v>
      </c>
      <c r="M482" s="203">
        <v>0</v>
      </c>
      <c r="N482" s="203">
        <v>192.70654000000002</v>
      </c>
      <c r="O482" s="203">
        <v>5241.9105399999999</v>
      </c>
      <c r="P482" s="203">
        <v>4517.2205800000002</v>
      </c>
      <c r="Q482" s="203">
        <v>0</v>
      </c>
      <c r="R482" s="204">
        <v>4517.2205800000002</v>
      </c>
    </row>
    <row r="483" spans="1:18">
      <c r="A483" s="205"/>
      <c r="B483" s="205"/>
      <c r="C483" s="200" t="s">
        <v>684</v>
      </c>
      <c r="D483" s="200" t="s">
        <v>692</v>
      </c>
      <c r="E483" s="201">
        <v>179</v>
      </c>
      <c r="F483" s="202">
        <v>40152.372729999995</v>
      </c>
      <c r="G483" s="203">
        <v>0</v>
      </c>
      <c r="H483" s="203">
        <v>40152.372729999995</v>
      </c>
      <c r="I483" s="203">
        <v>58718.124810000001</v>
      </c>
      <c r="J483" s="203">
        <v>339.97525999999999</v>
      </c>
      <c r="K483" s="203">
        <v>59058.10007</v>
      </c>
      <c r="L483" s="203">
        <v>8267.3523700000005</v>
      </c>
      <c r="M483" s="203">
        <v>1288.3304599999999</v>
      </c>
      <c r="N483" s="203">
        <v>9555.6828299999997</v>
      </c>
      <c r="O483" s="203">
        <v>108766.15562999999</v>
      </c>
      <c r="P483" s="203">
        <v>84905.067360000001</v>
      </c>
      <c r="Q483" s="203">
        <v>0</v>
      </c>
      <c r="R483" s="204">
        <v>84905.067360000001</v>
      </c>
    </row>
    <row r="484" spans="1:18">
      <c r="A484" s="205"/>
      <c r="B484" s="205"/>
      <c r="C484" s="205"/>
      <c r="D484" s="200" t="s">
        <v>693</v>
      </c>
      <c r="E484" s="201">
        <v>625</v>
      </c>
      <c r="F484" s="202">
        <v>1138.6570400000001</v>
      </c>
      <c r="G484" s="203">
        <v>0</v>
      </c>
      <c r="H484" s="203">
        <v>1138.6570400000001</v>
      </c>
      <c r="I484" s="203">
        <v>13372.625550000001</v>
      </c>
      <c r="J484" s="203">
        <v>0</v>
      </c>
      <c r="K484" s="203">
        <v>13372.625550000001</v>
      </c>
      <c r="L484" s="203">
        <v>1185.1749</v>
      </c>
      <c r="M484" s="203">
        <v>19.234500000000001</v>
      </c>
      <c r="N484" s="203">
        <v>1204.4094</v>
      </c>
      <c r="O484" s="203">
        <v>15715.691989999999</v>
      </c>
      <c r="P484" s="203">
        <v>9622.7923200000005</v>
      </c>
      <c r="Q484" s="203">
        <v>0</v>
      </c>
      <c r="R484" s="204">
        <v>9622.7923200000005</v>
      </c>
    </row>
    <row r="485" spans="1:18">
      <c r="A485" s="205"/>
      <c r="B485" s="205"/>
      <c r="C485" s="205"/>
      <c r="D485" s="200" t="s">
        <v>694</v>
      </c>
      <c r="E485" s="201">
        <v>707</v>
      </c>
      <c r="F485" s="202">
        <v>0</v>
      </c>
      <c r="G485" s="203">
        <v>0</v>
      </c>
      <c r="H485" s="203">
        <v>0</v>
      </c>
      <c r="I485" s="203">
        <v>0</v>
      </c>
      <c r="J485" s="203">
        <v>0</v>
      </c>
      <c r="K485" s="203">
        <v>0</v>
      </c>
      <c r="L485" s="203">
        <v>134.3595</v>
      </c>
      <c r="M485" s="203">
        <v>0</v>
      </c>
      <c r="N485" s="203">
        <v>134.3595</v>
      </c>
      <c r="O485" s="203">
        <v>134.3595</v>
      </c>
      <c r="P485" s="203">
        <v>2753.5281199999999</v>
      </c>
      <c r="Q485" s="203">
        <v>0</v>
      </c>
      <c r="R485" s="204">
        <v>2753.5281199999999</v>
      </c>
    </row>
    <row r="486" spans="1:18">
      <c r="A486" s="205"/>
      <c r="B486" s="205"/>
      <c r="C486" s="200" t="s">
        <v>695</v>
      </c>
      <c r="D486" s="200" t="s">
        <v>695</v>
      </c>
      <c r="E486" s="201">
        <v>182</v>
      </c>
      <c r="F486" s="202">
        <v>9461.9296799999993</v>
      </c>
      <c r="G486" s="203">
        <v>0</v>
      </c>
      <c r="H486" s="203">
        <v>9461.9296799999993</v>
      </c>
      <c r="I486" s="203">
        <v>23983.68002</v>
      </c>
      <c r="J486" s="203">
        <v>38.945999999999998</v>
      </c>
      <c r="K486" s="203">
        <v>24022.62602</v>
      </c>
      <c r="L486" s="203">
        <v>1498.8716399999998</v>
      </c>
      <c r="M486" s="203">
        <v>12.833159999999999</v>
      </c>
      <c r="N486" s="203">
        <v>1511.7048</v>
      </c>
      <c r="O486" s="203">
        <v>34996.260499999997</v>
      </c>
      <c r="P486" s="203">
        <v>13870.237720000001</v>
      </c>
      <c r="Q486" s="203">
        <v>0</v>
      </c>
      <c r="R486" s="204">
        <v>13870.237720000001</v>
      </c>
    </row>
    <row r="487" spans="1:18">
      <c r="A487" s="205"/>
      <c r="B487" s="205"/>
      <c r="C487" s="205"/>
      <c r="D487" s="205"/>
      <c r="E487" s="207">
        <v>738</v>
      </c>
      <c r="F487" s="208">
        <v>0</v>
      </c>
      <c r="G487" s="209">
        <v>0</v>
      </c>
      <c r="H487" s="209">
        <v>0</v>
      </c>
      <c r="I487" s="209">
        <v>0</v>
      </c>
      <c r="J487" s="209">
        <v>0</v>
      </c>
      <c r="K487" s="209">
        <v>0</v>
      </c>
      <c r="L487" s="209">
        <v>0</v>
      </c>
      <c r="M487" s="209">
        <v>0</v>
      </c>
      <c r="N487" s="209">
        <v>0</v>
      </c>
      <c r="O487" s="209">
        <v>0</v>
      </c>
      <c r="P487" s="209">
        <v>0</v>
      </c>
      <c r="Q487" s="209">
        <v>0</v>
      </c>
      <c r="R487" s="210">
        <v>0</v>
      </c>
    </row>
    <row r="488" spans="1:18">
      <c r="A488" s="205"/>
      <c r="B488" s="205"/>
      <c r="C488" s="205"/>
      <c r="D488" s="200" t="s">
        <v>696</v>
      </c>
      <c r="E488" s="201">
        <v>649</v>
      </c>
      <c r="F488" s="202">
        <v>3172.07287</v>
      </c>
      <c r="G488" s="203">
        <v>0</v>
      </c>
      <c r="H488" s="203">
        <v>3172.07287</v>
      </c>
      <c r="I488" s="203">
        <v>3954.5850699999996</v>
      </c>
      <c r="J488" s="203">
        <v>0</v>
      </c>
      <c r="K488" s="203">
        <v>3954.5850699999996</v>
      </c>
      <c r="L488" s="203">
        <v>94.073570000000004</v>
      </c>
      <c r="M488" s="203">
        <v>0</v>
      </c>
      <c r="N488" s="203">
        <v>94.073570000000004</v>
      </c>
      <c r="O488" s="203">
        <v>7220.7315099999996</v>
      </c>
      <c r="P488" s="203">
        <v>2600.3066699999999</v>
      </c>
      <c r="Q488" s="203">
        <v>0</v>
      </c>
      <c r="R488" s="204">
        <v>2600.3066699999999</v>
      </c>
    </row>
    <row r="489" spans="1:18">
      <c r="A489" s="205"/>
      <c r="B489" s="205"/>
      <c r="C489" s="205"/>
      <c r="D489" s="200" t="s">
        <v>697</v>
      </c>
      <c r="E489" s="201">
        <v>183</v>
      </c>
      <c r="F489" s="202">
        <v>1769.3266999999998</v>
      </c>
      <c r="G489" s="203">
        <v>0</v>
      </c>
      <c r="H489" s="203">
        <v>1769.3266999999998</v>
      </c>
      <c r="I489" s="203">
        <v>19916.843570000001</v>
      </c>
      <c r="J489" s="203">
        <v>3.1056300000000001</v>
      </c>
      <c r="K489" s="203">
        <v>19919.949199999999</v>
      </c>
      <c r="L489" s="203">
        <v>115.20430999999999</v>
      </c>
      <c r="M489" s="203">
        <v>33.624000000000002</v>
      </c>
      <c r="N489" s="203">
        <v>148.82830999999999</v>
      </c>
      <c r="O489" s="203">
        <v>21838.104210000001</v>
      </c>
      <c r="P489" s="203">
        <v>7459.8450599999996</v>
      </c>
      <c r="Q489" s="203">
        <v>0</v>
      </c>
      <c r="R489" s="204">
        <v>7459.8450599999996</v>
      </c>
    </row>
    <row r="490" spans="1:18">
      <c r="A490" s="205"/>
      <c r="B490" s="205"/>
      <c r="C490" s="200" t="s">
        <v>698</v>
      </c>
      <c r="D490" s="200" t="s">
        <v>699</v>
      </c>
      <c r="E490" s="201">
        <v>172</v>
      </c>
      <c r="F490" s="202">
        <v>3278.3657400000002</v>
      </c>
      <c r="G490" s="203">
        <v>0</v>
      </c>
      <c r="H490" s="203">
        <v>3278.3657400000002</v>
      </c>
      <c r="I490" s="203">
        <v>4738.8041499999999</v>
      </c>
      <c r="J490" s="203">
        <v>2.7714099999999999</v>
      </c>
      <c r="K490" s="203">
        <v>4741.5755599999993</v>
      </c>
      <c r="L490" s="203">
        <v>348.70651000000004</v>
      </c>
      <c r="M490" s="203">
        <v>0.23910000000000001</v>
      </c>
      <c r="N490" s="203">
        <v>348.94560999999999</v>
      </c>
      <c r="O490" s="203">
        <v>8368.8869099999993</v>
      </c>
      <c r="P490" s="203">
        <v>6263.5733899999996</v>
      </c>
      <c r="Q490" s="203">
        <v>0</v>
      </c>
      <c r="R490" s="204">
        <v>6263.5733899999996</v>
      </c>
    </row>
    <row r="491" spans="1:18">
      <c r="A491" s="205"/>
      <c r="B491" s="205"/>
      <c r="C491" s="200" t="s">
        <v>700</v>
      </c>
      <c r="D491" s="200" t="s">
        <v>701</v>
      </c>
      <c r="E491" s="201">
        <v>174</v>
      </c>
      <c r="F491" s="202">
        <v>897.34518000000003</v>
      </c>
      <c r="G491" s="203">
        <v>0</v>
      </c>
      <c r="H491" s="203">
        <v>897.34518000000003</v>
      </c>
      <c r="I491" s="203">
        <v>3769.7114700000002</v>
      </c>
      <c r="J491" s="203">
        <v>1.022E-2</v>
      </c>
      <c r="K491" s="203">
        <v>3769.7216899999999</v>
      </c>
      <c r="L491" s="203">
        <v>201.49851000000001</v>
      </c>
      <c r="M491" s="203">
        <v>0</v>
      </c>
      <c r="N491" s="203">
        <v>201.49851000000001</v>
      </c>
      <c r="O491" s="203">
        <v>4868.56538</v>
      </c>
      <c r="P491" s="203">
        <v>9493.6244000000006</v>
      </c>
      <c r="Q491" s="203">
        <v>0</v>
      </c>
      <c r="R491" s="204">
        <v>9493.6244000000006</v>
      </c>
    </row>
    <row r="492" spans="1:18">
      <c r="A492" s="205"/>
      <c r="B492" s="205"/>
      <c r="C492" s="200" t="s">
        <v>702</v>
      </c>
      <c r="D492" s="200" t="s">
        <v>702</v>
      </c>
      <c r="E492" s="201">
        <v>504</v>
      </c>
      <c r="F492" s="202">
        <v>2888.9702000000002</v>
      </c>
      <c r="G492" s="203">
        <v>0</v>
      </c>
      <c r="H492" s="203">
        <v>2888.9702000000002</v>
      </c>
      <c r="I492" s="203">
        <v>7845.6058499999999</v>
      </c>
      <c r="J492" s="203">
        <v>0.23657</v>
      </c>
      <c r="K492" s="203">
        <v>7845.8424199999999</v>
      </c>
      <c r="L492" s="203">
        <v>529.48287000000005</v>
      </c>
      <c r="M492" s="203">
        <v>0</v>
      </c>
      <c r="N492" s="203">
        <v>529.48287000000005</v>
      </c>
      <c r="O492" s="203">
        <v>11264.29549</v>
      </c>
      <c r="P492" s="203">
        <v>15929.327579999999</v>
      </c>
      <c r="Q492" s="203">
        <v>0</v>
      </c>
      <c r="R492" s="204">
        <v>15929.327579999999</v>
      </c>
    </row>
    <row r="493" spans="1:18">
      <c r="A493" s="205"/>
      <c r="B493" s="205"/>
      <c r="C493" s="205"/>
      <c r="D493" s="200" t="s">
        <v>703</v>
      </c>
      <c r="E493" s="201">
        <v>743</v>
      </c>
      <c r="F493" s="202">
        <v>22.389530000000001</v>
      </c>
      <c r="G493" s="203">
        <v>0</v>
      </c>
      <c r="H493" s="203">
        <v>22.389530000000001</v>
      </c>
      <c r="I493" s="203">
        <v>1468.37339</v>
      </c>
      <c r="J493" s="203">
        <v>0</v>
      </c>
      <c r="K493" s="203">
        <v>1468.37339</v>
      </c>
      <c r="L493" s="203">
        <v>47.073830000000001</v>
      </c>
      <c r="M493" s="203">
        <v>0</v>
      </c>
      <c r="N493" s="203">
        <v>47.073830000000001</v>
      </c>
      <c r="O493" s="203">
        <v>1537.8367499999999</v>
      </c>
      <c r="P493" s="203">
        <v>3434.5320499999998</v>
      </c>
      <c r="Q493" s="203">
        <v>0</v>
      </c>
      <c r="R493" s="204">
        <v>3434.5320499999998</v>
      </c>
    </row>
    <row r="494" spans="1:18">
      <c r="A494" s="205"/>
      <c r="B494" s="205"/>
      <c r="C494" s="200" t="s">
        <v>704</v>
      </c>
      <c r="D494" s="200" t="s">
        <v>704</v>
      </c>
      <c r="E494" s="201">
        <v>181</v>
      </c>
      <c r="F494" s="202">
        <v>1329.8346399999998</v>
      </c>
      <c r="G494" s="203">
        <v>0</v>
      </c>
      <c r="H494" s="203">
        <v>1329.8346399999998</v>
      </c>
      <c r="I494" s="203">
        <v>3970.5395800000001</v>
      </c>
      <c r="J494" s="203">
        <v>0</v>
      </c>
      <c r="K494" s="203">
        <v>3970.5395800000001</v>
      </c>
      <c r="L494" s="203">
        <v>457.73277000000002</v>
      </c>
      <c r="M494" s="203">
        <v>0.74720000000000009</v>
      </c>
      <c r="N494" s="203">
        <v>458.47996999999998</v>
      </c>
      <c r="O494" s="203">
        <v>5758.85419</v>
      </c>
      <c r="P494" s="203">
        <v>7020.2071900000001</v>
      </c>
      <c r="Q494" s="203">
        <v>0</v>
      </c>
      <c r="R494" s="204">
        <v>7020.2071900000001</v>
      </c>
    </row>
    <row r="495" spans="1:18">
      <c r="A495" s="205"/>
      <c r="B495" s="200" t="s">
        <v>705</v>
      </c>
      <c r="C495" s="200" t="s">
        <v>705</v>
      </c>
      <c r="D495" s="200" t="s">
        <v>706</v>
      </c>
      <c r="E495" s="201">
        <v>598</v>
      </c>
      <c r="F495" s="202">
        <v>1206.9555800000001</v>
      </c>
      <c r="G495" s="203">
        <v>0</v>
      </c>
      <c r="H495" s="203">
        <v>1206.9555800000001</v>
      </c>
      <c r="I495" s="203">
        <v>14473.05645</v>
      </c>
      <c r="J495" s="203">
        <v>0</v>
      </c>
      <c r="K495" s="203">
        <v>14473.05645</v>
      </c>
      <c r="L495" s="203">
        <v>1788.5266399999998</v>
      </c>
      <c r="M495" s="203">
        <v>113.571</v>
      </c>
      <c r="N495" s="203">
        <v>1902.09764</v>
      </c>
      <c r="O495" s="203">
        <v>17582.109670000002</v>
      </c>
      <c r="P495" s="203">
        <v>5200.2212300000001</v>
      </c>
      <c r="Q495" s="203">
        <v>0</v>
      </c>
      <c r="R495" s="204">
        <v>5200.2212300000001</v>
      </c>
    </row>
    <row r="496" spans="1:18">
      <c r="A496" s="205"/>
      <c r="B496" s="205"/>
      <c r="C496" s="205"/>
      <c r="D496" s="200" t="s">
        <v>707</v>
      </c>
      <c r="E496" s="201">
        <v>568</v>
      </c>
      <c r="F496" s="202">
        <v>1168.51368</v>
      </c>
      <c r="G496" s="203">
        <v>0</v>
      </c>
      <c r="H496" s="203">
        <v>1168.51368</v>
      </c>
      <c r="I496" s="203">
        <v>18686.519840000001</v>
      </c>
      <c r="J496" s="203">
        <v>0</v>
      </c>
      <c r="K496" s="203">
        <v>18686.519840000001</v>
      </c>
      <c r="L496" s="203">
        <v>1444.52028</v>
      </c>
      <c r="M496" s="203">
        <v>104.43794</v>
      </c>
      <c r="N496" s="203">
        <v>1548.95822</v>
      </c>
      <c r="O496" s="203">
        <v>21403.991739999998</v>
      </c>
      <c r="P496" s="203">
        <v>6965.72318</v>
      </c>
      <c r="Q496" s="203">
        <v>0</v>
      </c>
      <c r="R496" s="204">
        <v>6965.72318</v>
      </c>
    </row>
    <row r="497" spans="1:18">
      <c r="A497" s="205"/>
      <c r="B497" s="205"/>
      <c r="C497" s="205"/>
      <c r="D497" s="200" t="s">
        <v>705</v>
      </c>
      <c r="E497" s="201">
        <v>343</v>
      </c>
      <c r="F497" s="202">
        <v>114611.15772</v>
      </c>
      <c r="G497" s="203">
        <v>489.55859999999996</v>
      </c>
      <c r="H497" s="203">
        <v>115100.71631999999</v>
      </c>
      <c r="I497" s="203">
        <v>153274.34159</v>
      </c>
      <c r="J497" s="203">
        <v>3668.2252899999999</v>
      </c>
      <c r="K497" s="203">
        <v>156942.56688</v>
      </c>
      <c r="L497" s="203">
        <v>22103.76036</v>
      </c>
      <c r="M497" s="203">
        <v>3260.4774700000003</v>
      </c>
      <c r="N497" s="203">
        <v>25364.237829999998</v>
      </c>
      <c r="O497" s="203">
        <v>297407.52102999995</v>
      </c>
      <c r="P497" s="203">
        <v>74873.99596</v>
      </c>
      <c r="Q497" s="203">
        <v>0</v>
      </c>
      <c r="R497" s="204">
        <v>74873.99596</v>
      </c>
    </row>
    <row r="498" spans="1:18">
      <c r="A498" s="205"/>
      <c r="B498" s="205"/>
      <c r="C498" s="205"/>
      <c r="D498" s="205"/>
      <c r="E498" s="207">
        <v>345</v>
      </c>
      <c r="F498" s="208">
        <v>0</v>
      </c>
      <c r="G498" s="209">
        <v>0</v>
      </c>
      <c r="H498" s="209">
        <v>0</v>
      </c>
      <c r="I498" s="209">
        <v>304.91346000000004</v>
      </c>
      <c r="J498" s="209">
        <v>2.9999999999999997E-4</v>
      </c>
      <c r="K498" s="209">
        <v>304.91376000000002</v>
      </c>
      <c r="L498" s="209">
        <v>13.1976</v>
      </c>
      <c r="M498" s="209">
        <v>0</v>
      </c>
      <c r="N498" s="209">
        <v>13.1976</v>
      </c>
      <c r="O498" s="209">
        <v>318.11135999999999</v>
      </c>
      <c r="P498" s="209">
        <v>37.927570000000003</v>
      </c>
      <c r="Q498" s="209">
        <v>0</v>
      </c>
      <c r="R498" s="210">
        <v>37.927570000000003</v>
      </c>
    </row>
    <row r="499" spans="1:18">
      <c r="A499" s="205"/>
      <c r="B499" s="205"/>
      <c r="C499" s="205"/>
      <c r="D499" s="200" t="s">
        <v>708</v>
      </c>
      <c r="E499" s="201">
        <v>705</v>
      </c>
      <c r="F499" s="202">
        <v>2779.05953</v>
      </c>
      <c r="G499" s="203">
        <v>0</v>
      </c>
      <c r="H499" s="203">
        <v>2779.05953</v>
      </c>
      <c r="I499" s="203">
        <v>10149.01751</v>
      </c>
      <c r="J499" s="203">
        <v>0</v>
      </c>
      <c r="K499" s="203">
        <v>10149.01751</v>
      </c>
      <c r="L499" s="203">
        <v>2464.8206700000001</v>
      </c>
      <c r="M499" s="203">
        <v>166.76285999999999</v>
      </c>
      <c r="N499" s="203">
        <v>2631.5835299999999</v>
      </c>
      <c r="O499" s="203">
        <v>15559.66057</v>
      </c>
      <c r="P499" s="203">
        <v>5881.6896200000001</v>
      </c>
      <c r="Q499" s="203">
        <v>0</v>
      </c>
      <c r="R499" s="204">
        <v>5881.6896200000001</v>
      </c>
    </row>
    <row r="500" spans="1:18">
      <c r="A500" s="205"/>
      <c r="B500" s="205"/>
      <c r="C500" s="200" t="s">
        <v>709</v>
      </c>
      <c r="D500" s="200" t="s">
        <v>709</v>
      </c>
      <c r="E500" s="201">
        <v>348</v>
      </c>
      <c r="F500" s="202">
        <v>231.68532999999999</v>
      </c>
      <c r="G500" s="203">
        <v>0</v>
      </c>
      <c r="H500" s="203">
        <v>231.68532999999999</v>
      </c>
      <c r="I500" s="203">
        <v>1245.5785800000001</v>
      </c>
      <c r="J500" s="203">
        <v>1.7700000000000001E-3</v>
      </c>
      <c r="K500" s="203">
        <v>1245.5803500000002</v>
      </c>
      <c r="L500" s="203">
        <v>45.376349999999995</v>
      </c>
      <c r="M500" s="203">
        <v>0</v>
      </c>
      <c r="N500" s="203">
        <v>45.376349999999995</v>
      </c>
      <c r="O500" s="203">
        <v>1522.64203</v>
      </c>
      <c r="P500" s="203">
        <v>332.68040999999999</v>
      </c>
      <c r="Q500" s="203">
        <v>0</v>
      </c>
      <c r="R500" s="204">
        <v>332.68040999999999</v>
      </c>
    </row>
    <row r="501" spans="1:18">
      <c r="A501" s="205"/>
      <c r="B501" s="205"/>
      <c r="C501" s="200" t="s">
        <v>710</v>
      </c>
      <c r="D501" s="200" t="s">
        <v>710</v>
      </c>
      <c r="E501" s="201">
        <v>347</v>
      </c>
      <c r="F501" s="202">
        <v>143.28193999999999</v>
      </c>
      <c r="G501" s="203">
        <v>0</v>
      </c>
      <c r="H501" s="203">
        <v>143.28193999999999</v>
      </c>
      <c r="I501" s="203">
        <v>2006.2055500000001</v>
      </c>
      <c r="J501" s="203">
        <v>0.11712</v>
      </c>
      <c r="K501" s="203">
        <v>2006.32267</v>
      </c>
      <c r="L501" s="203">
        <v>100.70689</v>
      </c>
      <c r="M501" s="203">
        <v>0</v>
      </c>
      <c r="N501" s="203">
        <v>100.70689</v>
      </c>
      <c r="O501" s="203">
        <v>2250.3114999999998</v>
      </c>
      <c r="P501" s="203">
        <v>1362.26557</v>
      </c>
      <c r="Q501" s="203">
        <v>0</v>
      </c>
      <c r="R501" s="204">
        <v>1362.26557</v>
      </c>
    </row>
    <row r="502" spans="1:18">
      <c r="A502" s="205"/>
      <c r="B502" s="205"/>
      <c r="C502" s="200" t="s">
        <v>711</v>
      </c>
      <c r="D502" s="200" t="s">
        <v>712</v>
      </c>
      <c r="E502" s="201">
        <v>346</v>
      </c>
      <c r="F502" s="202">
        <v>588.85530000000006</v>
      </c>
      <c r="G502" s="203">
        <v>0</v>
      </c>
      <c r="H502" s="203">
        <v>588.85530000000006</v>
      </c>
      <c r="I502" s="203">
        <v>2652.01694</v>
      </c>
      <c r="J502" s="203">
        <v>2.1713499999999999</v>
      </c>
      <c r="K502" s="203">
        <v>2654.1882900000001</v>
      </c>
      <c r="L502" s="203">
        <v>213.92804999999998</v>
      </c>
      <c r="M502" s="203">
        <v>0</v>
      </c>
      <c r="N502" s="203">
        <v>213.92804999999998</v>
      </c>
      <c r="O502" s="203">
        <v>3456.9716400000002</v>
      </c>
      <c r="P502" s="203">
        <v>1637.8166100000001</v>
      </c>
      <c r="Q502" s="203">
        <v>0</v>
      </c>
      <c r="R502" s="204">
        <v>1637.8166100000001</v>
      </c>
    </row>
    <row r="503" spans="1:18">
      <c r="A503" s="205"/>
      <c r="B503" s="200" t="s">
        <v>713</v>
      </c>
      <c r="C503" s="200" t="s">
        <v>714</v>
      </c>
      <c r="D503" s="200" t="s">
        <v>715</v>
      </c>
      <c r="E503" s="201">
        <v>97</v>
      </c>
      <c r="F503" s="202">
        <v>5079.4163499999995</v>
      </c>
      <c r="G503" s="203">
        <v>0</v>
      </c>
      <c r="H503" s="203">
        <v>5079.4163499999995</v>
      </c>
      <c r="I503" s="203">
        <v>7004.5594499999997</v>
      </c>
      <c r="J503" s="203">
        <v>13.007899999999999</v>
      </c>
      <c r="K503" s="203">
        <v>7017.5673499999994</v>
      </c>
      <c r="L503" s="203">
        <v>508.57972999999998</v>
      </c>
      <c r="M503" s="203">
        <v>17.04363</v>
      </c>
      <c r="N503" s="203">
        <v>525.62335999999993</v>
      </c>
      <c r="O503" s="203">
        <v>12622.60706</v>
      </c>
      <c r="P503" s="203">
        <v>10287.48187</v>
      </c>
      <c r="Q503" s="203">
        <v>0</v>
      </c>
      <c r="R503" s="204">
        <v>10287.48187</v>
      </c>
    </row>
    <row r="504" spans="1:18">
      <c r="A504" s="205"/>
      <c r="B504" s="205"/>
      <c r="C504" s="200" t="s">
        <v>713</v>
      </c>
      <c r="D504" s="200" t="s">
        <v>713</v>
      </c>
      <c r="E504" s="201">
        <v>96</v>
      </c>
      <c r="F504" s="202">
        <v>41430.83827</v>
      </c>
      <c r="G504" s="203">
        <v>7485.7552800000003</v>
      </c>
      <c r="H504" s="203">
        <v>48916.593549999998</v>
      </c>
      <c r="I504" s="203">
        <v>45659.512750000002</v>
      </c>
      <c r="J504" s="203">
        <v>709.20045999999991</v>
      </c>
      <c r="K504" s="203">
        <v>46368.713210000002</v>
      </c>
      <c r="L504" s="203">
        <v>11461.303330000001</v>
      </c>
      <c r="M504" s="203">
        <v>2428.3724700000002</v>
      </c>
      <c r="N504" s="203">
        <v>13889.675800000001</v>
      </c>
      <c r="O504" s="203">
        <v>109174.98256</v>
      </c>
      <c r="P504" s="203">
        <v>100288.57529000001</v>
      </c>
      <c r="Q504" s="203">
        <v>0</v>
      </c>
      <c r="R504" s="204">
        <v>100288.57529000001</v>
      </c>
    </row>
    <row r="505" spans="1:18">
      <c r="A505" s="205"/>
      <c r="B505" s="205"/>
      <c r="C505" s="200" t="s">
        <v>716</v>
      </c>
      <c r="D505" s="200" t="s">
        <v>717</v>
      </c>
      <c r="E505" s="201">
        <v>641</v>
      </c>
      <c r="F505" s="202">
        <v>974.69093999999996</v>
      </c>
      <c r="G505" s="203">
        <v>0</v>
      </c>
      <c r="H505" s="203">
        <v>974.69093999999996</v>
      </c>
      <c r="I505" s="203">
        <v>472.40333000000004</v>
      </c>
      <c r="J505" s="203">
        <v>27.250240000000002</v>
      </c>
      <c r="K505" s="203">
        <v>499.65357</v>
      </c>
      <c r="L505" s="203">
        <v>505.73568</v>
      </c>
      <c r="M505" s="203">
        <v>69.464570000000009</v>
      </c>
      <c r="N505" s="203">
        <v>575.20024999999998</v>
      </c>
      <c r="O505" s="203">
        <v>2049.5447600000002</v>
      </c>
      <c r="P505" s="203">
        <v>16026.30096</v>
      </c>
      <c r="Q505" s="203">
        <v>0</v>
      </c>
      <c r="R505" s="204">
        <v>16026.30096</v>
      </c>
    </row>
    <row r="506" spans="1:18">
      <c r="A506" s="205"/>
      <c r="B506" s="205"/>
      <c r="C506" s="205"/>
      <c r="D506" s="205"/>
      <c r="E506" s="207">
        <v>830</v>
      </c>
      <c r="F506" s="208">
        <v>0</v>
      </c>
      <c r="G506" s="209">
        <v>0</v>
      </c>
      <c r="H506" s="209">
        <v>0</v>
      </c>
      <c r="I506" s="209">
        <v>0</v>
      </c>
      <c r="J506" s="209">
        <v>0</v>
      </c>
      <c r="K506" s="209">
        <v>0</v>
      </c>
      <c r="L506" s="209">
        <v>44.575849999999996</v>
      </c>
      <c r="M506" s="209">
        <v>0.29887999999999998</v>
      </c>
      <c r="N506" s="209">
        <v>44.874730000000007</v>
      </c>
      <c r="O506" s="209">
        <v>44.874730000000007</v>
      </c>
      <c r="P506" s="209">
        <v>5344.82863</v>
      </c>
      <c r="Q506" s="209">
        <v>0</v>
      </c>
      <c r="R506" s="210">
        <v>5344.82863</v>
      </c>
    </row>
    <row r="507" spans="1:18">
      <c r="A507" s="205"/>
      <c r="B507" s="205"/>
      <c r="C507" s="205"/>
      <c r="D507" s="200" t="s">
        <v>716</v>
      </c>
      <c r="E507" s="201">
        <v>600</v>
      </c>
      <c r="F507" s="202">
        <v>1067.3822700000001</v>
      </c>
      <c r="G507" s="203">
        <v>0</v>
      </c>
      <c r="H507" s="203">
        <v>1067.3822700000001</v>
      </c>
      <c r="I507" s="203">
        <v>8636.0558800000017</v>
      </c>
      <c r="J507" s="203">
        <v>0</v>
      </c>
      <c r="K507" s="203">
        <v>8636.0558800000017</v>
      </c>
      <c r="L507" s="203">
        <v>1032.5459499999999</v>
      </c>
      <c r="M507" s="203">
        <v>1.4383599999999999</v>
      </c>
      <c r="N507" s="203">
        <v>1033.9843100000001</v>
      </c>
      <c r="O507" s="203">
        <v>10737.422460000002</v>
      </c>
      <c r="P507" s="203">
        <v>8134.6256700000004</v>
      </c>
      <c r="Q507" s="203">
        <v>0</v>
      </c>
      <c r="R507" s="204">
        <v>8134.6256700000004</v>
      </c>
    </row>
    <row r="508" spans="1:18">
      <c r="A508" s="205"/>
      <c r="B508" s="200" t="s">
        <v>593</v>
      </c>
      <c r="C508" s="200" t="s">
        <v>718</v>
      </c>
      <c r="D508" s="200" t="s">
        <v>719</v>
      </c>
      <c r="E508" s="201">
        <v>609</v>
      </c>
      <c r="F508" s="202">
        <v>1876.0330300000001</v>
      </c>
      <c r="G508" s="203">
        <v>0</v>
      </c>
      <c r="H508" s="203">
        <v>1876.0330300000001</v>
      </c>
      <c r="I508" s="203">
        <v>2155.9015600000002</v>
      </c>
      <c r="J508" s="203">
        <v>0</v>
      </c>
      <c r="K508" s="203">
        <v>2155.9015600000002</v>
      </c>
      <c r="L508" s="203">
        <v>486.01721999999995</v>
      </c>
      <c r="M508" s="203">
        <v>0</v>
      </c>
      <c r="N508" s="203">
        <v>486.01721999999995</v>
      </c>
      <c r="O508" s="203">
        <v>4517.9518099999996</v>
      </c>
      <c r="P508" s="203">
        <v>7380.7373699999998</v>
      </c>
      <c r="Q508" s="203">
        <v>0</v>
      </c>
      <c r="R508" s="204">
        <v>7380.7373699999998</v>
      </c>
    </row>
    <row r="509" spans="1:18">
      <c r="A509" s="205"/>
      <c r="B509" s="205"/>
      <c r="C509" s="205"/>
      <c r="D509" s="200" t="s">
        <v>720</v>
      </c>
      <c r="E509" s="201">
        <v>508</v>
      </c>
      <c r="F509" s="202">
        <v>2157.8328700000002</v>
      </c>
      <c r="G509" s="203">
        <v>0</v>
      </c>
      <c r="H509" s="203">
        <v>2157.8328700000002</v>
      </c>
      <c r="I509" s="203">
        <v>30962.812959999999</v>
      </c>
      <c r="J509" s="203">
        <v>7.96896</v>
      </c>
      <c r="K509" s="203">
        <v>30970.781920000001</v>
      </c>
      <c r="L509" s="203">
        <v>958.96907999999996</v>
      </c>
      <c r="M509" s="203">
        <v>24.657599999999999</v>
      </c>
      <c r="N509" s="203">
        <v>983.62668000000008</v>
      </c>
      <c r="O509" s="203">
        <v>34112.241470000001</v>
      </c>
      <c r="P509" s="203">
        <v>16618.425670000001</v>
      </c>
      <c r="Q509" s="203">
        <v>0</v>
      </c>
      <c r="R509" s="204">
        <v>16618.425670000001</v>
      </c>
    </row>
    <row r="510" spans="1:18">
      <c r="A510" s="205"/>
      <c r="B510" s="205"/>
      <c r="C510" s="205"/>
      <c r="D510" s="205"/>
      <c r="E510" s="207">
        <v>849</v>
      </c>
      <c r="F510" s="208">
        <v>0</v>
      </c>
      <c r="G510" s="209">
        <v>0</v>
      </c>
      <c r="H510" s="209">
        <v>0</v>
      </c>
      <c r="I510" s="209">
        <v>0</v>
      </c>
      <c r="J510" s="209">
        <v>0</v>
      </c>
      <c r="K510" s="209">
        <v>0</v>
      </c>
      <c r="L510" s="209">
        <v>209.62884</v>
      </c>
      <c r="M510" s="209">
        <v>8.596540000000001</v>
      </c>
      <c r="N510" s="209">
        <v>218.22538</v>
      </c>
      <c r="O510" s="209">
        <v>218.22538</v>
      </c>
      <c r="P510" s="209">
        <v>0</v>
      </c>
      <c r="Q510" s="209">
        <v>0</v>
      </c>
      <c r="R510" s="210">
        <v>0</v>
      </c>
    </row>
    <row r="511" spans="1:18">
      <c r="A511" s="205"/>
      <c r="B511" s="205"/>
      <c r="C511" s="205"/>
      <c r="D511" s="200" t="s">
        <v>721</v>
      </c>
      <c r="E511" s="201">
        <v>184</v>
      </c>
      <c r="F511" s="202">
        <v>62198.49987</v>
      </c>
      <c r="G511" s="203">
        <v>1.5300000000000001E-3</v>
      </c>
      <c r="H511" s="203">
        <v>62198.501400000001</v>
      </c>
      <c r="I511" s="203">
        <v>60567.55371</v>
      </c>
      <c r="J511" s="203">
        <v>509.26553000000001</v>
      </c>
      <c r="K511" s="203">
        <v>61076.819240000004</v>
      </c>
      <c r="L511" s="203">
        <v>14091.24985</v>
      </c>
      <c r="M511" s="203">
        <v>1780.5357200000001</v>
      </c>
      <c r="N511" s="203">
        <v>15871.78557</v>
      </c>
      <c r="O511" s="203">
        <v>139147.10621</v>
      </c>
      <c r="P511" s="203">
        <v>165789.05108999999</v>
      </c>
      <c r="Q511" s="203">
        <v>0</v>
      </c>
      <c r="R511" s="204">
        <v>165789.05108999999</v>
      </c>
    </row>
    <row r="512" spans="1:18">
      <c r="A512" s="205"/>
      <c r="B512" s="205"/>
      <c r="C512" s="205"/>
      <c r="D512" s="200" t="s">
        <v>722</v>
      </c>
      <c r="E512" s="201">
        <v>741</v>
      </c>
      <c r="F512" s="202">
        <v>0</v>
      </c>
      <c r="G512" s="203">
        <v>0</v>
      </c>
      <c r="H512" s="203">
        <v>0</v>
      </c>
      <c r="I512" s="203">
        <v>0</v>
      </c>
      <c r="J512" s="203">
        <v>0</v>
      </c>
      <c r="K512" s="203">
        <v>0</v>
      </c>
      <c r="L512" s="203">
        <v>0</v>
      </c>
      <c r="M512" s="203">
        <v>0</v>
      </c>
      <c r="N512" s="203">
        <v>0</v>
      </c>
      <c r="O512" s="203">
        <v>0</v>
      </c>
      <c r="P512" s="203">
        <v>0</v>
      </c>
      <c r="Q512" s="203">
        <v>0</v>
      </c>
      <c r="R512" s="204">
        <v>0</v>
      </c>
    </row>
    <row r="513" spans="1:18">
      <c r="A513" s="205"/>
      <c r="B513" s="205"/>
      <c r="C513" s="200" t="s">
        <v>723</v>
      </c>
      <c r="D513" s="200" t="s">
        <v>723</v>
      </c>
      <c r="E513" s="201">
        <v>506</v>
      </c>
      <c r="F513" s="202">
        <v>11588.481460000001</v>
      </c>
      <c r="G513" s="203">
        <v>0</v>
      </c>
      <c r="H513" s="203">
        <v>11588.481460000001</v>
      </c>
      <c r="I513" s="203">
        <v>13134.55976</v>
      </c>
      <c r="J513" s="203">
        <v>7.0488</v>
      </c>
      <c r="K513" s="203">
        <v>13141.608560000001</v>
      </c>
      <c r="L513" s="203">
        <v>878.97754000000009</v>
      </c>
      <c r="M513" s="203">
        <v>3.7400000000000003E-3</v>
      </c>
      <c r="N513" s="203">
        <v>878.98128000000008</v>
      </c>
      <c r="O513" s="203">
        <v>25609.0713</v>
      </c>
      <c r="P513" s="203">
        <v>9545.8989899999997</v>
      </c>
      <c r="Q513" s="203">
        <v>0</v>
      </c>
      <c r="R513" s="204">
        <v>9545.8989899999997</v>
      </c>
    </row>
    <row r="514" spans="1:18">
      <c r="A514" s="205"/>
      <c r="B514" s="205"/>
      <c r="C514" s="205"/>
      <c r="D514" s="200" t="s">
        <v>724</v>
      </c>
      <c r="E514" s="201">
        <v>697</v>
      </c>
      <c r="F514" s="202">
        <v>8804.1967199999999</v>
      </c>
      <c r="G514" s="203">
        <v>0</v>
      </c>
      <c r="H514" s="203">
        <v>8804.1967199999999</v>
      </c>
      <c r="I514" s="203">
        <v>3865.2623399999998</v>
      </c>
      <c r="J514" s="203">
        <v>0</v>
      </c>
      <c r="K514" s="203">
        <v>3865.2623399999998</v>
      </c>
      <c r="L514" s="203">
        <v>140.00135999999998</v>
      </c>
      <c r="M514" s="203">
        <v>0</v>
      </c>
      <c r="N514" s="203">
        <v>140.00135999999998</v>
      </c>
      <c r="O514" s="203">
        <v>12809.460419999999</v>
      </c>
      <c r="P514" s="203">
        <v>2970.6092400000002</v>
      </c>
      <c r="Q514" s="203">
        <v>0</v>
      </c>
      <c r="R514" s="204">
        <v>2970.6092400000002</v>
      </c>
    </row>
    <row r="515" spans="1:18">
      <c r="A515" s="205"/>
      <c r="B515" s="205"/>
      <c r="C515" s="200" t="s">
        <v>725</v>
      </c>
      <c r="D515" s="200" t="s">
        <v>726</v>
      </c>
      <c r="E515" s="201">
        <v>185</v>
      </c>
      <c r="F515" s="202">
        <v>19439.066589999999</v>
      </c>
      <c r="G515" s="203">
        <v>0</v>
      </c>
      <c r="H515" s="203">
        <v>19439.066589999999</v>
      </c>
      <c r="I515" s="203">
        <v>14828.33418</v>
      </c>
      <c r="J515" s="203">
        <v>5.2058500000000008</v>
      </c>
      <c r="K515" s="203">
        <v>14833.54003</v>
      </c>
      <c r="L515" s="203">
        <v>300.93509</v>
      </c>
      <c r="M515" s="203">
        <v>0</v>
      </c>
      <c r="N515" s="203">
        <v>300.93509</v>
      </c>
      <c r="O515" s="203">
        <v>34573.541709999998</v>
      </c>
      <c r="P515" s="203">
        <v>13653.485070000001</v>
      </c>
      <c r="Q515" s="203">
        <v>0</v>
      </c>
      <c r="R515" s="204">
        <v>13653.485070000001</v>
      </c>
    </row>
    <row r="516" spans="1:18">
      <c r="A516" s="205"/>
      <c r="B516" s="205"/>
      <c r="C516" s="200" t="s">
        <v>727</v>
      </c>
      <c r="D516" s="200" t="s">
        <v>727</v>
      </c>
      <c r="E516" s="201">
        <v>507</v>
      </c>
      <c r="F516" s="202">
        <v>175.24919</v>
      </c>
      <c r="G516" s="203">
        <v>0</v>
      </c>
      <c r="H516" s="203">
        <v>175.24919</v>
      </c>
      <c r="I516" s="203">
        <v>794.76036999999997</v>
      </c>
      <c r="J516" s="203">
        <v>1.2266400000000002</v>
      </c>
      <c r="K516" s="203">
        <v>795.98701000000005</v>
      </c>
      <c r="L516" s="203">
        <v>10.90695</v>
      </c>
      <c r="M516" s="203">
        <v>0</v>
      </c>
      <c r="N516" s="203">
        <v>10.90695</v>
      </c>
      <c r="O516" s="203">
        <v>982.14314999999999</v>
      </c>
      <c r="P516" s="203">
        <v>4809.4467699999996</v>
      </c>
      <c r="Q516" s="203">
        <v>0</v>
      </c>
      <c r="R516" s="204">
        <v>4809.4467699999996</v>
      </c>
    </row>
    <row r="517" spans="1:18">
      <c r="A517" s="200" t="s">
        <v>728</v>
      </c>
      <c r="B517" s="200" t="s">
        <v>213</v>
      </c>
      <c r="C517" s="200" t="s">
        <v>216</v>
      </c>
      <c r="D517" s="200" t="s">
        <v>216</v>
      </c>
      <c r="E517" s="201">
        <v>21</v>
      </c>
      <c r="F517" s="202">
        <v>0</v>
      </c>
      <c r="G517" s="203">
        <v>0</v>
      </c>
      <c r="H517" s="203">
        <v>0</v>
      </c>
      <c r="I517" s="203">
        <v>0</v>
      </c>
      <c r="J517" s="203">
        <v>0</v>
      </c>
      <c r="K517" s="203">
        <v>0</v>
      </c>
      <c r="L517" s="203">
        <v>0</v>
      </c>
      <c r="M517" s="203">
        <v>0</v>
      </c>
      <c r="N517" s="203">
        <v>0</v>
      </c>
      <c r="O517" s="203">
        <v>0</v>
      </c>
      <c r="P517" s="203">
        <v>4330.1039099999998</v>
      </c>
      <c r="Q517" s="203">
        <v>0</v>
      </c>
      <c r="R517" s="204">
        <v>4330.1039099999998</v>
      </c>
    </row>
    <row r="518" spans="1:18">
      <c r="A518" s="205"/>
      <c r="B518" s="205"/>
      <c r="C518" s="200" t="s">
        <v>217</v>
      </c>
      <c r="D518" s="200" t="s">
        <v>218</v>
      </c>
      <c r="E518" s="201">
        <v>27</v>
      </c>
      <c r="F518" s="202">
        <v>0</v>
      </c>
      <c r="G518" s="203">
        <v>0</v>
      </c>
      <c r="H518" s="203">
        <v>0</v>
      </c>
      <c r="I518" s="203">
        <v>0</v>
      </c>
      <c r="J518" s="203">
        <v>0</v>
      </c>
      <c r="K518" s="203">
        <v>0</v>
      </c>
      <c r="L518" s="203">
        <v>0</v>
      </c>
      <c r="M518" s="203">
        <v>0</v>
      </c>
      <c r="N518" s="203">
        <v>0</v>
      </c>
      <c r="O518" s="203">
        <v>0</v>
      </c>
      <c r="P518" s="203">
        <v>7479.1982300000009</v>
      </c>
      <c r="Q518" s="203">
        <v>93.335549999999998</v>
      </c>
      <c r="R518" s="204">
        <v>7572.5337800000007</v>
      </c>
    </row>
    <row r="519" spans="1:18">
      <c r="A519" s="205"/>
      <c r="B519" s="200" t="s">
        <v>231</v>
      </c>
      <c r="C519" s="200" t="s">
        <v>233</v>
      </c>
      <c r="D519" s="200" t="s">
        <v>233</v>
      </c>
      <c r="E519" s="201">
        <v>19</v>
      </c>
      <c r="F519" s="202">
        <v>0</v>
      </c>
      <c r="G519" s="203">
        <v>0</v>
      </c>
      <c r="H519" s="203">
        <v>0</v>
      </c>
      <c r="I519" s="203">
        <v>0</v>
      </c>
      <c r="J519" s="203">
        <v>0</v>
      </c>
      <c r="K519" s="203">
        <v>0</v>
      </c>
      <c r="L519" s="203">
        <v>0</v>
      </c>
      <c r="M519" s="203">
        <v>0</v>
      </c>
      <c r="N519" s="203">
        <v>0</v>
      </c>
      <c r="O519" s="203">
        <v>0</v>
      </c>
      <c r="P519" s="203">
        <v>7134.1421</v>
      </c>
      <c r="Q519" s="203">
        <v>0</v>
      </c>
      <c r="R519" s="204">
        <v>7134.1421</v>
      </c>
    </row>
    <row r="520" spans="1:18">
      <c r="A520" s="205"/>
      <c r="B520" s="205"/>
      <c r="C520" s="200" t="s">
        <v>238</v>
      </c>
      <c r="D520" s="200" t="s">
        <v>239</v>
      </c>
      <c r="E520" s="201">
        <v>37</v>
      </c>
      <c r="F520" s="202">
        <v>0</v>
      </c>
      <c r="G520" s="203">
        <v>0</v>
      </c>
      <c r="H520" s="203">
        <v>0</v>
      </c>
      <c r="I520" s="203">
        <v>0</v>
      </c>
      <c r="J520" s="203">
        <v>0</v>
      </c>
      <c r="K520" s="203">
        <v>0</v>
      </c>
      <c r="L520" s="203">
        <v>0</v>
      </c>
      <c r="M520" s="203">
        <v>0</v>
      </c>
      <c r="N520" s="203">
        <v>0</v>
      </c>
      <c r="O520" s="203">
        <v>0</v>
      </c>
      <c r="P520" s="203">
        <v>14717.230170000001</v>
      </c>
      <c r="Q520" s="203">
        <v>234.86214000000001</v>
      </c>
      <c r="R520" s="204">
        <v>14952.09231</v>
      </c>
    </row>
    <row r="521" spans="1:18">
      <c r="A521" s="205"/>
      <c r="B521" s="200" t="s">
        <v>270</v>
      </c>
      <c r="C521" s="200" t="s">
        <v>273</v>
      </c>
      <c r="D521" s="200" t="s">
        <v>273</v>
      </c>
      <c r="E521" s="201">
        <v>31</v>
      </c>
      <c r="F521" s="202">
        <v>0</v>
      </c>
      <c r="G521" s="203">
        <v>0</v>
      </c>
      <c r="H521" s="203">
        <v>0</v>
      </c>
      <c r="I521" s="203">
        <v>0</v>
      </c>
      <c r="J521" s="203">
        <v>0</v>
      </c>
      <c r="K521" s="203">
        <v>0</v>
      </c>
      <c r="L521" s="203">
        <v>0</v>
      </c>
      <c r="M521" s="203">
        <v>0</v>
      </c>
      <c r="N521" s="203">
        <v>0</v>
      </c>
      <c r="O521" s="203">
        <v>0</v>
      </c>
      <c r="P521" s="203">
        <v>11831.372029999999</v>
      </c>
      <c r="Q521" s="203">
        <v>0</v>
      </c>
      <c r="R521" s="204">
        <v>11831.372029999999</v>
      </c>
    </row>
    <row r="522" spans="1:18">
      <c r="A522" s="205"/>
      <c r="B522" s="200" t="s">
        <v>287</v>
      </c>
      <c r="C522" s="200" t="s">
        <v>287</v>
      </c>
      <c r="D522" s="200" t="s">
        <v>288</v>
      </c>
      <c r="E522" s="201">
        <v>8</v>
      </c>
      <c r="F522" s="202">
        <v>0</v>
      </c>
      <c r="G522" s="203">
        <v>0</v>
      </c>
      <c r="H522" s="203">
        <v>0</v>
      </c>
      <c r="I522" s="203">
        <v>0</v>
      </c>
      <c r="J522" s="203">
        <v>0</v>
      </c>
      <c r="K522" s="203">
        <v>0</v>
      </c>
      <c r="L522" s="203">
        <v>0</v>
      </c>
      <c r="M522" s="203">
        <v>0</v>
      </c>
      <c r="N522" s="203">
        <v>0</v>
      </c>
      <c r="O522" s="203">
        <v>0</v>
      </c>
      <c r="P522" s="203">
        <v>24538.390600000002</v>
      </c>
      <c r="Q522" s="203">
        <v>0</v>
      </c>
      <c r="R522" s="204">
        <v>24538.390600000002</v>
      </c>
    </row>
    <row r="523" spans="1:18">
      <c r="A523" s="205"/>
      <c r="B523" s="200" t="s">
        <v>317</v>
      </c>
      <c r="C523" s="200" t="s">
        <v>318</v>
      </c>
      <c r="D523" s="200" t="s">
        <v>317</v>
      </c>
      <c r="E523" s="201">
        <v>11</v>
      </c>
      <c r="F523" s="202">
        <v>0</v>
      </c>
      <c r="G523" s="203">
        <v>0</v>
      </c>
      <c r="H523" s="203">
        <v>0</v>
      </c>
      <c r="I523" s="203">
        <v>0</v>
      </c>
      <c r="J523" s="203">
        <v>0</v>
      </c>
      <c r="K523" s="203">
        <v>0</v>
      </c>
      <c r="L523" s="203">
        <v>0</v>
      </c>
      <c r="M523" s="203">
        <v>0</v>
      </c>
      <c r="N523" s="203">
        <v>0</v>
      </c>
      <c r="O523" s="203">
        <v>0</v>
      </c>
      <c r="P523" s="203">
        <v>16332.87573</v>
      </c>
      <c r="Q523" s="203">
        <v>0</v>
      </c>
      <c r="R523" s="204">
        <v>16332.87573</v>
      </c>
    </row>
    <row r="524" spans="1:18">
      <c r="A524" s="205"/>
      <c r="B524" s="205"/>
      <c r="C524" s="200" t="s">
        <v>323</v>
      </c>
      <c r="D524" s="200" t="s">
        <v>324</v>
      </c>
      <c r="E524" s="201">
        <v>30</v>
      </c>
      <c r="F524" s="202">
        <v>0</v>
      </c>
      <c r="G524" s="203">
        <v>0</v>
      </c>
      <c r="H524" s="203">
        <v>0</v>
      </c>
      <c r="I524" s="203">
        <v>0</v>
      </c>
      <c r="J524" s="203">
        <v>0</v>
      </c>
      <c r="K524" s="203">
        <v>0</v>
      </c>
      <c r="L524" s="203">
        <v>0</v>
      </c>
      <c r="M524" s="203">
        <v>0</v>
      </c>
      <c r="N524" s="203">
        <v>0</v>
      </c>
      <c r="O524" s="203">
        <v>0</v>
      </c>
      <c r="P524" s="203">
        <v>8724.54601</v>
      </c>
      <c r="Q524" s="203">
        <v>0</v>
      </c>
      <c r="R524" s="204">
        <v>8724.54601</v>
      </c>
    </row>
    <row r="525" spans="1:18">
      <c r="A525" s="205"/>
      <c r="B525" s="200" t="s">
        <v>344</v>
      </c>
      <c r="C525" s="200" t="s">
        <v>344</v>
      </c>
      <c r="D525" s="200" t="s">
        <v>344</v>
      </c>
      <c r="E525" s="201">
        <v>9</v>
      </c>
      <c r="F525" s="202">
        <v>0</v>
      </c>
      <c r="G525" s="203">
        <v>0</v>
      </c>
      <c r="H525" s="203">
        <v>0</v>
      </c>
      <c r="I525" s="203">
        <v>0</v>
      </c>
      <c r="J525" s="203">
        <v>0</v>
      </c>
      <c r="K525" s="203">
        <v>0</v>
      </c>
      <c r="L525" s="203">
        <v>0</v>
      </c>
      <c r="M525" s="203">
        <v>0</v>
      </c>
      <c r="N525" s="203">
        <v>0</v>
      </c>
      <c r="O525" s="203">
        <v>0</v>
      </c>
      <c r="P525" s="203">
        <v>17187.0913</v>
      </c>
      <c r="Q525" s="203">
        <v>0</v>
      </c>
      <c r="R525" s="204">
        <v>17187.0913</v>
      </c>
    </row>
    <row r="526" spans="1:18">
      <c r="A526" s="205"/>
      <c r="B526" s="205"/>
      <c r="C526" s="200" t="s">
        <v>362</v>
      </c>
      <c r="D526" s="200" t="s">
        <v>362</v>
      </c>
      <c r="E526" s="201">
        <v>28</v>
      </c>
      <c r="F526" s="202">
        <v>0</v>
      </c>
      <c r="G526" s="203">
        <v>0</v>
      </c>
      <c r="H526" s="203">
        <v>0</v>
      </c>
      <c r="I526" s="203">
        <v>0</v>
      </c>
      <c r="J526" s="203">
        <v>0</v>
      </c>
      <c r="K526" s="203">
        <v>0</v>
      </c>
      <c r="L526" s="203">
        <v>0</v>
      </c>
      <c r="M526" s="203">
        <v>0</v>
      </c>
      <c r="N526" s="203">
        <v>0</v>
      </c>
      <c r="O526" s="203">
        <v>0</v>
      </c>
      <c r="P526" s="203">
        <v>10099.02209</v>
      </c>
      <c r="Q526" s="203">
        <v>0</v>
      </c>
      <c r="R526" s="204">
        <v>10099.02209</v>
      </c>
    </row>
    <row r="527" spans="1:18">
      <c r="A527" s="205"/>
      <c r="B527" s="200" t="s">
        <v>381</v>
      </c>
      <c r="C527" s="200" t="s">
        <v>381</v>
      </c>
      <c r="D527" s="200" t="s">
        <v>381</v>
      </c>
      <c r="E527" s="201">
        <v>7</v>
      </c>
      <c r="F527" s="202">
        <v>0</v>
      </c>
      <c r="G527" s="203">
        <v>0</v>
      </c>
      <c r="H527" s="203">
        <v>0</v>
      </c>
      <c r="I527" s="203">
        <v>0</v>
      </c>
      <c r="J527" s="203">
        <v>0</v>
      </c>
      <c r="K527" s="203">
        <v>0</v>
      </c>
      <c r="L527" s="203">
        <v>0</v>
      </c>
      <c r="M527" s="203">
        <v>0</v>
      </c>
      <c r="N527" s="203">
        <v>0</v>
      </c>
      <c r="O527" s="203">
        <v>0</v>
      </c>
      <c r="P527" s="203">
        <v>16309.98244</v>
      </c>
      <c r="Q527" s="203">
        <v>0</v>
      </c>
      <c r="R527" s="204">
        <v>16309.98244</v>
      </c>
    </row>
    <row r="528" spans="1:18">
      <c r="A528" s="205"/>
      <c r="B528" s="205"/>
      <c r="C528" s="200" t="s">
        <v>391</v>
      </c>
      <c r="D528" s="200" t="s">
        <v>392</v>
      </c>
      <c r="E528" s="201">
        <v>22</v>
      </c>
      <c r="F528" s="202">
        <v>0</v>
      </c>
      <c r="G528" s="203">
        <v>0</v>
      </c>
      <c r="H528" s="203">
        <v>0</v>
      </c>
      <c r="I528" s="203">
        <v>0</v>
      </c>
      <c r="J528" s="203">
        <v>0</v>
      </c>
      <c r="K528" s="203">
        <v>0</v>
      </c>
      <c r="L528" s="203">
        <v>0</v>
      </c>
      <c r="M528" s="203">
        <v>0</v>
      </c>
      <c r="N528" s="203">
        <v>0</v>
      </c>
      <c r="O528" s="203">
        <v>0</v>
      </c>
      <c r="P528" s="203">
        <v>5212.6288399999994</v>
      </c>
      <c r="Q528" s="203">
        <v>0</v>
      </c>
      <c r="R528" s="204">
        <v>5212.6288399999994</v>
      </c>
    </row>
    <row r="529" spans="1:28">
      <c r="A529" s="205"/>
      <c r="B529" s="200" t="s">
        <v>424</v>
      </c>
      <c r="C529" s="200" t="s">
        <v>426</v>
      </c>
      <c r="D529" s="200" t="s">
        <v>427</v>
      </c>
      <c r="E529" s="201">
        <v>35</v>
      </c>
      <c r="F529" s="202">
        <v>0</v>
      </c>
      <c r="G529" s="203">
        <v>0</v>
      </c>
      <c r="H529" s="203">
        <v>0</v>
      </c>
      <c r="I529" s="203">
        <v>0</v>
      </c>
      <c r="J529" s="203">
        <v>0</v>
      </c>
      <c r="K529" s="203">
        <v>0</v>
      </c>
      <c r="L529" s="203">
        <v>0</v>
      </c>
      <c r="M529" s="203">
        <v>0</v>
      </c>
      <c r="N529" s="203">
        <v>0</v>
      </c>
      <c r="O529" s="203">
        <v>0</v>
      </c>
      <c r="P529" s="203">
        <v>11625.17157</v>
      </c>
      <c r="Q529" s="203">
        <v>0</v>
      </c>
      <c r="R529" s="204">
        <v>11625.17157</v>
      </c>
    </row>
    <row r="530" spans="1:28">
      <c r="A530" s="205"/>
      <c r="B530" s="200" t="s">
        <v>445</v>
      </c>
      <c r="C530" s="200" t="s">
        <v>446</v>
      </c>
      <c r="D530" s="200" t="s">
        <v>447</v>
      </c>
      <c r="E530" s="201">
        <v>14</v>
      </c>
      <c r="F530" s="202">
        <v>0</v>
      </c>
      <c r="G530" s="203">
        <v>0</v>
      </c>
      <c r="H530" s="203">
        <v>0</v>
      </c>
      <c r="I530" s="203">
        <v>0</v>
      </c>
      <c r="J530" s="203">
        <v>0</v>
      </c>
      <c r="K530" s="203">
        <v>0</v>
      </c>
      <c r="L530" s="203">
        <v>0</v>
      </c>
      <c r="M530" s="203">
        <v>0</v>
      </c>
      <c r="N530" s="203">
        <v>0</v>
      </c>
      <c r="O530" s="203">
        <v>0</v>
      </c>
      <c r="P530" s="203">
        <v>19278.610379999998</v>
      </c>
      <c r="Q530" s="203">
        <v>364.28240999999997</v>
      </c>
      <c r="R530" s="204">
        <v>19642.892789999998</v>
      </c>
    </row>
    <row r="531" spans="1:28">
      <c r="A531" s="205"/>
      <c r="B531" s="200" t="s">
        <v>454</v>
      </c>
      <c r="C531" s="200" t="s">
        <v>455</v>
      </c>
      <c r="D531" s="200" t="s">
        <v>455</v>
      </c>
      <c r="E531" s="201">
        <v>17</v>
      </c>
      <c r="F531" s="202">
        <v>0</v>
      </c>
      <c r="G531" s="203">
        <v>0</v>
      </c>
      <c r="H531" s="203">
        <v>0</v>
      </c>
      <c r="I531" s="203">
        <v>0</v>
      </c>
      <c r="J531" s="203">
        <v>0</v>
      </c>
      <c r="K531" s="203">
        <v>0</v>
      </c>
      <c r="L531" s="203">
        <v>0</v>
      </c>
      <c r="M531" s="203">
        <v>0</v>
      </c>
      <c r="N531" s="203">
        <v>0</v>
      </c>
      <c r="O531" s="203">
        <v>0</v>
      </c>
      <c r="P531" s="203">
        <v>4989.3290800000004</v>
      </c>
      <c r="Q531" s="203">
        <v>0</v>
      </c>
      <c r="R531" s="204">
        <v>4989.3290800000004</v>
      </c>
    </row>
    <row r="532" spans="1:28">
      <c r="A532" s="205"/>
      <c r="B532" s="205"/>
      <c r="C532" s="205"/>
      <c r="D532" s="200" t="s">
        <v>456</v>
      </c>
      <c r="E532" s="201">
        <v>25</v>
      </c>
      <c r="F532" s="202">
        <v>0</v>
      </c>
      <c r="G532" s="203">
        <v>0</v>
      </c>
      <c r="H532" s="203">
        <v>0</v>
      </c>
      <c r="I532" s="203">
        <v>0</v>
      </c>
      <c r="J532" s="203">
        <v>0</v>
      </c>
      <c r="K532" s="203">
        <v>0</v>
      </c>
      <c r="L532" s="203">
        <v>0</v>
      </c>
      <c r="M532" s="203">
        <v>0</v>
      </c>
      <c r="N532" s="203">
        <v>0</v>
      </c>
      <c r="O532" s="203">
        <v>0</v>
      </c>
      <c r="P532" s="203">
        <v>3497.6107400000001</v>
      </c>
      <c r="Q532" s="203">
        <v>122.65833000000001</v>
      </c>
      <c r="R532" s="204">
        <v>3620.2690699999998</v>
      </c>
    </row>
    <row r="533" spans="1:28">
      <c r="A533" s="205"/>
      <c r="B533" s="205"/>
      <c r="C533" s="200" t="s">
        <v>461</v>
      </c>
      <c r="D533" s="200" t="s">
        <v>461</v>
      </c>
      <c r="E533" s="201">
        <v>5</v>
      </c>
      <c r="F533" s="202">
        <v>0</v>
      </c>
      <c r="G533" s="203">
        <v>0</v>
      </c>
      <c r="H533" s="203">
        <v>0</v>
      </c>
      <c r="I533" s="203">
        <v>0</v>
      </c>
      <c r="J533" s="203">
        <v>0</v>
      </c>
      <c r="K533" s="203">
        <v>0</v>
      </c>
      <c r="L533" s="203">
        <v>0</v>
      </c>
      <c r="M533" s="203">
        <v>0</v>
      </c>
      <c r="N533" s="203">
        <v>0</v>
      </c>
      <c r="O533" s="203">
        <v>0</v>
      </c>
      <c r="P533" s="203">
        <v>19815.026539999999</v>
      </c>
      <c r="Q533" s="203">
        <v>0</v>
      </c>
      <c r="R533" s="204">
        <v>19815.026539999999</v>
      </c>
    </row>
    <row r="534" spans="1:28">
      <c r="A534" s="205"/>
      <c r="B534" s="205"/>
      <c r="C534" s="200" t="s">
        <v>468</v>
      </c>
      <c r="D534" s="200" t="s">
        <v>468</v>
      </c>
      <c r="E534" s="201">
        <v>24</v>
      </c>
      <c r="F534" s="202">
        <v>0</v>
      </c>
      <c r="G534" s="203">
        <v>0</v>
      </c>
      <c r="H534" s="203">
        <v>0</v>
      </c>
      <c r="I534" s="203">
        <v>0</v>
      </c>
      <c r="J534" s="203">
        <v>0</v>
      </c>
      <c r="K534" s="203">
        <v>0</v>
      </c>
      <c r="L534" s="203">
        <v>0</v>
      </c>
      <c r="M534" s="203">
        <v>0</v>
      </c>
      <c r="N534" s="203">
        <v>0</v>
      </c>
      <c r="O534" s="203">
        <v>0</v>
      </c>
      <c r="P534" s="203">
        <v>12544.965179999999</v>
      </c>
      <c r="Q534" s="203">
        <v>0</v>
      </c>
      <c r="R534" s="204">
        <v>12544.965179999999</v>
      </c>
    </row>
    <row r="535" spans="1:28">
      <c r="A535" s="205"/>
      <c r="B535" s="200" t="s">
        <v>474</v>
      </c>
      <c r="C535" s="200" t="s">
        <v>487</v>
      </c>
      <c r="D535" s="200" t="s">
        <v>487</v>
      </c>
      <c r="E535" s="201">
        <v>3</v>
      </c>
      <c r="F535" s="202">
        <v>0</v>
      </c>
      <c r="G535" s="203">
        <v>0</v>
      </c>
      <c r="H535" s="203">
        <v>0</v>
      </c>
      <c r="I535" s="203">
        <v>0</v>
      </c>
      <c r="J535" s="203">
        <v>0</v>
      </c>
      <c r="K535" s="203">
        <v>0</v>
      </c>
      <c r="L535" s="203">
        <v>0</v>
      </c>
      <c r="M535" s="203">
        <v>0</v>
      </c>
      <c r="N535" s="203">
        <v>0</v>
      </c>
      <c r="O535" s="203">
        <v>0</v>
      </c>
      <c r="P535" s="203">
        <v>13431.93312</v>
      </c>
      <c r="Q535" s="203">
        <v>0</v>
      </c>
      <c r="R535" s="204">
        <v>13431.93312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05"/>
      <c r="B536" s="200" t="s">
        <v>504</v>
      </c>
      <c r="C536" s="200" t="s">
        <v>505</v>
      </c>
      <c r="D536" s="200" t="s">
        <v>505</v>
      </c>
      <c r="E536" s="201">
        <v>12</v>
      </c>
      <c r="F536" s="202">
        <v>0</v>
      </c>
      <c r="G536" s="203">
        <v>0</v>
      </c>
      <c r="H536" s="203">
        <v>0</v>
      </c>
      <c r="I536" s="203">
        <v>0</v>
      </c>
      <c r="J536" s="203">
        <v>0</v>
      </c>
      <c r="K536" s="203">
        <v>0</v>
      </c>
      <c r="L536" s="203">
        <v>0</v>
      </c>
      <c r="M536" s="203">
        <v>0</v>
      </c>
      <c r="N536" s="203">
        <v>0</v>
      </c>
      <c r="O536" s="203">
        <v>0</v>
      </c>
      <c r="P536" s="203">
        <v>20062.588110000001</v>
      </c>
      <c r="Q536" s="203">
        <v>0</v>
      </c>
      <c r="R536" s="204">
        <v>20062.588110000001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05"/>
      <c r="B537" s="200" t="s">
        <v>528</v>
      </c>
      <c r="C537" s="200" t="s">
        <v>540</v>
      </c>
      <c r="D537" s="200" t="s">
        <v>541</v>
      </c>
      <c r="E537" s="201">
        <v>15</v>
      </c>
      <c r="F537" s="202">
        <v>0</v>
      </c>
      <c r="G537" s="203">
        <v>0</v>
      </c>
      <c r="H537" s="203">
        <v>0</v>
      </c>
      <c r="I537" s="203">
        <v>0</v>
      </c>
      <c r="J537" s="203">
        <v>0</v>
      </c>
      <c r="K537" s="203">
        <v>0</v>
      </c>
      <c r="L537" s="203">
        <v>0</v>
      </c>
      <c r="M537" s="203">
        <v>0</v>
      </c>
      <c r="N537" s="203">
        <v>0</v>
      </c>
      <c r="O537" s="203">
        <v>0</v>
      </c>
      <c r="P537" s="203">
        <v>14429.82444</v>
      </c>
      <c r="Q537" s="203">
        <v>0</v>
      </c>
      <c r="R537" s="204">
        <v>14429.82444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05"/>
      <c r="B538" s="205"/>
      <c r="C538" s="200" t="s">
        <v>528</v>
      </c>
      <c r="D538" s="200" t="s">
        <v>555</v>
      </c>
      <c r="E538" s="201">
        <v>1</v>
      </c>
      <c r="F538" s="202">
        <v>0</v>
      </c>
      <c r="G538" s="203">
        <v>0</v>
      </c>
      <c r="H538" s="203">
        <v>0</v>
      </c>
      <c r="I538" s="203">
        <v>0</v>
      </c>
      <c r="J538" s="203">
        <v>0</v>
      </c>
      <c r="K538" s="203">
        <v>0</v>
      </c>
      <c r="L538" s="203">
        <v>0</v>
      </c>
      <c r="M538" s="203">
        <v>0</v>
      </c>
      <c r="N538" s="203">
        <v>0</v>
      </c>
      <c r="O538" s="203">
        <v>0</v>
      </c>
      <c r="P538" s="203">
        <v>87927.247230000008</v>
      </c>
      <c r="Q538" s="203">
        <v>330960.73907999997</v>
      </c>
      <c r="R538" s="204">
        <v>418887.98631000001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05"/>
      <c r="B539" s="200" t="s">
        <v>579</v>
      </c>
      <c r="C539" s="200" t="s">
        <v>582</v>
      </c>
      <c r="D539" s="200" t="s">
        <v>583</v>
      </c>
      <c r="E539" s="201">
        <v>42</v>
      </c>
      <c r="F539" s="202">
        <v>0</v>
      </c>
      <c r="G539" s="203">
        <v>0</v>
      </c>
      <c r="H539" s="203">
        <v>0</v>
      </c>
      <c r="I539" s="203">
        <v>0</v>
      </c>
      <c r="J539" s="203">
        <v>0</v>
      </c>
      <c r="K539" s="203">
        <v>0</v>
      </c>
      <c r="L539" s="203">
        <v>0</v>
      </c>
      <c r="M539" s="203">
        <v>0</v>
      </c>
      <c r="N539" s="203">
        <v>0</v>
      </c>
      <c r="O539" s="203">
        <v>0</v>
      </c>
      <c r="P539" s="203">
        <v>3282.7814600000002</v>
      </c>
      <c r="Q539" s="203">
        <v>0</v>
      </c>
      <c r="R539" s="204">
        <v>3282.7814600000002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05"/>
      <c r="B540" s="200" t="s">
        <v>596</v>
      </c>
      <c r="C540" s="200" t="s">
        <v>600</v>
      </c>
      <c r="D540" s="200" t="s">
        <v>600</v>
      </c>
      <c r="E540" s="201">
        <v>54</v>
      </c>
      <c r="F540" s="202">
        <v>0</v>
      </c>
      <c r="G540" s="203">
        <v>0</v>
      </c>
      <c r="H540" s="203">
        <v>0</v>
      </c>
      <c r="I540" s="203">
        <v>0</v>
      </c>
      <c r="J540" s="203">
        <v>0</v>
      </c>
      <c r="K540" s="203">
        <v>0</v>
      </c>
      <c r="L540" s="203">
        <v>0</v>
      </c>
      <c r="M540" s="203">
        <v>0</v>
      </c>
      <c r="N540" s="203">
        <v>0</v>
      </c>
      <c r="O540" s="203">
        <v>0</v>
      </c>
      <c r="P540" s="203">
        <v>7402.8801900000008</v>
      </c>
      <c r="Q540" s="203">
        <v>0</v>
      </c>
      <c r="R540" s="204">
        <v>7402.8801900000008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05"/>
      <c r="B541" s="200" t="s">
        <v>611</v>
      </c>
      <c r="C541" s="200" t="s">
        <v>612</v>
      </c>
      <c r="D541" s="200" t="s">
        <v>612</v>
      </c>
      <c r="E541" s="201">
        <v>32</v>
      </c>
      <c r="F541" s="202">
        <v>0</v>
      </c>
      <c r="G541" s="203">
        <v>0</v>
      </c>
      <c r="H541" s="203">
        <v>0</v>
      </c>
      <c r="I541" s="203">
        <v>0</v>
      </c>
      <c r="J541" s="203">
        <v>0</v>
      </c>
      <c r="K541" s="203">
        <v>0</v>
      </c>
      <c r="L541" s="203">
        <v>0</v>
      </c>
      <c r="M541" s="203">
        <v>0</v>
      </c>
      <c r="N541" s="203">
        <v>0</v>
      </c>
      <c r="O541" s="203">
        <v>0</v>
      </c>
      <c r="P541" s="203">
        <v>13816.409619999999</v>
      </c>
      <c r="Q541" s="203">
        <v>0</v>
      </c>
      <c r="R541" s="204">
        <v>13816.409619999999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05"/>
      <c r="B542" s="205"/>
      <c r="C542" s="205"/>
      <c r="D542" s="200" t="s">
        <v>615</v>
      </c>
      <c r="E542" s="201">
        <v>41</v>
      </c>
      <c r="F542" s="202">
        <v>0</v>
      </c>
      <c r="G542" s="203">
        <v>0</v>
      </c>
      <c r="H542" s="203">
        <v>0</v>
      </c>
      <c r="I542" s="203">
        <v>0</v>
      </c>
      <c r="J542" s="203">
        <v>0</v>
      </c>
      <c r="K542" s="203">
        <v>0</v>
      </c>
      <c r="L542" s="203">
        <v>0</v>
      </c>
      <c r="M542" s="203">
        <v>0</v>
      </c>
      <c r="N542" s="203">
        <v>0</v>
      </c>
      <c r="O542" s="203">
        <v>0</v>
      </c>
      <c r="P542" s="203">
        <v>14090.59348</v>
      </c>
      <c r="Q542" s="203">
        <v>456.31761999999998</v>
      </c>
      <c r="R542" s="204">
        <v>14546.911099999999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05"/>
      <c r="B543" s="200" t="s">
        <v>624</v>
      </c>
      <c r="C543" s="200" t="s">
        <v>634</v>
      </c>
      <c r="D543" s="200" t="s">
        <v>635</v>
      </c>
      <c r="E543" s="201">
        <v>61</v>
      </c>
      <c r="F543" s="202">
        <v>0</v>
      </c>
      <c r="G543" s="203">
        <v>0</v>
      </c>
      <c r="H543" s="203">
        <v>0</v>
      </c>
      <c r="I543" s="203">
        <v>0</v>
      </c>
      <c r="J543" s="203">
        <v>0</v>
      </c>
      <c r="K543" s="203">
        <v>0</v>
      </c>
      <c r="L543" s="203">
        <v>0</v>
      </c>
      <c r="M543" s="203">
        <v>0</v>
      </c>
      <c r="N543" s="203">
        <v>0</v>
      </c>
      <c r="O543" s="203">
        <v>0</v>
      </c>
      <c r="P543" s="203">
        <v>11804.51225</v>
      </c>
      <c r="Q543" s="203">
        <v>0</v>
      </c>
      <c r="R543" s="204">
        <v>11804.51225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05"/>
      <c r="B544" s="205"/>
      <c r="C544" s="200" t="s">
        <v>647</v>
      </c>
      <c r="D544" s="200" t="s">
        <v>647</v>
      </c>
      <c r="E544" s="201">
        <v>51</v>
      </c>
      <c r="F544" s="202">
        <v>0</v>
      </c>
      <c r="G544" s="203">
        <v>0</v>
      </c>
      <c r="H544" s="203">
        <v>0</v>
      </c>
      <c r="I544" s="203">
        <v>0</v>
      </c>
      <c r="J544" s="203">
        <v>0</v>
      </c>
      <c r="K544" s="203">
        <v>0</v>
      </c>
      <c r="L544" s="203">
        <v>0</v>
      </c>
      <c r="M544" s="203">
        <v>0</v>
      </c>
      <c r="N544" s="203">
        <v>0</v>
      </c>
      <c r="O544" s="203">
        <v>0</v>
      </c>
      <c r="P544" s="203">
        <v>10238.05925</v>
      </c>
      <c r="Q544" s="203">
        <v>0</v>
      </c>
      <c r="R544" s="204">
        <v>10238.05925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05"/>
      <c r="B545" s="200" t="s">
        <v>656</v>
      </c>
      <c r="C545" s="200" t="s">
        <v>663</v>
      </c>
      <c r="D545" s="200" t="s">
        <v>664</v>
      </c>
      <c r="E545" s="201">
        <v>40</v>
      </c>
      <c r="F545" s="202">
        <v>0</v>
      </c>
      <c r="G545" s="203">
        <v>0</v>
      </c>
      <c r="H545" s="203">
        <v>0</v>
      </c>
      <c r="I545" s="203">
        <v>0</v>
      </c>
      <c r="J545" s="203">
        <v>0</v>
      </c>
      <c r="K545" s="203">
        <v>0</v>
      </c>
      <c r="L545" s="203">
        <v>0</v>
      </c>
      <c r="M545" s="203">
        <v>0</v>
      </c>
      <c r="N545" s="203">
        <v>0</v>
      </c>
      <c r="O545" s="203">
        <v>0</v>
      </c>
      <c r="P545" s="203">
        <v>16473.557699999998</v>
      </c>
      <c r="Q545" s="203">
        <v>0</v>
      </c>
      <c r="R545" s="204">
        <v>16473.557699999998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05"/>
      <c r="B546" s="205"/>
      <c r="C546" s="200" t="s">
        <v>656</v>
      </c>
      <c r="D546" s="200" t="s">
        <v>656</v>
      </c>
      <c r="E546" s="201">
        <v>10</v>
      </c>
      <c r="F546" s="202">
        <v>0</v>
      </c>
      <c r="G546" s="203">
        <v>0</v>
      </c>
      <c r="H546" s="203">
        <v>0</v>
      </c>
      <c r="I546" s="203">
        <v>0</v>
      </c>
      <c r="J546" s="203">
        <v>0</v>
      </c>
      <c r="K546" s="203">
        <v>0</v>
      </c>
      <c r="L546" s="203">
        <v>0</v>
      </c>
      <c r="M546" s="203">
        <v>0</v>
      </c>
      <c r="N546" s="203">
        <v>0</v>
      </c>
      <c r="O546" s="203">
        <v>0</v>
      </c>
      <c r="P546" s="203">
        <v>25579.706149999998</v>
      </c>
      <c r="Q546" s="203">
        <v>0</v>
      </c>
      <c r="R546" s="204">
        <v>25579.706149999998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05"/>
      <c r="B547" s="200" t="s">
        <v>684</v>
      </c>
      <c r="C547" s="200" t="s">
        <v>685</v>
      </c>
      <c r="D547" s="200" t="s">
        <v>686</v>
      </c>
      <c r="E547" s="201">
        <v>52</v>
      </c>
      <c r="F547" s="202">
        <v>0</v>
      </c>
      <c r="G547" s="203">
        <v>0</v>
      </c>
      <c r="H547" s="203">
        <v>0</v>
      </c>
      <c r="I547" s="203">
        <v>0</v>
      </c>
      <c r="J547" s="203">
        <v>0</v>
      </c>
      <c r="K547" s="203">
        <v>0</v>
      </c>
      <c r="L547" s="203">
        <v>0</v>
      </c>
      <c r="M547" s="203">
        <v>0</v>
      </c>
      <c r="N547" s="203">
        <v>0</v>
      </c>
      <c r="O547" s="203">
        <v>0</v>
      </c>
      <c r="P547" s="203">
        <v>10421.521359999999</v>
      </c>
      <c r="Q547" s="203">
        <v>0</v>
      </c>
      <c r="R547" s="204">
        <v>10421.521359999999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05"/>
      <c r="B548" s="205"/>
      <c r="C548" s="200" t="s">
        <v>684</v>
      </c>
      <c r="D548" s="200" t="s">
        <v>692</v>
      </c>
      <c r="E548" s="201">
        <v>4</v>
      </c>
      <c r="F548" s="202">
        <v>0</v>
      </c>
      <c r="G548" s="203">
        <v>0</v>
      </c>
      <c r="H548" s="203">
        <v>0</v>
      </c>
      <c r="I548" s="203">
        <v>0</v>
      </c>
      <c r="J548" s="203">
        <v>0</v>
      </c>
      <c r="K548" s="203">
        <v>0</v>
      </c>
      <c r="L548" s="203">
        <v>0</v>
      </c>
      <c r="M548" s="203">
        <v>0</v>
      </c>
      <c r="N548" s="203">
        <v>0</v>
      </c>
      <c r="O548" s="203">
        <v>0</v>
      </c>
      <c r="P548" s="203">
        <v>26434.494750000002</v>
      </c>
      <c r="Q548" s="203">
        <v>0</v>
      </c>
      <c r="R548" s="204">
        <v>26434.494750000002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05"/>
      <c r="B549" s="200" t="s">
        <v>705</v>
      </c>
      <c r="C549" s="200" t="s">
        <v>705</v>
      </c>
      <c r="D549" s="200" t="s">
        <v>705</v>
      </c>
      <c r="E549" s="201">
        <v>18</v>
      </c>
      <c r="F549" s="202">
        <v>0</v>
      </c>
      <c r="G549" s="203">
        <v>0</v>
      </c>
      <c r="H549" s="203">
        <v>0</v>
      </c>
      <c r="I549" s="203">
        <v>0</v>
      </c>
      <c r="J549" s="203">
        <v>0</v>
      </c>
      <c r="K549" s="203">
        <v>0</v>
      </c>
      <c r="L549" s="203">
        <v>0</v>
      </c>
      <c r="M549" s="203">
        <v>0</v>
      </c>
      <c r="N549" s="203">
        <v>0</v>
      </c>
      <c r="O549" s="203">
        <v>0</v>
      </c>
      <c r="P549" s="203">
        <v>16454.790280000001</v>
      </c>
      <c r="Q549" s="203">
        <v>0</v>
      </c>
      <c r="R549" s="204">
        <v>16454.790280000001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05"/>
      <c r="B550" s="200" t="s">
        <v>713</v>
      </c>
      <c r="C550" s="200" t="s">
        <v>713</v>
      </c>
      <c r="D550" s="200" t="s">
        <v>713</v>
      </c>
      <c r="E550" s="201">
        <v>36</v>
      </c>
      <c r="F550" s="202">
        <v>0</v>
      </c>
      <c r="G550" s="203">
        <v>0</v>
      </c>
      <c r="H550" s="203">
        <v>0</v>
      </c>
      <c r="I550" s="203">
        <v>0</v>
      </c>
      <c r="J550" s="203">
        <v>0</v>
      </c>
      <c r="K550" s="203">
        <v>0</v>
      </c>
      <c r="L550" s="203">
        <v>0</v>
      </c>
      <c r="M550" s="203">
        <v>0</v>
      </c>
      <c r="N550" s="203">
        <v>0</v>
      </c>
      <c r="O550" s="203">
        <v>0</v>
      </c>
      <c r="P550" s="203">
        <v>3933.7013700000002</v>
      </c>
      <c r="Q550" s="203">
        <v>686.87499000000003</v>
      </c>
      <c r="R550" s="204">
        <v>4620.57636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05"/>
      <c r="B551" s="200" t="s">
        <v>593</v>
      </c>
      <c r="C551" s="200" t="s">
        <v>723</v>
      </c>
      <c r="D551" s="200" t="s">
        <v>723</v>
      </c>
      <c r="E551" s="201">
        <v>60</v>
      </c>
      <c r="F551" s="202">
        <v>0</v>
      </c>
      <c r="G551" s="203">
        <v>0</v>
      </c>
      <c r="H551" s="203">
        <v>0</v>
      </c>
      <c r="I551" s="203">
        <v>0</v>
      </c>
      <c r="J551" s="203">
        <v>0</v>
      </c>
      <c r="K551" s="203">
        <v>0</v>
      </c>
      <c r="L551" s="203">
        <v>0</v>
      </c>
      <c r="M551" s="203">
        <v>0</v>
      </c>
      <c r="N551" s="203">
        <v>0</v>
      </c>
      <c r="O551" s="203">
        <v>0</v>
      </c>
      <c r="P551" s="203">
        <v>11697.148050000002</v>
      </c>
      <c r="Q551" s="203">
        <v>0</v>
      </c>
      <c r="R551" s="204">
        <v>11697.148050000002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211" t="s">
        <v>729</v>
      </c>
      <c r="B552" s="212"/>
      <c r="C552" s="212"/>
      <c r="D552" s="212"/>
      <c r="E552" s="212"/>
      <c r="F552" s="213">
        <v>17616213.180190001</v>
      </c>
      <c r="G552" s="214">
        <v>1485237.3968299998</v>
      </c>
      <c r="H552" s="214">
        <v>19101450.577020008</v>
      </c>
      <c r="I552" s="214">
        <v>14909277.580989994</v>
      </c>
      <c r="J552" s="214">
        <v>179416.6203500001</v>
      </c>
      <c r="K552" s="214">
        <v>15088694.201340007</v>
      </c>
      <c r="L552" s="214">
        <v>3269531.1049700016</v>
      </c>
      <c r="M552" s="214">
        <v>1179029.8899299998</v>
      </c>
      <c r="N552" s="214">
        <v>4448560.9948999994</v>
      </c>
      <c r="O552" s="214">
        <v>38638705.77325999</v>
      </c>
      <c r="P552" s="214">
        <v>13107854.865060002</v>
      </c>
      <c r="Q552" s="214">
        <v>335516.53892999998</v>
      </c>
      <c r="R552" s="215">
        <v>13443371.403990006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56AA3506-D831-472B-B1EE-6A2576CD65CA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6229-770B-4725-A460-5693C1A31D28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138" customWidth="1"/>
    <col min="2" max="4" width="19.6640625" style="138" customWidth="1"/>
    <col min="5" max="5" width="4" style="138" customWidth="1"/>
    <col min="6" max="9" width="18.5546875" style="138" customWidth="1"/>
    <col min="10" max="10" width="3.33203125" style="138" customWidth="1"/>
    <col min="11" max="11" width="19.33203125" style="138" customWidth="1"/>
    <col min="12" max="12" width="18.5546875" style="138" customWidth="1"/>
    <col min="13" max="13" width="17.44140625" style="138" customWidth="1"/>
    <col min="14" max="21" width="15.109375" style="138" customWidth="1"/>
    <col min="22" max="256" width="12.5546875" style="138"/>
    <col min="257" max="257" width="32.5546875" style="138" customWidth="1"/>
    <col min="258" max="260" width="19.6640625" style="138" customWidth="1"/>
    <col min="261" max="261" width="4" style="138" customWidth="1"/>
    <col min="262" max="265" width="18.5546875" style="138" customWidth="1"/>
    <col min="266" max="266" width="3.33203125" style="138" customWidth="1"/>
    <col min="267" max="267" width="19.33203125" style="138" customWidth="1"/>
    <col min="268" max="268" width="18.5546875" style="138" customWidth="1"/>
    <col min="269" max="269" width="17.44140625" style="138" customWidth="1"/>
    <col min="270" max="277" width="15.109375" style="138" customWidth="1"/>
    <col min="278" max="512" width="12.5546875" style="138"/>
    <col min="513" max="513" width="32.5546875" style="138" customWidth="1"/>
    <col min="514" max="516" width="19.6640625" style="138" customWidth="1"/>
    <col min="517" max="517" width="4" style="138" customWidth="1"/>
    <col min="518" max="521" width="18.5546875" style="138" customWidth="1"/>
    <col min="522" max="522" width="3.33203125" style="138" customWidth="1"/>
    <col min="523" max="523" width="19.33203125" style="138" customWidth="1"/>
    <col min="524" max="524" width="18.5546875" style="138" customWidth="1"/>
    <col min="525" max="525" width="17.44140625" style="138" customWidth="1"/>
    <col min="526" max="533" width="15.109375" style="138" customWidth="1"/>
    <col min="534" max="768" width="12.5546875" style="138"/>
    <col min="769" max="769" width="32.5546875" style="138" customWidth="1"/>
    <col min="770" max="772" width="19.6640625" style="138" customWidth="1"/>
    <col min="773" max="773" width="4" style="138" customWidth="1"/>
    <col min="774" max="777" width="18.5546875" style="138" customWidth="1"/>
    <col min="778" max="778" width="3.33203125" style="138" customWidth="1"/>
    <col min="779" max="779" width="19.33203125" style="138" customWidth="1"/>
    <col min="780" max="780" width="18.5546875" style="138" customWidth="1"/>
    <col min="781" max="781" width="17.44140625" style="138" customWidth="1"/>
    <col min="782" max="789" width="15.109375" style="138" customWidth="1"/>
    <col min="790" max="1024" width="12.5546875" style="138"/>
    <col min="1025" max="1025" width="32.5546875" style="138" customWidth="1"/>
    <col min="1026" max="1028" width="19.6640625" style="138" customWidth="1"/>
    <col min="1029" max="1029" width="4" style="138" customWidth="1"/>
    <col min="1030" max="1033" width="18.5546875" style="138" customWidth="1"/>
    <col min="1034" max="1034" width="3.33203125" style="138" customWidth="1"/>
    <col min="1035" max="1035" width="19.33203125" style="138" customWidth="1"/>
    <col min="1036" max="1036" width="18.5546875" style="138" customWidth="1"/>
    <col min="1037" max="1037" width="17.44140625" style="138" customWidth="1"/>
    <col min="1038" max="1045" width="15.109375" style="138" customWidth="1"/>
    <col min="1046" max="1280" width="12.5546875" style="138"/>
    <col min="1281" max="1281" width="32.5546875" style="138" customWidth="1"/>
    <col min="1282" max="1284" width="19.6640625" style="138" customWidth="1"/>
    <col min="1285" max="1285" width="4" style="138" customWidth="1"/>
    <col min="1286" max="1289" width="18.5546875" style="138" customWidth="1"/>
    <col min="1290" max="1290" width="3.33203125" style="138" customWidth="1"/>
    <col min="1291" max="1291" width="19.33203125" style="138" customWidth="1"/>
    <col min="1292" max="1292" width="18.5546875" style="138" customWidth="1"/>
    <col min="1293" max="1293" width="17.44140625" style="138" customWidth="1"/>
    <col min="1294" max="1301" width="15.109375" style="138" customWidth="1"/>
    <col min="1302" max="1536" width="12.5546875" style="138"/>
    <col min="1537" max="1537" width="32.5546875" style="138" customWidth="1"/>
    <col min="1538" max="1540" width="19.6640625" style="138" customWidth="1"/>
    <col min="1541" max="1541" width="4" style="138" customWidth="1"/>
    <col min="1542" max="1545" width="18.5546875" style="138" customWidth="1"/>
    <col min="1546" max="1546" width="3.33203125" style="138" customWidth="1"/>
    <col min="1547" max="1547" width="19.33203125" style="138" customWidth="1"/>
    <col min="1548" max="1548" width="18.5546875" style="138" customWidth="1"/>
    <col min="1549" max="1549" width="17.44140625" style="138" customWidth="1"/>
    <col min="1550" max="1557" width="15.109375" style="138" customWidth="1"/>
    <col min="1558" max="1792" width="12.5546875" style="138"/>
    <col min="1793" max="1793" width="32.5546875" style="138" customWidth="1"/>
    <col min="1794" max="1796" width="19.6640625" style="138" customWidth="1"/>
    <col min="1797" max="1797" width="4" style="138" customWidth="1"/>
    <col min="1798" max="1801" width="18.5546875" style="138" customWidth="1"/>
    <col min="1802" max="1802" width="3.33203125" style="138" customWidth="1"/>
    <col min="1803" max="1803" width="19.33203125" style="138" customWidth="1"/>
    <col min="1804" max="1804" width="18.5546875" style="138" customWidth="1"/>
    <col min="1805" max="1805" width="17.44140625" style="138" customWidth="1"/>
    <col min="1806" max="1813" width="15.109375" style="138" customWidth="1"/>
    <col min="1814" max="2048" width="12.5546875" style="138"/>
    <col min="2049" max="2049" width="32.5546875" style="138" customWidth="1"/>
    <col min="2050" max="2052" width="19.6640625" style="138" customWidth="1"/>
    <col min="2053" max="2053" width="4" style="138" customWidth="1"/>
    <col min="2054" max="2057" width="18.5546875" style="138" customWidth="1"/>
    <col min="2058" max="2058" width="3.33203125" style="138" customWidth="1"/>
    <col min="2059" max="2059" width="19.33203125" style="138" customWidth="1"/>
    <col min="2060" max="2060" width="18.5546875" style="138" customWidth="1"/>
    <col min="2061" max="2061" width="17.44140625" style="138" customWidth="1"/>
    <col min="2062" max="2069" width="15.109375" style="138" customWidth="1"/>
    <col min="2070" max="2304" width="12.5546875" style="138"/>
    <col min="2305" max="2305" width="32.5546875" style="138" customWidth="1"/>
    <col min="2306" max="2308" width="19.6640625" style="138" customWidth="1"/>
    <col min="2309" max="2309" width="4" style="138" customWidth="1"/>
    <col min="2310" max="2313" width="18.5546875" style="138" customWidth="1"/>
    <col min="2314" max="2314" width="3.33203125" style="138" customWidth="1"/>
    <col min="2315" max="2315" width="19.33203125" style="138" customWidth="1"/>
    <col min="2316" max="2316" width="18.5546875" style="138" customWidth="1"/>
    <col min="2317" max="2317" width="17.44140625" style="138" customWidth="1"/>
    <col min="2318" max="2325" width="15.109375" style="138" customWidth="1"/>
    <col min="2326" max="2560" width="12.5546875" style="138"/>
    <col min="2561" max="2561" width="32.5546875" style="138" customWidth="1"/>
    <col min="2562" max="2564" width="19.6640625" style="138" customWidth="1"/>
    <col min="2565" max="2565" width="4" style="138" customWidth="1"/>
    <col min="2566" max="2569" width="18.5546875" style="138" customWidth="1"/>
    <col min="2570" max="2570" width="3.33203125" style="138" customWidth="1"/>
    <col min="2571" max="2571" width="19.33203125" style="138" customWidth="1"/>
    <col min="2572" max="2572" width="18.5546875" style="138" customWidth="1"/>
    <col min="2573" max="2573" width="17.44140625" style="138" customWidth="1"/>
    <col min="2574" max="2581" width="15.109375" style="138" customWidth="1"/>
    <col min="2582" max="2816" width="12.5546875" style="138"/>
    <col min="2817" max="2817" width="32.5546875" style="138" customWidth="1"/>
    <col min="2818" max="2820" width="19.6640625" style="138" customWidth="1"/>
    <col min="2821" max="2821" width="4" style="138" customWidth="1"/>
    <col min="2822" max="2825" width="18.5546875" style="138" customWidth="1"/>
    <col min="2826" max="2826" width="3.33203125" style="138" customWidth="1"/>
    <col min="2827" max="2827" width="19.33203125" style="138" customWidth="1"/>
    <col min="2828" max="2828" width="18.5546875" style="138" customWidth="1"/>
    <col min="2829" max="2829" width="17.44140625" style="138" customWidth="1"/>
    <col min="2830" max="2837" width="15.109375" style="138" customWidth="1"/>
    <col min="2838" max="3072" width="12.5546875" style="138"/>
    <col min="3073" max="3073" width="32.5546875" style="138" customWidth="1"/>
    <col min="3074" max="3076" width="19.6640625" style="138" customWidth="1"/>
    <col min="3077" max="3077" width="4" style="138" customWidth="1"/>
    <col min="3078" max="3081" width="18.5546875" style="138" customWidth="1"/>
    <col min="3082" max="3082" width="3.33203125" style="138" customWidth="1"/>
    <col min="3083" max="3083" width="19.33203125" style="138" customWidth="1"/>
    <col min="3084" max="3084" width="18.5546875" style="138" customWidth="1"/>
    <col min="3085" max="3085" width="17.44140625" style="138" customWidth="1"/>
    <col min="3086" max="3093" width="15.109375" style="138" customWidth="1"/>
    <col min="3094" max="3328" width="12.5546875" style="138"/>
    <col min="3329" max="3329" width="32.5546875" style="138" customWidth="1"/>
    <col min="3330" max="3332" width="19.6640625" style="138" customWidth="1"/>
    <col min="3333" max="3333" width="4" style="138" customWidth="1"/>
    <col min="3334" max="3337" width="18.5546875" style="138" customWidth="1"/>
    <col min="3338" max="3338" width="3.33203125" style="138" customWidth="1"/>
    <col min="3339" max="3339" width="19.33203125" style="138" customWidth="1"/>
    <col min="3340" max="3340" width="18.5546875" style="138" customWidth="1"/>
    <col min="3341" max="3341" width="17.44140625" style="138" customWidth="1"/>
    <col min="3342" max="3349" width="15.109375" style="138" customWidth="1"/>
    <col min="3350" max="3584" width="12.5546875" style="138"/>
    <col min="3585" max="3585" width="32.5546875" style="138" customWidth="1"/>
    <col min="3586" max="3588" width="19.6640625" style="138" customWidth="1"/>
    <col min="3589" max="3589" width="4" style="138" customWidth="1"/>
    <col min="3590" max="3593" width="18.5546875" style="138" customWidth="1"/>
    <col min="3594" max="3594" width="3.33203125" style="138" customWidth="1"/>
    <col min="3595" max="3595" width="19.33203125" style="138" customWidth="1"/>
    <col min="3596" max="3596" width="18.5546875" style="138" customWidth="1"/>
    <col min="3597" max="3597" width="17.44140625" style="138" customWidth="1"/>
    <col min="3598" max="3605" width="15.109375" style="138" customWidth="1"/>
    <col min="3606" max="3840" width="12.5546875" style="138"/>
    <col min="3841" max="3841" width="32.5546875" style="138" customWidth="1"/>
    <col min="3842" max="3844" width="19.6640625" style="138" customWidth="1"/>
    <col min="3845" max="3845" width="4" style="138" customWidth="1"/>
    <col min="3846" max="3849" width="18.5546875" style="138" customWidth="1"/>
    <col min="3850" max="3850" width="3.33203125" style="138" customWidth="1"/>
    <col min="3851" max="3851" width="19.33203125" style="138" customWidth="1"/>
    <col min="3852" max="3852" width="18.5546875" style="138" customWidth="1"/>
    <col min="3853" max="3853" width="17.44140625" style="138" customWidth="1"/>
    <col min="3854" max="3861" width="15.109375" style="138" customWidth="1"/>
    <col min="3862" max="4096" width="12.5546875" style="138"/>
    <col min="4097" max="4097" width="32.5546875" style="138" customWidth="1"/>
    <col min="4098" max="4100" width="19.6640625" style="138" customWidth="1"/>
    <col min="4101" max="4101" width="4" style="138" customWidth="1"/>
    <col min="4102" max="4105" width="18.5546875" style="138" customWidth="1"/>
    <col min="4106" max="4106" width="3.33203125" style="138" customWidth="1"/>
    <col min="4107" max="4107" width="19.33203125" style="138" customWidth="1"/>
    <col min="4108" max="4108" width="18.5546875" style="138" customWidth="1"/>
    <col min="4109" max="4109" width="17.44140625" style="138" customWidth="1"/>
    <col min="4110" max="4117" width="15.109375" style="138" customWidth="1"/>
    <col min="4118" max="4352" width="12.5546875" style="138"/>
    <col min="4353" max="4353" width="32.5546875" style="138" customWidth="1"/>
    <col min="4354" max="4356" width="19.6640625" style="138" customWidth="1"/>
    <col min="4357" max="4357" width="4" style="138" customWidth="1"/>
    <col min="4358" max="4361" width="18.5546875" style="138" customWidth="1"/>
    <col min="4362" max="4362" width="3.33203125" style="138" customWidth="1"/>
    <col min="4363" max="4363" width="19.33203125" style="138" customWidth="1"/>
    <col min="4364" max="4364" width="18.5546875" style="138" customWidth="1"/>
    <col min="4365" max="4365" width="17.44140625" style="138" customWidth="1"/>
    <col min="4366" max="4373" width="15.109375" style="138" customWidth="1"/>
    <col min="4374" max="4608" width="12.5546875" style="138"/>
    <col min="4609" max="4609" width="32.5546875" style="138" customWidth="1"/>
    <col min="4610" max="4612" width="19.6640625" style="138" customWidth="1"/>
    <col min="4613" max="4613" width="4" style="138" customWidth="1"/>
    <col min="4614" max="4617" width="18.5546875" style="138" customWidth="1"/>
    <col min="4618" max="4618" width="3.33203125" style="138" customWidth="1"/>
    <col min="4619" max="4619" width="19.33203125" style="138" customWidth="1"/>
    <col min="4620" max="4620" width="18.5546875" style="138" customWidth="1"/>
    <col min="4621" max="4621" width="17.44140625" style="138" customWidth="1"/>
    <col min="4622" max="4629" width="15.109375" style="138" customWidth="1"/>
    <col min="4630" max="4864" width="12.5546875" style="138"/>
    <col min="4865" max="4865" width="32.5546875" style="138" customWidth="1"/>
    <col min="4866" max="4868" width="19.6640625" style="138" customWidth="1"/>
    <col min="4869" max="4869" width="4" style="138" customWidth="1"/>
    <col min="4870" max="4873" width="18.5546875" style="138" customWidth="1"/>
    <col min="4874" max="4874" width="3.33203125" style="138" customWidth="1"/>
    <col min="4875" max="4875" width="19.33203125" style="138" customWidth="1"/>
    <col min="4876" max="4876" width="18.5546875" style="138" customWidth="1"/>
    <col min="4877" max="4877" width="17.44140625" style="138" customWidth="1"/>
    <col min="4878" max="4885" width="15.109375" style="138" customWidth="1"/>
    <col min="4886" max="5120" width="12.5546875" style="138"/>
    <col min="5121" max="5121" width="32.5546875" style="138" customWidth="1"/>
    <col min="5122" max="5124" width="19.6640625" style="138" customWidth="1"/>
    <col min="5125" max="5125" width="4" style="138" customWidth="1"/>
    <col min="5126" max="5129" width="18.5546875" style="138" customWidth="1"/>
    <col min="5130" max="5130" width="3.33203125" style="138" customWidth="1"/>
    <col min="5131" max="5131" width="19.33203125" style="138" customWidth="1"/>
    <col min="5132" max="5132" width="18.5546875" style="138" customWidth="1"/>
    <col min="5133" max="5133" width="17.44140625" style="138" customWidth="1"/>
    <col min="5134" max="5141" width="15.109375" style="138" customWidth="1"/>
    <col min="5142" max="5376" width="12.5546875" style="138"/>
    <col min="5377" max="5377" width="32.5546875" style="138" customWidth="1"/>
    <col min="5378" max="5380" width="19.6640625" style="138" customWidth="1"/>
    <col min="5381" max="5381" width="4" style="138" customWidth="1"/>
    <col min="5382" max="5385" width="18.5546875" style="138" customWidth="1"/>
    <col min="5386" max="5386" width="3.33203125" style="138" customWidth="1"/>
    <col min="5387" max="5387" width="19.33203125" style="138" customWidth="1"/>
    <col min="5388" max="5388" width="18.5546875" style="138" customWidth="1"/>
    <col min="5389" max="5389" width="17.44140625" style="138" customWidth="1"/>
    <col min="5390" max="5397" width="15.109375" style="138" customWidth="1"/>
    <col min="5398" max="5632" width="12.5546875" style="138"/>
    <col min="5633" max="5633" width="32.5546875" style="138" customWidth="1"/>
    <col min="5634" max="5636" width="19.6640625" style="138" customWidth="1"/>
    <col min="5637" max="5637" width="4" style="138" customWidth="1"/>
    <col min="5638" max="5641" width="18.5546875" style="138" customWidth="1"/>
    <col min="5642" max="5642" width="3.33203125" style="138" customWidth="1"/>
    <col min="5643" max="5643" width="19.33203125" style="138" customWidth="1"/>
    <col min="5644" max="5644" width="18.5546875" style="138" customWidth="1"/>
    <col min="5645" max="5645" width="17.44140625" style="138" customWidth="1"/>
    <col min="5646" max="5653" width="15.109375" style="138" customWidth="1"/>
    <col min="5654" max="5888" width="12.5546875" style="138"/>
    <col min="5889" max="5889" width="32.5546875" style="138" customWidth="1"/>
    <col min="5890" max="5892" width="19.6640625" style="138" customWidth="1"/>
    <col min="5893" max="5893" width="4" style="138" customWidth="1"/>
    <col min="5894" max="5897" width="18.5546875" style="138" customWidth="1"/>
    <col min="5898" max="5898" width="3.33203125" style="138" customWidth="1"/>
    <col min="5899" max="5899" width="19.33203125" style="138" customWidth="1"/>
    <col min="5900" max="5900" width="18.5546875" style="138" customWidth="1"/>
    <col min="5901" max="5901" width="17.44140625" style="138" customWidth="1"/>
    <col min="5902" max="5909" width="15.109375" style="138" customWidth="1"/>
    <col min="5910" max="6144" width="12.5546875" style="138"/>
    <col min="6145" max="6145" width="32.5546875" style="138" customWidth="1"/>
    <col min="6146" max="6148" width="19.6640625" style="138" customWidth="1"/>
    <col min="6149" max="6149" width="4" style="138" customWidth="1"/>
    <col min="6150" max="6153" width="18.5546875" style="138" customWidth="1"/>
    <col min="6154" max="6154" width="3.33203125" style="138" customWidth="1"/>
    <col min="6155" max="6155" width="19.33203125" style="138" customWidth="1"/>
    <col min="6156" max="6156" width="18.5546875" style="138" customWidth="1"/>
    <col min="6157" max="6157" width="17.44140625" style="138" customWidth="1"/>
    <col min="6158" max="6165" width="15.109375" style="138" customWidth="1"/>
    <col min="6166" max="6400" width="12.5546875" style="138"/>
    <col min="6401" max="6401" width="32.5546875" style="138" customWidth="1"/>
    <col min="6402" max="6404" width="19.6640625" style="138" customWidth="1"/>
    <col min="6405" max="6405" width="4" style="138" customWidth="1"/>
    <col min="6406" max="6409" width="18.5546875" style="138" customWidth="1"/>
    <col min="6410" max="6410" width="3.33203125" style="138" customWidth="1"/>
    <col min="6411" max="6411" width="19.33203125" style="138" customWidth="1"/>
    <col min="6412" max="6412" width="18.5546875" style="138" customWidth="1"/>
    <col min="6413" max="6413" width="17.44140625" style="138" customWidth="1"/>
    <col min="6414" max="6421" width="15.109375" style="138" customWidth="1"/>
    <col min="6422" max="6656" width="12.5546875" style="138"/>
    <col min="6657" max="6657" width="32.5546875" style="138" customWidth="1"/>
    <col min="6658" max="6660" width="19.6640625" style="138" customWidth="1"/>
    <col min="6661" max="6661" width="4" style="138" customWidth="1"/>
    <col min="6662" max="6665" width="18.5546875" style="138" customWidth="1"/>
    <col min="6666" max="6666" width="3.33203125" style="138" customWidth="1"/>
    <col min="6667" max="6667" width="19.33203125" style="138" customWidth="1"/>
    <col min="6668" max="6668" width="18.5546875" style="138" customWidth="1"/>
    <col min="6669" max="6669" width="17.44140625" style="138" customWidth="1"/>
    <col min="6670" max="6677" width="15.109375" style="138" customWidth="1"/>
    <col min="6678" max="6912" width="12.5546875" style="138"/>
    <col min="6913" max="6913" width="32.5546875" style="138" customWidth="1"/>
    <col min="6914" max="6916" width="19.6640625" style="138" customWidth="1"/>
    <col min="6917" max="6917" width="4" style="138" customWidth="1"/>
    <col min="6918" max="6921" width="18.5546875" style="138" customWidth="1"/>
    <col min="6922" max="6922" width="3.33203125" style="138" customWidth="1"/>
    <col min="6923" max="6923" width="19.33203125" style="138" customWidth="1"/>
    <col min="6924" max="6924" width="18.5546875" style="138" customWidth="1"/>
    <col min="6925" max="6925" width="17.44140625" style="138" customWidth="1"/>
    <col min="6926" max="6933" width="15.109375" style="138" customWidth="1"/>
    <col min="6934" max="7168" width="12.5546875" style="138"/>
    <col min="7169" max="7169" width="32.5546875" style="138" customWidth="1"/>
    <col min="7170" max="7172" width="19.6640625" style="138" customWidth="1"/>
    <col min="7173" max="7173" width="4" style="138" customWidth="1"/>
    <col min="7174" max="7177" width="18.5546875" style="138" customWidth="1"/>
    <col min="7178" max="7178" width="3.33203125" style="138" customWidth="1"/>
    <col min="7179" max="7179" width="19.33203125" style="138" customWidth="1"/>
    <col min="7180" max="7180" width="18.5546875" style="138" customWidth="1"/>
    <col min="7181" max="7181" width="17.44140625" style="138" customWidth="1"/>
    <col min="7182" max="7189" width="15.109375" style="138" customWidth="1"/>
    <col min="7190" max="7424" width="12.5546875" style="138"/>
    <col min="7425" max="7425" width="32.5546875" style="138" customWidth="1"/>
    <col min="7426" max="7428" width="19.6640625" style="138" customWidth="1"/>
    <col min="7429" max="7429" width="4" style="138" customWidth="1"/>
    <col min="7430" max="7433" width="18.5546875" style="138" customWidth="1"/>
    <col min="7434" max="7434" width="3.33203125" style="138" customWidth="1"/>
    <col min="7435" max="7435" width="19.33203125" style="138" customWidth="1"/>
    <col min="7436" max="7436" width="18.5546875" style="138" customWidth="1"/>
    <col min="7437" max="7437" width="17.44140625" style="138" customWidth="1"/>
    <col min="7438" max="7445" width="15.109375" style="138" customWidth="1"/>
    <col min="7446" max="7680" width="12.5546875" style="138"/>
    <col min="7681" max="7681" width="32.5546875" style="138" customWidth="1"/>
    <col min="7682" max="7684" width="19.6640625" style="138" customWidth="1"/>
    <col min="7685" max="7685" width="4" style="138" customWidth="1"/>
    <col min="7686" max="7689" width="18.5546875" style="138" customWidth="1"/>
    <col min="7690" max="7690" width="3.33203125" style="138" customWidth="1"/>
    <col min="7691" max="7691" width="19.33203125" style="138" customWidth="1"/>
    <col min="7692" max="7692" width="18.5546875" style="138" customWidth="1"/>
    <col min="7693" max="7693" width="17.44140625" style="138" customWidth="1"/>
    <col min="7694" max="7701" width="15.109375" style="138" customWidth="1"/>
    <col min="7702" max="7936" width="12.5546875" style="138"/>
    <col min="7937" max="7937" width="32.5546875" style="138" customWidth="1"/>
    <col min="7938" max="7940" width="19.6640625" style="138" customWidth="1"/>
    <col min="7941" max="7941" width="4" style="138" customWidth="1"/>
    <col min="7942" max="7945" width="18.5546875" style="138" customWidth="1"/>
    <col min="7946" max="7946" width="3.33203125" style="138" customWidth="1"/>
    <col min="7947" max="7947" width="19.33203125" style="138" customWidth="1"/>
    <col min="7948" max="7948" width="18.5546875" style="138" customWidth="1"/>
    <col min="7949" max="7949" width="17.44140625" style="138" customWidth="1"/>
    <col min="7950" max="7957" width="15.109375" style="138" customWidth="1"/>
    <col min="7958" max="8192" width="12.5546875" style="138"/>
    <col min="8193" max="8193" width="32.5546875" style="138" customWidth="1"/>
    <col min="8194" max="8196" width="19.6640625" style="138" customWidth="1"/>
    <col min="8197" max="8197" width="4" style="138" customWidth="1"/>
    <col min="8198" max="8201" width="18.5546875" style="138" customWidth="1"/>
    <col min="8202" max="8202" width="3.33203125" style="138" customWidth="1"/>
    <col min="8203" max="8203" width="19.33203125" style="138" customWidth="1"/>
    <col min="8204" max="8204" width="18.5546875" style="138" customWidth="1"/>
    <col min="8205" max="8205" width="17.44140625" style="138" customWidth="1"/>
    <col min="8206" max="8213" width="15.109375" style="138" customWidth="1"/>
    <col min="8214" max="8448" width="12.5546875" style="138"/>
    <col min="8449" max="8449" width="32.5546875" style="138" customWidth="1"/>
    <col min="8450" max="8452" width="19.6640625" style="138" customWidth="1"/>
    <col min="8453" max="8453" width="4" style="138" customWidth="1"/>
    <col min="8454" max="8457" width="18.5546875" style="138" customWidth="1"/>
    <col min="8458" max="8458" width="3.33203125" style="138" customWidth="1"/>
    <col min="8459" max="8459" width="19.33203125" style="138" customWidth="1"/>
    <col min="8460" max="8460" width="18.5546875" style="138" customWidth="1"/>
    <col min="8461" max="8461" width="17.44140625" style="138" customWidth="1"/>
    <col min="8462" max="8469" width="15.109375" style="138" customWidth="1"/>
    <col min="8470" max="8704" width="12.5546875" style="138"/>
    <col min="8705" max="8705" width="32.5546875" style="138" customWidth="1"/>
    <col min="8706" max="8708" width="19.6640625" style="138" customWidth="1"/>
    <col min="8709" max="8709" width="4" style="138" customWidth="1"/>
    <col min="8710" max="8713" width="18.5546875" style="138" customWidth="1"/>
    <col min="8714" max="8714" width="3.33203125" style="138" customWidth="1"/>
    <col min="8715" max="8715" width="19.33203125" style="138" customWidth="1"/>
    <col min="8716" max="8716" width="18.5546875" style="138" customWidth="1"/>
    <col min="8717" max="8717" width="17.44140625" style="138" customWidth="1"/>
    <col min="8718" max="8725" width="15.109375" style="138" customWidth="1"/>
    <col min="8726" max="8960" width="12.5546875" style="138"/>
    <col min="8961" max="8961" width="32.5546875" style="138" customWidth="1"/>
    <col min="8962" max="8964" width="19.6640625" style="138" customWidth="1"/>
    <col min="8965" max="8965" width="4" style="138" customWidth="1"/>
    <col min="8966" max="8969" width="18.5546875" style="138" customWidth="1"/>
    <col min="8970" max="8970" width="3.33203125" style="138" customWidth="1"/>
    <col min="8971" max="8971" width="19.33203125" style="138" customWidth="1"/>
    <col min="8972" max="8972" width="18.5546875" style="138" customWidth="1"/>
    <col min="8973" max="8973" width="17.44140625" style="138" customWidth="1"/>
    <col min="8974" max="8981" width="15.109375" style="138" customWidth="1"/>
    <col min="8982" max="9216" width="12.5546875" style="138"/>
    <col min="9217" max="9217" width="32.5546875" style="138" customWidth="1"/>
    <col min="9218" max="9220" width="19.6640625" style="138" customWidth="1"/>
    <col min="9221" max="9221" width="4" style="138" customWidth="1"/>
    <col min="9222" max="9225" width="18.5546875" style="138" customWidth="1"/>
    <col min="9226" max="9226" width="3.33203125" style="138" customWidth="1"/>
    <col min="9227" max="9227" width="19.33203125" style="138" customWidth="1"/>
    <col min="9228" max="9228" width="18.5546875" style="138" customWidth="1"/>
    <col min="9229" max="9229" width="17.44140625" style="138" customWidth="1"/>
    <col min="9230" max="9237" width="15.109375" style="138" customWidth="1"/>
    <col min="9238" max="9472" width="12.5546875" style="138"/>
    <col min="9473" max="9473" width="32.5546875" style="138" customWidth="1"/>
    <col min="9474" max="9476" width="19.6640625" style="138" customWidth="1"/>
    <col min="9477" max="9477" width="4" style="138" customWidth="1"/>
    <col min="9478" max="9481" width="18.5546875" style="138" customWidth="1"/>
    <col min="9482" max="9482" width="3.33203125" style="138" customWidth="1"/>
    <col min="9483" max="9483" width="19.33203125" style="138" customWidth="1"/>
    <col min="9484" max="9484" width="18.5546875" style="138" customWidth="1"/>
    <col min="9485" max="9485" width="17.44140625" style="138" customWidth="1"/>
    <col min="9486" max="9493" width="15.109375" style="138" customWidth="1"/>
    <col min="9494" max="9728" width="12.5546875" style="138"/>
    <col min="9729" max="9729" width="32.5546875" style="138" customWidth="1"/>
    <col min="9730" max="9732" width="19.6640625" style="138" customWidth="1"/>
    <col min="9733" max="9733" width="4" style="138" customWidth="1"/>
    <col min="9734" max="9737" width="18.5546875" style="138" customWidth="1"/>
    <col min="9738" max="9738" width="3.33203125" style="138" customWidth="1"/>
    <col min="9739" max="9739" width="19.33203125" style="138" customWidth="1"/>
    <col min="9740" max="9740" width="18.5546875" style="138" customWidth="1"/>
    <col min="9741" max="9741" width="17.44140625" style="138" customWidth="1"/>
    <col min="9742" max="9749" width="15.109375" style="138" customWidth="1"/>
    <col min="9750" max="9984" width="12.5546875" style="138"/>
    <col min="9985" max="9985" width="32.5546875" style="138" customWidth="1"/>
    <col min="9986" max="9988" width="19.6640625" style="138" customWidth="1"/>
    <col min="9989" max="9989" width="4" style="138" customWidth="1"/>
    <col min="9990" max="9993" width="18.5546875" style="138" customWidth="1"/>
    <col min="9994" max="9994" width="3.33203125" style="138" customWidth="1"/>
    <col min="9995" max="9995" width="19.33203125" style="138" customWidth="1"/>
    <col min="9996" max="9996" width="18.5546875" style="138" customWidth="1"/>
    <col min="9997" max="9997" width="17.44140625" style="138" customWidth="1"/>
    <col min="9998" max="10005" width="15.109375" style="138" customWidth="1"/>
    <col min="10006" max="10240" width="12.5546875" style="138"/>
    <col min="10241" max="10241" width="32.5546875" style="138" customWidth="1"/>
    <col min="10242" max="10244" width="19.6640625" style="138" customWidth="1"/>
    <col min="10245" max="10245" width="4" style="138" customWidth="1"/>
    <col min="10246" max="10249" width="18.5546875" style="138" customWidth="1"/>
    <col min="10250" max="10250" width="3.33203125" style="138" customWidth="1"/>
    <col min="10251" max="10251" width="19.33203125" style="138" customWidth="1"/>
    <col min="10252" max="10252" width="18.5546875" style="138" customWidth="1"/>
    <col min="10253" max="10253" width="17.44140625" style="138" customWidth="1"/>
    <col min="10254" max="10261" width="15.109375" style="138" customWidth="1"/>
    <col min="10262" max="10496" width="12.5546875" style="138"/>
    <col min="10497" max="10497" width="32.5546875" style="138" customWidth="1"/>
    <col min="10498" max="10500" width="19.6640625" style="138" customWidth="1"/>
    <col min="10501" max="10501" width="4" style="138" customWidth="1"/>
    <col min="10502" max="10505" width="18.5546875" style="138" customWidth="1"/>
    <col min="10506" max="10506" width="3.33203125" style="138" customWidth="1"/>
    <col min="10507" max="10507" width="19.33203125" style="138" customWidth="1"/>
    <col min="10508" max="10508" width="18.5546875" style="138" customWidth="1"/>
    <col min="10509" max="10509" width="17.44140625" style="138" customWidth="1"/>
    <col min="10510" max="10517" width="15.109375" style="138" customWidth="1"/>
    <col min="10518" max="10752" width="12.5546875" style="138"/>
    <col min="10753" max="10753" width="32.5546875" style="138" customWidth="1"/>
    <col min="10754" max="10756" width="19.6640625" style="138" customWidth="1"/>
    <col min="10757" max="10757" width="4" style="138" customWidth="1"/>
    <col min="10758" max="10761" width="18.5546875" style="138" customWidth="1"/>
    <col min="10762" max="10762" width="3.33203125" style="138" customWidth="1"/>
    <col min="10763" max="10763" width="19.33203125" style="138" customWidth="1"/>
    <col min="10764" max="10764" width="18.5546875" style="138" customWidth="1"/>
    <col min="10765" max="10765" width="17.44140625" style="138" customWidth="1"/>
    <col min="10766" max="10773" width="15.109375" style="138" customWidth="1"/>
    <col min="10774" max="11008" width="12.5546875" style="138"/>
    <col min="11009" max="11009" width="32.5546875" style="138" customWidth="1"/>
    <col min="11010" max="11012" width="19.6640625" style="138" customWidth="1"/>
    <col min="11013" max="11013" width="4" style="138" customWidth="1"/>
    <col min="11014" max="11017" width="18.5546875" style="138" customWidth="1"/>
    <col min="11018" max="11018" width="3.33203125" style="138" customWidth="1"/>
    <col min="11019" max="11019" width="19.33203125" style="138" customWidth="1"/>
    <col min="11020" max="11020" width="18.5546875" style="138" customWidth="1"/>
    <col min="11021" max="11021" width="17.44140625" style="138" customWidth="1"/>
    <col min="11022" max="11029" width="15.109375" style="138" customWidth="1"/>
    <col min="11030" max="11264" width="12.5546875" style="138"/>
    <col min="11265" max="11265" width="32.5546875" style="138" customWidth="1"/>
    <col min="11266" max="11268" width="19.6640625" style="138" customWidth="1"/>
    <col min="11269" max="11269" width="4" style="138" customWidth="1"/>
    <col min="11270" max="11273" width="18.5546875" style="138" customWidth="1"/>
    <col min="11274" max="11274" width="3.33203125" style="138" customWidth="1"/>
    <col min="11275" max="11275" width="19.33203125" style="138" customWidth="1"/>
    <col min="11276" max="11276" width="18.5546875" style="138" customWidth="1"/>
    <col min="11277" max="11277" width="17.44140625" style="138" customWidth="1"/>
    <col min="11278" max="11285" width="15.109375" style="138" customWidth="1"/>
    <col min="11286" max="11520" width="12.5546875" style="138"/>
    <col min="11521" max="11521" width="32.5546875" style="138" customWidth="1"/>
    <col min="11522" max="11524" width="19.6640625" style="138" customWidth="1"/>
    <col min="11525" max="11525" width="4" style="138" customWidth="1"/>
    <col min="11526" max="11529" width="18.5546875" style="138" customWidth="1"/>
    <col min="11530" max="11530" width="3.33203125" style="138" customWidth="1"/>
    <col min="11531" max="11531" width="19.33203125" style="138" customWidth="1"/>
    <col min="11532" max="11532" width="18.5546875" style="138" customWidth="1"/>
    <col min="11533" max="11533" width="17.44140625" style="138" customWidth="1"/>
    <col min="11534" max="11541" width="15.109375" style="138" customWidth="1"/>
    <col min="11542" max="11776" width="12.5546875" style="138"/>
    <col min="11777" max="11777" width="32.5546875" style="138" customWidth="1"/>
    <col min="11778" max="11780" width="19.6640625" style="138" customWidth="1"/>
    <col min="11781" max="11781" width="4" style="138" customWidth="1"/>
    <col min="11782" max="11785" width="18.5546875" style="138" customWidth="1"/>
    <col min="11786" max="11786" width="3.33203125" style="138" customWidth="1"/>
    <col min="11787" max="11787" width="19.33203125" style="138" customWidth="1"/>
    <col min="11788" max="11788" width="18.5546875" style="138" customWidth="1"/>
    <col min="11789" max="11789" width="17.44140625" style="138" customWidth="1"/>
    <col min="11790" max="11797" width="15.109375" style="138" customWidth="1"/>
    <col min="11798" max="12032" width="12.5546875" style="138"/>
    <col min="12033" max="12033" width="32.5546875" style="138" customWidth="1"/>
    <col min="12034" max="12036" width="19.6640625" style="138" customWidth="1"/>
    <col min="12037" max="12037" width="4" style="138" customWidth="1"/>
    <col min="12038" max="12041" width="18.5546875" style="138" customWidth="1"/>
    <col min="12042" max="12042" width="3.33203125" style="138" customWidth="1"/>
    <col min="12043" max="12043" width="19.33203125" style="138" customWidth="1"/>
    <col min="12044" max="12044" width="18.5546875" style="138" customWidth="1"/>
    <col min="12045" max="12045" width="17.44140625" style="138" customWidth="1"/>
    <col min="12046" max="12053" width="15.109375" style="138" customWidth="1"/>
    <col min="12054" max="12288" width="12.5546875" style="138"/>
    <col min="12289" max="12289" width="32.5546875" style="138" customWidth="1"/>
    <col min="12290" max="12292" width="19.6640625" style="138" customWidth="1"/>
    <col min="12293" max="12293" width="4" style="138" customWidth="1"/>
    <col min="12294" max="12297" width="18.5546875" style="138" customWidth="1"/>
    <col min="12298" max="12298" width="3.33203125" style="138" customWidth="1"/>
    <col min="12299" max="12299" width="19.33203125" style="138" customWidth="1"/>
    <col min="12300" max="12300" width="18.5546875" style="138" customWidth="1"/>
    <col min="12301" max="12301" width="17.44140625" style="138" customWidth="1"/>
    <col min="12302" max="12309" width="15.109375" style="138" customWidth="1"/>
    <col min="12310" max="12544" width="12.5546875" style="138"/>
    <col min="12545" max="12545" width="32.5546875" style="138" customWidth="1"/>
    <col min="12546" max="12548" width="19.6640625" style="138" customWidth="1"/>
    <col min="12549" max="12549" width="4" style="138" customWidth="1"/>
    <col min="12550" max="12553" width="18.5546875" style="138" customWidth="1"/>
    <col min="12554" max="12554" width="3.33203125" style="138" customWidth="1"/>
    <col min="12555" max="12555" width="19.33203125" style="138" customWidth="1"/>
    <col min="12556" max="12556" width="18.5546875" style="138" customWidth="1"/>
    <col min="12557" max="12557" width="17.44140625" style="138" customWidth="1"/>
    <col min="12558" max="12565" width="15.109375" style="138" customWidth="1"/>
    <col min="12566" max="12800" width="12.5546875" style="138"/>
    <col min="12801" max="12801" width="32.5546875" style="138" customWidth="1"/>
    <col min="12802" max="12804" width="19.6640625" style="138" customWidth="1"/>
    <col min="12805" max="12805" width="4" style="138" customWidth="1"/>
    <col min="12806" max="12809" width="18.5546875" style="138" customWidth="1"/>
    <col min="12810" max="12810" width="3.33203125" style="138" customWidth="1"/>
    <col min="12811" max="12811" width="19.33203125" style="138" customWidth="1"/>
    <col min="12812" max="12812" width="18.5546875" style="138" customWidth="1"/>
    <col min="12813" max="12813" width="17.44140625" style="138" customWidth="1"/>
    <col min="12814" max="12821" width="15.109375" style="138" customWidth="1"/>
    <col min="12822" max="13056" width="12.5546875" style="138"/>
    <col min="13057" max="13057" width="32.5546875" style="138" customWidth="1"/>
    <col min="13058" max="13060" width="19.6640625" style="138" customWidth="1"/>
    <col min="13061" max="13061" width="4" style="138" customWidth="1"/>
    <col min="13062" max="13065" width="18.5546875" style="138" customWidth="1"/>
    <col min="13066" max="13066" width="3.33203125" style="138" customWidth="1"/>
    <col min="13067" max="13067" width="19.33203125" style="138" customWidth="1"/>
    <col min="13068" max="13068" width="18.5546875" style="138" customWidth="1"/>
    <col min="13069" max="13069" width="17.44140625" style="138" customWidth="1"/>
    <col min="13070" max="13077" width="15.109375" style="138" customWidth="1"/>
    <col min="13078" max="13312" width="12.5546875" style="138"/>
    <col min="13313" max="13313" width="32.5546875" style="138" customWidth="1"/>
    <col min="13314" max="13316" width="19.6640625" style="138" customWidth="1"/>
    <col min="13317" max="13317" width="4" style="138" customWidth="1"/>
    <col min="13318" max="13321" width="18.5546875" style="138" customWidth="1"/>
    <col min="13322" max="13322" width="3.33203125" style="138" customWidth="1"/>
    <col min="13323" max="13323" width="19.33203125" style="138" customWidth="1"/>
    <col min="13324" max="13324" width="18.5546875" style="138" customWidth="1"/>
    <col min="13325" max="13325" width="17.44140625" style="138" customWidth="1"/>
    <col min="13326" max="13333" width="15.109375" style="138" customWidth="1"/>
    <col min="13334" max="13568" width="12.5546875" style="138"/>
    <col min="13569" max="13569" width="32.5546875" style="138" customWidth="1"/>
    <col min="13570" max="13572" width="19.6640625" style="138" customWidth="1"/>
    <col min="13573" max="13573" width="4" style="138" customWidth="1"/>
    <col min="13574" max="13577" width="18.5546875" style="138" customWidth="1"/>
    <col min="13578" max="13578" width="3.33203125" style="138" customWidth="1"/>
    <col min="13579" max="13579" width="19.33203125" style="138" customWidth="1"/>
    <col min="13580" max="13580" width="18.5546875" style="138" customWidth="1"/>
    <col min="13581" max="13581" width="17.44140625" style="138" customWidth="1"/>
    <col min="13582" max="13589" width="15.109375" style="138" customWidth="1"/>
    <col min="13590" max="13824" width="12.5546875" style="138"/>
    <col min="13825" max="13825" width="32.5546875" style="138" customWidth="1"/>
    <col min="13826" max="13828" width="19.6640625" style="138" customWidth="1"/>
    <col min="13829" max="13829" width="4" style="138" customWidth="1"/>
    <col min="13830" max="13833" width="18.5546875" style="138" customWidth="1"/>
    <col min="13834" max="13834" width="3.33203125" style="138" customWidth="1"/>
    <col min="13835" max="13835" width="19.33203125" style="138" customWidth="1"/>
    <col min="13836" max="13836" width="18.5546875" style="138" customWidth="1"/>
    <col min="13837" max="13837" width="17.44140625" style="138" customWidth="1"/>
    <col min="13838" max="13845" width="15.109375" style="138" customWidth="1"/>
    <col min="13846" max="14080" width="12.5546875" style="138"/>
    <col min="14081" max="14081" width="32.5546875" style="138" customWidth="1"/>
    <col min="14082" max="14084" width="19.6640625" style="138" customWidth="1"/>
    <col min="14085" max="14085" width="4" style="138" customWidth="1"/>
    <col min="14086" max="14089" width="18.5546875" style="138" customWidth="1"/>
    <col min="14090" max="14090" width="3.33203125" style="138" customWidth="1"/>
    <col min="14091" max="14091" width="19.33203125" style="138" customWidth="1"/>
    <col min="14092" max="14092" width="18.5546875" style="138" customWidth="1"/>
    <col min="14093" max="14093" width="17.44140625" style="138" customWidth="1"/>
    <col min="14094" max="14101" width="15.109375" style="138" customWidth="1"/>
    <col min="14102" max="14336" width="12.5546875" style="138"/>
    <col min="14337" max="14337" width="32.5546875" style="138" customWidth="1"/>
    <col min="14338" max="14340" width="19.6640625" style="138" customWidth="1"/>
    <col min="14341" max="14341" width="4" style="138" customWidth="1"/>
    <col min="14342" max="14345" width="18.5546875" style="138" customWidth="1"/>
    <col min="14346" max="14346" width="3.33203125" style="138" customWidth="1"/>
    <col min="14347" max="14347" width="19.33203125" style="138" customWidth="1"/>
    <col min="14348" max="14348" width="18.5546875" style="138" customWidth="1"/>
    <col min="14349" max="14349" width="17.44140625" style="138" customWidth="1"/>
    <col min="14350" max="14357" width="15.109375" style="138" customWidth="1"/>
    <col min="14358" max="14592" width="12.5546875" style="138"/>
    <col min="14593" max="14593" width="32.5546875" style="138" customWidth="1"/>
    <col min="14594" max="14596" width="19.6640625" style="138" customWidth="1"/>
    <col min="14597" max="14597" width="4" style="138" customWidth="1"/>
    <col min="14598" max="14601" width="18.5546875" style="138" customWidth="1"/>
    <col min="14602" max="14602" width="3.33203125" style="138" customWidth="1"/>
    <col min="14603" max="14603" width="19.33203125" style="138" customWidth="1"/>
    <col min="14604" max="14604" width="18.5546875" style="138" customWidth="1"/>
    <col min="14605" max="14605" width="17.44140625" style="138" customWidth="1"/>
    <col min="14606" max="14613" width="15.109375" style="138" customWidth="1"/>
    <col min="14614" max="14848" width="12.5546875" style="138"/>
    <col min="14849" max="14849" width="32.5546875" style="138" customWidth="1"/>
    <col min="14850" max="14852" width="19.6640625" style="138" customWidth="1"/>
    <col min="14853" max="14853" width="4" style="138" customWidth="1"/>
    <col min="14854" max="14857" width="18.5546875" style="138" customWidth="1"/>
    <col min="14858" max="14858" width="3.33203125" style="138" customWidth="1"/>
    <col min="14859" max="14859" width="19.33203125" style="138" customWidth="1"/>
    <col min="14860" max="14860" width="18.5546875" style="138" customWidth="1"/>
    <col min="14861" max="14861" width="17.44140625" style="138" customWidth="1"/>
    <col min="14862" max="14869" width="15.109375" style="138" customWidth="1"/>
    <col min="14870" max="15104" width="12.5546875" style="138"/>
    <col min="15105" max="15105" width="32.5546875" style="138" customWidth="1"/>
    <col min="15106" max="15108" width="19.6640625" style="138" customWidth="1"/>
    <col min="15109" max="15109" width="4" style="138" customWidth="1"/>
    <col min="15110" max="15113" width="18.5546875" style="138" customWidth="1"/>
    <col min="15114" max="15114" width="3.33203125" style="138" customWidth="1"/>
    <col min="15115" max="15115" width="19.33203125" style="138" customWidth="1"/>
    <col min="15116" max="15116" width="18.5546875" style="138" customWidth="1"/>
    <col min="15117" max="15117" width="17.44140625" style="138" customWidth="1"/>
    <col min="15118" max="15125" width="15.109375" style="138" customWidth="1"/>
    <col min="15126" max="15360" width="12.5546875" style="138"/>
    <col min="15361" max="15361" width="32.5546875" style="138" customWidth="1"/>
    <col min="15362" max="15364" width="19.6640625" style="138" customWidth="1"/>
    <col min="15365" max="15365" width="4" style="138" customWidth="1"/>
    <col min="15366" max="15369" width="18.5546875" style="138" customWidth="1"/>
    <col min="15370" max="15370" width="3.33203125" style="138" customWidth="1"/>
    <col min="15371" max="15371" width="19.33203125" style="138" customWidth="1"/>
    <col min="15372" max="15372" width="18.5546875" style="138" customWidth="1"/>
    <col min="15373" max="15373" width="17.44140625" style="138" customWidth="1"/>
    <col min="15374" max="15381" width="15.109375" style="138" customWidth="1"/>
    <col min="15382" max="15616" width="12.5546875" style="138"/>
    <col min="15617" max="15617" width="32.5546875" style="138" customWidth="1"/>
    <col min="15618" max="15620" width="19.6640625" style="138" customWidth="1"/>
    <col min="15621" max="15621" width="4" style="138" customWidth="1"/>
    <col min="15622" max="15625" width="18.5546875" style="138" customWidth="1"/>
    <col min="15626" max="15626" width="3.33203125" style="138" customWidth="1"/>
    <col min="15627" max="15627" width="19.33203125" style="138" customWidth="1"/>
    <col min="15628" max="15628" width="18.5546875" style="138" customWidth="1"/>
    <col min="15629" max="15629" width="17.44140625" style="138" customWidth="1"/>
    <col min="15630" max="15637" width="15.109375" style="138" customWidth="1"/>
    <col min="15638" max="15872" width="12.5546875" style="138"/>
    <col min="15873" max="15873" width="32.5546875" style="138" customWidth="1"/>
    <col min="15874" max="15876" width="19.6640625" style="138" customWidth="1"/>
    <col min="15877" max="15877" width="4" style="138" customWidth="1"/>
    <col min="15878" max="15881" width="18.5546875" style="138" customWidth="1"/>
    <col min="15882" max="15882" width="3.33203125" style="138" customWidth="1"/>
    <col min="15883" max="15883" width="19.33203125" style="138" customWidth="1"/>
    <col min="15884" max="15884" width="18.5546875" style="138" customWidth="1"/>
    <col min="15885" max="15885" width="17.44140625" style="138" customWidth="1"/>
    <col min="15886" max="15893" width="15.109375" style="138" customWidth="1"/>
    <col min="15894" max="16128" width="12.5546875" style="138"/>
    <col min="16129" max="16129" width="32.5546875" style="138" customWidth="1"/>
    <col min="16130" max="16132" width="19.6640625" style="138" customWidth="1"/>
    <col min="16133" max="16133" width="4" style="138" customWidth="1"/>
    <col min="16134" max="16137" width="18.5546875" style="138" customWidth="1"/>
    <col min="16138" max="16138" width="3.33203125" style="138" customWidth="1"/>
    <col min="16139" max="16139" width="19.33203125" style="138" customWidth="1"/>
    <col min="16140" max="16140" width="18.5546875" style="138" customWidth="1"/>
    <col min="16141" max="16141" width="17.44140625" style="138" customWidth="1"/>
    <col min="16142" max="16149" width="15.109375" style="138" customWidth="1"/>
    <col min="16150" max="16384" width="12.5546875" style="138"/>
  </cols>
  <sheetData>
    <row r="1" spans="1:14" ht="18.75" customHeight="1">
      <c r="A1" s="355" t="s">
        <v>822</v>
      </c>
      <c r="B1" s="242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4" ht="21" customHeight="1">
      <c r="A2" s="243" t="s">
        <v>741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4" ht="21" customHeight="1">
      <c r="A3" s="243" t="s">
        <v>742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4" s="220" customFormat="1" ht="25.5" customHeight="1">
      <c r="A4" s="244">
        <v>45260</v>
      </c>
      <c r="B4" s="244">
        <v>45260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4" s="246" customFormat="1" ht="19.5" customHeight="1">
      <c r="A5" s="245" t="s">
        <v>177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</row>
    <row r="6" spans="1:14" ht="14.25" customHeight="1" thickBot="1">
      <c r="A6" s="247"/>
    </row>
    <row r="7" spans="1:14" s="251" customFormat="1" ht="21" customHeight="1">
      <c r="A7" s="248"/>
      <c r="B7" s="249" t="s">
        <v>743</v>
      </c>
      <c r="C7" s="249"/>
      <c r="D7" s="249"/>
      <c r="E7" s="250"/>
      <c r="F7" s="249" t="s">
        <v>744</v>
      </c>
      <c r="G7" s="249"/>
      <c r="H7" s="249"/>
      <c r="I7" s="249"/>
      <c r="J7" s="250"/>
      <c r="K7" s="249" t="s">
        <v>745</v>
      </c>
      <c r="L7" s="249" t="s">
        <v>746</v>
      </c>
      <c r="M7" s="249" t="s">
        <v>747</v>
      </c>
    </row>
    <row r="8" spans="1:14" s="251" customFormat="1" ht="19.5" customHeight="1">
      <c r="A8" s="252"/>
      <c r="B8" s="253" t="s">
        <v>748</v>
      </c>
      <c r="C8" s="253" t="s">
        <v>749</v>
      </c>
      <c r="D8" s="253" t="s">
        <v>750</v>
      </c>
      <c r="E8" s="253"/>
      <c r="F8" s="253" t="s">
        <v>751</v>
      </c>
      <c r="G8" s="253" t="s">
        <v>752</v>
      </c>
      <c r="H8" s="253" t="s">
        <v>753</v>
      </c>
      <c r="I8" s="253" t="s">
        <v>754</v>
      </c>
      <c r="J8" s="253"/>
      <c r="K8" s="254" t="s">
        <v>755</v>
      </c>
      <c r="L8" s="254" t="s">
        <v>756</v>
      </c>
      <c r="M8" s="255" t="s">
        <v>747</v>
      </c>
    </row>
    <row r="9" spans="1:14" s="251" customFormat="1" ht="19.5" customHeight="1">
      <c r="A9" s="256" t="s">
        <v>757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7"/>
    </row>
    <row r="10" spans="1:14" s="251" customFormat="1" ht="17.25" customHeight="1">
      <c r="A10" s="258"/>
      <c r="B10" s="259" t="s">
        <v>758</v>
      </c>
      <c r="C10" s="259" t="s">
        <v>759</v>
      </c>
      <c r="D10" s="259" t="s">
        <v>760</v>
      </c>
      <c r="E10" s="259"/>
      <c r="F10" s="259" t="s">
        <v>761</v>
      </c>
      <c r="G10" s="260" t="s">
        <v>762</v>
      </c>
      <c r="H10" s="260" t="s">
        <v>763</v>
      </c>
      <c r="I10" s="259" t="s">
        <v>764</v>
      </c>
      <c r="J10" s="259"/>
      <c r="K10" s="261" t="s">
        <v>163</v>
      </c>
      <c r="L10" s="261" t="s">
        <v>163</v>
      </c>
      <c r="M10" s="261" t="s">
        <v>163</v>
      </c>
    </row>
    <row r="11" spans="1:14" ht="9" customHeight="1">
      <c r="A11" s="262"/>
      <c r="B11" s="263"/>
      <c r="C11" s="264"/>
      <c r="D11" s="264"/>
      <c r="E11" s="264"/>
      <c r="F11" s="264"/>
      <c r="G11" s="264"/>
      <c r="H11" s="264"/>
      <c r="I11" s="264"/>
      <c r="J11" s="263"/>
      <c r="K11" s="263"/>
      <c r="L11" s="263"/>
      <c r="M11" s="265"/>
    </row>
    <row r="12" spans="1:14" ht="20.100000000000001" customHeight="1">
      <c r="A12" s="125" t="s">
        <v>765</v>
      </c>
      <c r="B12" s="266">
        <v>779523.24</v>
      </c>
      <c r="C12" s="266">
        <v>20811.91</v>
      </c>
      <c r="D12" s="266">
        <v>44638.16</v>
      </c>
      <c r="E12" s="266"/>
      <c r="F12" s="266">
        <v>8661369.3824899998</v>
      </c>
      <c r="G12" s="266">
        <v>208119.18519999998</v>
      </c>
      <c r="H12" s="266">
        <v>446381.62339999998</v>
      </c>
      <c r="I12" s="266">
        <v>9315870.1910900008</v>
      </c>
      <c r="J12" s="266"/>
      <c r="K12" s="267">
        <v>22.28012932035293</v>
      </c>
      <c r="L12" s="267">
        <v>22.28012932035293</v>
      </c>
      <c r="M12" s="267">
        <v>33.612994598637634</v>
      </c>
      <c r="N12" s="125"/>
    </row>
    <row r="13" spans="1:14" ht="20.100000000000001" customHeight="1">
      <c r="A13" s="125" t="s">
        <v>766</v>
      </c>
      <c r="B13" s="266">
        <v>1309379.6200000001</v>
      </c>
      <c r="C13" s="266">
        <v>65664.259999999995</v>
      </c>
      <c r="D13" s="266">
        <v>343760.97000000003</v>
      </c>
      <c r="E13" s="266"/>
      <c r="F13" s="266">
        <v>14548662.477389999</v>
      </c>
      <c r="G13" s="266">
        <v>656642.61600000004</v>
      </c>
      <c r="H13" s="266">
        <v>3437609.7113999999</v>
      </c>
      <c r="I13" s="266">
        <v>18642914.804789998</v>
      </c>
      <c r="J13" s="266"/>
      <c r="K13" s="267">
        <v>12.171368655935513</v>
      </c>
      <c r="L13" s="267">
        <v>12.171368655935513</v>
      </c>
      <c r="M13" s="267">
        <v>14.492714627140312</v>
      </c>
      <c r="N13" s="125"/>
    </row>
    <row r="14" spans="1:14" ht="20.100000000000001" customHeight="1" thickBot="1">
      <c r="A14" s="268" t="s">
        <v>728</v>
      </c>
      <c r="B14" s="266">
        <v>37892.71</v>
      </c>
      <c r="C14" s="266">
        <v>52.28</v>
      </c>
      <c r="D14" s="266">
        <v>9486.24</v>
      </c>
      <c r="E14" s="266"/>
      <c r="F14" s="266">
        <v>421030.18505999999</v>
      </c>
      <c r="G14" s="266">
        <v>522.81169999999997</v>
      </c>
      <c r="H14" s="266">
        <v>94862.494550000003</v>
      </c>
      <c r="I14" s="266">
        <v>516415.49131000001</v>
      </c>
      <c r="J14" s="266"/>
      <c r="K14" s="269">
        <v>77.39569558891526</v>
      </c>
      <c r="L14" s="269">
        <v>77.39569558891526</v>
      </c>
      <c r="M14" s="269">
        <v>78.497562504725053</v>
      </c>
      <c r="N14" s="125"/>
    </row>
    <row r="15" spans="1:14" ht="12" customHeight="1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</row>
    <row r="16" spans="1:14">
      <c r="A16" s="271" t="s">
        <v>767</v>
      </c>
      <c r="B16" s="272"/>
      <c r="C16" s="272"/>
      <c r="D16" s="272"/>
      <c r="E16" s="272"/>
      <c r="F16" s="272"/>
      <c r="G16" s="273"/>
      <c r="H16" s="273"/>
      <c r="I16" s="273"/>
      <c r="J16" s="273"/>
      <c r="K16" s="273"/>
      <c r="L16" s="273"/>
      <c r="M16" s="273"/>
    </row>
    <row r="17" spans="1:13">
      <c r="A17" s="271" t="s">
        <v>768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</row>
    <row r="18" spans="1:13" ht="13.2" customHeight="1">
      <c r="A18" s="274" t="s">
        <v>769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</row>
    <row r="19" spans="1:13" s="275" customFormat="1" ht="29.25" customHeight="1">
      <c r="A19" s="274" t="s">
        <v>770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3" s="275" customFormat="1" ht="18" customHeight="1">
      <c r="A20" s="274" t="s">
        <v>771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</row>
    <row r="21" spans="1:13" s="275" customFormat="1" ht="23.25" customHeight="1">
      <c r="A21" s="274" t="s">
        <v>772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s="275" customFormat="1" ht="25.5" customHeight="1">
      <c r="A22" s="274" t="s">
        <v>773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</row>
    <row r="23" spans="1:13" ht="13.2" customHeight="1">
      <c r="A23" s="276" t="s">
        <v>774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8"/>
      <c r="L23" s="278"/>
      <c r="M23" s="277"/>
    </row>
    <row r="200" spans="3:3">
      <c r="C200" s="138" t="s">
        <v>159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370D848F-8C2C-4E98-BA40-0E0690FCA1CD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81B4-A1AA-45CE-93A9-4D43D3D6A31E}">
  <dimension ref="A1:AG28"/>
  <sheetViews>
    <sheetView showGridLines="0" workbookViewId="0"/>
  </sheetViews>
  <sheetFormatPr baseColWidth="10" defaultColWidth="13.88671875" defaultRowHeight="13.8"/>
  <cols>
    <col min="1" max="1" width="19.33203125" style="139" customWidth="1"/>
    <col min="2" max="4" width="8.6640625" style="139" customWidth="1"/>
    <col min="5" max="5" width="0.6640625" style="139" customWidth="1"/>
    <col min="6" max="8" width="8.6640625" style="139" customWidth="1"/>
    <col min="9" max="9" width="0.6640625" style="139" customWidth="1"/>
    <col min="10" max="12" width="8.6640625" style="139" customWidth="1"/>
    <col min="13" max="13" width="0.6640625" style="139" customWidth="1"/>
    <col min="14" max="16" width="8.6640625" style="139" customWidth="1"/>
    <col min="17" max="17" width="0.6640625" style="139" customWidth="1"/>
    <col min="18" max="20" width="8.6640625" style="139" customWidth="1"/>
    <col min="21" max="21" width="0.6640625" style="139" customWidth="1"/>
    <col min="22" max="22" width="10.33203125" style="139" bestFit="1" customWidth="1"/>
    <col min="23" max="23" width="8.5546875" style="139" bestFit="1" customWidth="1"/>
    <col min="24" max="24" width="8.44140625" style="139" bestFit="1" customWidth="1"/>
    <col min="25" max="25" width="10.109375" style="139" customWidth="1"/>
    <col min="26" max="27" width="8.6640625" style="139" customWidth="1"/>
    <col min="28" max="28" width="0.6640625" style="139" customWidth="1"/>
    <col min="29" max="31" width="8.6640625" style="139" customWidth="1"/>
    <col min="32" max="32" width="0.6640625" style="139" customWidth="1"/>
    <col min="33" max="33" width="10.88671875" style="139" customWidth="1"/>
    <col min="34" max="256" width="13.88671875" style="139"/>
    <col min="257" max="257" width="19.33203125" style="139" customWidth="1"/>
    <col min="258" max="260" width="8.6640625" style="139" customWidth="1"/>
    <col min="261" max="261" width="0.6640625" style="139" customWidth="1"/>
    <col min="262" max="264" width="8.6640625" style="139" customWidth="1"/>
    <col min="265" max="265" width="0.6640625" style="139" customWidth="1"/>
    <col min="266" max="268" width="8.6640625" style="139" customWidth="1"/>
    <col min="269" max="269" width="0.6640625" style="139" customWidth="1"/>
    <col min="270" max="272" width="8.6640625" style="139" customWidth="1"/>
    <col min="273" max="273" width="0.6640625" style="139" customWidth="1"/>
    <col min="274" max="276" width="8.6640625" style="139" customWidth="1"/>
    <col min="277" max="277" width="0.6640625" style="139" customWidth="1"/>
    <col min="278" max="278" width="10.33203125" style="139" bestFit="1" customWidth="1"/>
    <col min="279" max="279" width="8.5546875" style="139" bestFit="1" customWidth="1"/>
    <col min="280" max="280" width="8.44140625" style="139" bestFit="1" customWidth="1"/>
    <col min="281" max="281" width="10.109375" style="139" customWidth="1"/>
    <col min="282" max="283" width="8.6640625" style="139" customWidth="1"/>
    <col min="284" max="284" width="0.6640625" style="139" customWidth="1"/>
    <col min="285" max="287" width="8.6640625" style="139" customWidth="1"/>
    <col min="288" max="288" width="0.6640625" style="139" customWidth="1"/>
    <col min="289" max="289" width="10.88671875" style="139" customWidth="1"/>
    <col min="290" max="512" width="13.88671875" style="139"/>
    <col min="513" max="513" width="19.33203125" style="139" customWidth="1"/>
    <col min="514" max="516" width="8.6640625" style="139" customWidth="1"/>
    <col min="517" max="517" width="0.6640625" style="139" customWidth="1"/>
    <col min="518" max="520" width="8.6640625" style="139" customWidth="1"/>
    <col min="521" max="521" width="0.6640625" style="139" customWidth="1"/>
    <col min="522" max="524" width="8.6640625" style="139" customWidth="1"/>
    <col min="525" max="525" width="0.6640625" style="139" customWidth="1"/>
    <col min="526" max="528" width="8.6640625" style="139" customWidth="1"/>
    <col min="529" max="529" width="0.6640625" style="139" customWidth="1"/>
    <col min="530" max="532" width="8.6640625" style="139" customWidth="1"/>
    <col min="533" max="533" width="0.6640625" style="139" customWidth="1"/>
    <col min="534" max="534" width="10.33203125" style="139" bestFit="1" customWidth="1"/>
    <col min="535" max="535" width="8.5546875" style="139" bestFit="1" customWidth="1"/>
    <col min="536" max="536" width="8.44140625" style="139" bestFit="1" customWidth="1"/>
    <col min="537" max="537" width="10.109375" style="139" customWidth="1"/>
    <col min="538" max="539" width="8.6640625" style="139" customWidth="1"/>
    <col min="540" max="540" width="0.6640625" style="139" customWidth="1"/>
    <col min="541" max="543" width="8.6640625" style="139" customWidth="1"/>
    <col min="544" max="544" width="0.6640625" style="139" customWidth="1"/>
    <col min="545" max="545" width="10.88671875" style="139" customWidth="1"/>
    <col min="546" max="768" width="13.88671875" style="139"/>
    <col min="769" max="769" width="19.33203125" style="139" customWidth="1"/>
    <col min="770" max="772" width="8.6640625" style="139" customWidth="1"/>
    <col min="773" max="773" width="0.6640625" style="139" customWidth="1"/>
    <col min="774" max="776" width="8.6640625" style="139" customWidth="1"/>
    <col min="777" max="777" width="0.6640625" style="139" customWidth="1"/>
    <col min="778" max="780" width="8.6640625" style="139" customWidth="1"/>
    <col min="781" max="781" width="0.6640625" style="139" customWidth="1"/>
    <col min="782" max="784" width="8.6640625" style="139" customWidth="1"/>
    <col min="785" max="785" width="0.6640625" style="139" customWidth="1"/>
    <col min="786" max="788" width="8.6640625" style="139" customWidth="1"/>
    <col min="789" max="789" width="0.6640625" style="139" customWidth="1"/>
    <col min="790" max="790" width="10.33203125" style="139" bestFit="1" customWidth="1"/>
    <col min="791" max="791" width="8.5546875" style="139" bestFit="1" customWidth="1"/>
    <col min="792" max="792" width="8.44140625" style="139" bestFit="1" customWidth="1"/>
    <col min="793" max="793" width="10.109375" style="139" customWidth="1"/>
    <col min="794" max="795" width="8.6640625" style="139" customWidth="1"/>
    <col min="796" max="796" width="0.6640625" style="139" customWidth="1"/>
    <col min="797" max="799" width="8.6640625" style="139" customWidth="1"/>
    <col min="800" max="800" width="0.6640625" style="139" customWidth="1"/>
    <col min="801" max="801" width="10.88671875" style="139" customWidth="1"/>
    <col min="802" max="1024" width="13.88671875" style="139"/>
    <col min="1025" max="1025" width="19.33203125" style="139" customWidth="1"/>
    <col min="1026" max="1028" width="8.6640625" style="139" customWidth="1"/>
    <col min="1029" max="1029" width="0.6640625" style="139" customWidth="1"/>
    <col min="1030" max="1032" width="8.6640625" style="139" customWidth="1"/>
    <col min="1033" max="1033" width="0.6640625" style="139" customWidth="1"/>
    <col min="1034" max="1036" width="8.6640625" style="139" customWidth="1"/>
    <col min="1037" max="1037" width="0.6640625" style="139" customWidth="1"/>
    <col min="1038" max="1040" width="8.6640625" style="139" customWidth="1"/>
    <col min="1041" max="1041" width="0.6640625" style="139" customWidth="1"/>
    <col min="1042" max="1044" width="8.6640625" style="139" customWidth="1"/>
    <col min="1045" max="1045" width="0.6640625" style="139" customWidth="1"/>
    <col min="1046" max="1046" width="10.33203125" style="139" bestFit="1" customWidth="1"/>
    <col min="1047" max="1047" width="8.5546875" style="139" bestFit="1" customWidth="1"/>
    <col min="1048" max="1048" width="8.44140625" style="139" bestFit="1" customWidth="1"/>
    <col min="1049" max="1049" width="10.109375" style="139" customWidth="1"/>
    <col min="1050" max="1051" width="8.6640625" style="139" customWidth="1"/>
    <col min="1052" max="1052" width="0.6640625" style="139" customWidth="1"/>
    <col min="1053" max="1055" width="8.6640625" style="139" customWidth="1"/>
    <col min="1056" max="1056" width="0.6640625" style="139" customWidth="1"/>
    <col min="1057" max="1057" width="10.88671875" style="139" customWidth="1"/>
    <col min="1058" max="1280" width="13.88671875" style="139"/>
    <col min="1281" max="1281" width="19.33203125" style="139" customWidth="1"/>
    <col min="1282" max="1284" width="8.6640625" style="139" customWidth="1"/>
    <col min="1285" max="1285" width="0.6640625" style="139" customWidth="1"/>
    <col min="1286" max="1288" width="8.6640625" style="139" customWidth="1"/>
    <col min="1289" max="1289" width="0.6640625" style="139" customWidth="1"/>
    <col min="1290" max="1292" width="8.6640625" style="139" customWidth="1"/>
    <col min="1293" max="1293" width="0.6640625" style="139" customWidth="1"/>
    <col min="1294" max="1296" width="8.6640625" style="139" customWidth="1"/>
    <col min="1297" max="1297" width="0.6640625" style="139" customWidth="1"/>
    <col min="1298" max="1300" width="8.6640625" style="139" customWidth="1"/>
    <col min="1301" max="1301" width="0.6640625" style="139" customWidth="1"/>
    <col min="1302" max="1302" width="10.33203125" style="139" bestFit="1" customWidth="1"/>
    <col min="1303" max="1303" width="8.5546875" style="139" bestFit="1" customWidth="1"/>
    <col min="1304" max="1304" width="8.44140625" style="139" bestFit="1" customWidth="1"/>
    <col min="1305" max="1305" width="10.109375" style="139" customWidth="1"/>
    <col min="1306" max="1307" width="8.6640625" style="139" customWidth="1"/>
    <col min="1308" max="1308" width="0.6640625" style="139" customWidth="1"/>
    <col min="1309" max="1311" width="8.6640625" style="139" customWidth="1"/>
    <col min="1312" max="1312" width="0.6640625" style="139" customWidth="1"/>
    <col min="1313" max="1313" width="10.88671875" style="139" customWidth="1"/>
    <col min="1314" max="1536" width="13.88671875" style="139"/>
    <col min="1537" max="1537" width="19.33203125" style="139" customWidth="1"/>
    <col min="1538" max="1540" width="8.6640625" style="139" customWidth="1"/>
    <col min="1541" max="1541" width="0.6640625" style="139" customWidth="1"/>
    <col min="1542" max="1544" width="8.6640625" style="139" customWidth="1"/>
    <col min="1545" max="1545" width="0.6640625" style="139" customWidth="1"/>
    <col min="1546" max="1548" width="8.6640625" style="139" customWidth="1"/>
    <col min="1549" max="1549" width="0.6640625" style="139" customWidth="1"/>
    <col min="1550" max="1552" width="8.6640625" style="139" customWidth="1"/>
    <col min="1553" max="1553" width="0.6640625" style="139" customWidth="1"/>
    <col min="1554" max="1556" width="8.6640625" style="139" customWidth="1"/>
    <col min="1557" max="1557" width="0.6640625" style="139" customWidth="1"/>
    <col min="1558" max="1558" width="10.33203125" style="139" bestFit="1" customWidth="1"/>
    <col min="1559" max="1559" width="8.5546875" style="139" bestFit="1" customWidth="1"/>
    <col min="1560" max="1560" width="8.44140625" style="139" bestFit="1" customWidth="1"/>
    <col min="1561" max="1561" width="10.109375" style="139" customWidth="1"/>
    <col min="1562" max="1563" width="8.6640625" style="139" customWidth="1"/>
    <col min="1564" max="1564" width="0.6640625" style="139" customWidth="1"/>
    <col min="1565" max="1567" width="8.6640625" style="139" customWidth="1"/>
    <col min="1568" max="1568" width="0.6640625" style="139" customWidth="1"/>
    <col min="1569" max="1569" width="10.88671875" style="139" customWidth="1"/>
    <col min="1570" max="1792" width="13.88671875" style="139"/>
    <col min="1793" max="1793" width="19.33203125" style="139" customWidth="1"/>
    <col min="1794" max="1796" width="8.6640625" style="139" customWidth="1"/>
    <col min="1797" max="1797" width="0.6640625" style="139" customWidth="1"/>
    <col min="1798" max="1800" width="8.6640625" style="139" customWidth="1"/>
    <col min="1801" max="1801" width="0.6640625" style="139" customWidth="1"/>
    <col min="1802" max="1804" width="8.6640625" style="139" customWidth="1"/>
    <col min="1805" max="1805" width="0.6640625" style="139" customWidth="1"/>
    <col min="1806" max="1808" width="8.6640625" style="139" customWidth="1"/>
    <col min="1809" max="1809" width="0.6640625" style="139" customWidth="1"/>
    <col min="1810" max="1812" width="8.6640625" style="139" customWidth="1"/>
    <col min="1813" max="1813" width="0.6640625" style="139" customWidth="1"/>
    <col min="1814" max="1814" width="10.33203125" style="139" bestFit="1" customWidth="1"/>
    <col min="1815" max="1815" width="8.5546875" style="139" bestFit="1" customWidth="1"/>
    <col min="1816" max="1816" width="8.44140625" style="139" bestFit="1" customWidth="1"/>
    <col min="1817" max="1817" width="10.109375" style="139" customWidth="1"/>
    <col min="1818" max="1819" width="8.6640625" style="139" customWidth="1"/>
    <col min="1820" max="1820" width="0.6640625" style="139" customWidth="1"/>
    <col min="1821" max="1823" width="8.6640625" style="139" customWidth="1"/>
    <col min="1824" max="1824" width="0.6640625" style="139" customWidth="1"/>
    <col min="1825" max="1825" width="10.88671875" style="139" customWidth="1"/>
    <col min="1826" max="2048" width="13.88671875" style="139"/>
    <col min="2049" max="2049" width="19.33203125" style="139" customWidth="1"/>
    <col min="2050" max="2052" width="8.6640625" style="139" customWidth="1"/>
    <col min="2053" max="2053" width="0.6640625" style="139" customWidth="1"/>
    <col min="2054" max="2056" width="8.6640625" style="139" customWidth="1"/>
    <col min="2057" max="2057" width="0.6640625" style="139" customWidth="1"/>
    <col min="2058" max="2060" width="8.6640625" style="139" customWidth="1"/>
    <col min="2061" max="2061" width="0.6640625" style="139" customWidth="1"/>
    <col min="2062" max="2064" width="8.6640625" style="139" customWidth="1"/>
    <col min="2065" max="2065" width="0.6640625" style="139" customWidth="1"/>
    <col min="2066" max="2068" width="8.6640625" style="139" customWidth="1"/>
    <col min="2069" max="2069" width="0.6640625" style="139" customWidth="1"/>
    <col min="2070" max="2070" width="10.33203125" style="139" bestFit="1" customWidth="1"/>
    <col min="2071" max="2071" width="8.5546875" style="139" bestFit="1" customWidth="1"/>
    <col min="2072" max="2072" width="8.44140625" style="139" bestFit="1" customWidth="1"/>
    <col min="2073" max="2073" width="10.109375" style="139" customWidth="1"/>
    <col min="2074" max="2075" width="8.6640625" style="139" customWidth="1"/>
    <col min="2076" max="2076" width="0.6640625" style="139" customWidth="1"/>
    <col min="2077" max="2079" width="8.6640625" style="139" customWidth="1"/>
    <col min="2080" max="2080" width="0.6640625" style="139" customWidth="1"/>
    <col min="2081" max="2081" width="10.88671875" style="139" customWidth="1"/>
    <col min="2082" max="2304" width="13.88671875" style="139"/>
    <col min="2305" max="2305" width="19.33203125" style="139" customWidth="1"/>
    <col min="2306" max="2308" width="8.6640625" style="139" customWidth="1"/>
    <col min="2309" max="2309" width="0.6640625" style="139" customWidth="1"/>
    <col min="2310" max="2312" width="8.6640625" style="139" customWidth="1"/>
    <col min="2313" max="2313" width="0.6640625" style="139" customWidth="1"/>
    <col min="2314" max="2316" width="8.6640625" style="139" customWidth="1"/>
    <col min="2317" max="2317" width="0.6640625" style="139" customWidth="1"/>
    <col min="2318" max="2320" width="8.6640625" style="139" customWidth="1"/>
    <col min="2321" max="2321" width="0.6640625" style="139" customWidth="1"/>
    <col min="2322" max="2324" width="8.6640625" style="139" customWidth="1"/>
    <col min="2325" max="2325" width="0.6640625" style="139" customWidth="1"/>
    <col min="2326" max="2326" width="10.33203125" style="139" bestFit="1" customWidth="1"/>
    <col min="2327" max="2327" width="8.5546875" style="139" bestFit="1" customWidth="1"/>
    <col min="2328" max="2328" width="8.44140625" style="139" bestFit="1" customWidth="1"/>
    <col min="2329" max="2329" width="10.109375" style="139" customWidth="1"/>
    <col min="2330" max="2331" width="8.6640625" style="139" customWidth="1"/>
    <col min="2332" max="2332" width="0.6640625" style="139" customWidth="1"/>
    <col min="2333" max="2335" width="8.6640625" style="139" customWidth="1"/>
    <col min="2336" max="2336" width="0.6640625" style="139" customWidth="1"/>
    <col min="2337" max="2337" width="10.88671875" style="139" customWidth="1"/>
    <col min="2338" max="2560" width="13.88671875" style="139"/>
    <col min="2561" max="2561" width="19.33203125" style="139" customWidth="1"/>
    <col min="2562" max="2564" width="8.6640625" style="139" customWidth="1"/>
    <col min="2565" max="2565" width="0.6640625" style="139" customWidth="1"/>
    <col min="2566" max="2568" width="8.6640625" style="139" customWidth="1"/>
    <col min="2569" max="2569" width="0.6640625" style="139" customWidth="1"/>
    <col min="2570" max="2572" width="8.6640625" style="139" customWidth="1"/>
    <col min="2573" max="2573" width="0.6640625" style="139" customWidth="1"/>
    <col min="2574" max="2576" width="8.6640625" style="139" customWidth="1"/>
    <col min="2577" max="2577" width="0.6640625" style="139" customWidth="1"/>
    <col min="2578" max="2580" width="8.6640625" style="139" customWidth="1"/>
    <col min="2581" max="2581" width="0.6640625" style="139" customWidth="1"/>
    <col min="2582" max="2582" width="10.33203125" style="139" bestFit="1" customWidth="1"/>
    <col min="2583" max="2583" width="8.5546875" style="139" bestFit="1" customWidth="1"/>
    <col min="2584" max="2584" width="8.44140625" style="139" bestFit="1" customWidth="1"/>
    <col min="2585" max="2585" width="10.109375" style="139" customWidth="1"/>
    <col min="2586" max="2587" width="8.6640625" style="139" customWidth="1"/>
    <col min="2588" max="2588" width="0.6640625" style="139" customWidth="1"/>
    <col min="2589" max="2591" width="8.6640625" style="139" customWidth="1"/>
    <col min="2592" max="2592" width="0.6640625" style="139" customWidth="1"/>
    <col min="2593" max="2593" width="10.88671875" style="139" customWidth="1"/>
    <col min="2594" max="2816" width="13.88671875" style="139"/>
    <col min="2817" max="2817" width="19.33203125" style="139" customWidth="1"/>
    <col min="2818" max="2820" width="8.6640625" style="139" customWidth="1"/>
    <col min="2821" max="2821" width="0.6640625" style="139" customWidth="1"/>
    <col min="2822" max="2824" width="8.6640625" style="139" customWidth="1"/>
    <col min="2825" max="2825" width="0.6640625" style="139" customWidth="1"/>
    <col min="2826" max="2828" width="8.6640625" style="139" customWidth="1"/>
    <col min="2829" max="2829" width="0.6640625" style="139" customWidth="1"/>
    <col min="2830" max="2832" width="8.6640625" style="139" customWidth="1"/>
    <col min="2833" max="2833" width="0.6640625" style="139" customWidth="1"/>
    <col min="2834" max="2836" width="8.6640625" style="139" customWidth="1"/>
    <col min="2837" max="2837" width="0.6640625" style="139" customWidth="1"/>
    <col min="2838" max="2838" width="10.33203125" style="139" bestFit="1" customWidth="1"/>
    <col min="2839" max="2839" width="8.5546875" style="139" bestFit="1" customWidth="1"/>
    <col min="2840" max="2840" width="8.44140625" style="139" bestFit="1" customWidth="1"/>
    <col min="2841" max="2841" width="10.109375" style="139" customWidth="1"/>
    <col min="2842" max="2843" width="8.6640625" style="139" customWidth="1"/>
    <col min="2844" max="2844" width="0.6640625" style="139" customWidth="1"/>
    <col min="2845" max="2847" width="8.6640625" style="139" customWidth="1"/>
    <col min="2848" max="2848" width="0.6640625" style="139" customWidth="1"/>
    <col min="2849" max="2849" width="10.88671875" style="139" customWidth="1"/>
    <col min="2850" max="3072" width="13.88671875" style="139"/>
    <col min="3073" max="3073" width="19.33203125" style="139" customWidth="1"/>
    <col min="3074" max="3076" width="8.6640625" style="139" customWidth="1"/>
    <col min="3077" max="3077" width="0.6640625" style="139" customWidth="1"/>
    <col min="3078" max="3080" width="8.6640625" style="139" customWidth="1"/>
    <col min="3081" max="3081" width="0.6640625" style="139" customWidth="1"/>
    <col min="3082" max="3084" width="8.6640625" style="139" customWidth="1"/>
    <col min="3085" max="3085" width="0.6640625" style="139" customWidth="1"/>
    <col min="3086" max="3088" width="8.6640625" style="139" customWidth="1"/>
    <col min="3089" max="3089" width="0.6640625" style="139" customWidth="1"/>
    <col min="3090" max="3092" width="8.6640625" style="139" customWidth="1"/>
    <col min="3093" max="3093" width="0.6640625" style="139" customWidth="1"/>
    <col min="3094" max="3094" width="10.33203125" style="139" bestFit="1" customWidth="1"/>
    <col min="3095" max="3095" width="8.5546875" style="139" bestFit="1" customWidth="1"/>
    <col min="3096" max="3096" width="8.44140625" style="139" bestFit="1" customWidth="1"/>
    <col min="3097" max="3097" width="10.109375" style="139" customWidth="1"/>
    <col min="3098" max="3099" width="8.6640625" style="139" customWidth="1"/>
    <col min="3100" max="3100" width="0.6640625" style="139" customWidth="1"/>
    <col min="3101" max="3103" width="8.6640625" style="139" customWidth="1"/>
    <col min="3104" max="3104" width="0.6640625" style="139" customWidth="1"/>
    <col min="3105" max="3105" width="10.88671875" style="139" customWidth="1"/>
    <col min="3106" max="3328" width="13.88671875" style="139"/>
    <col min="3329" max="3329" width="19.33203125" style="139" customWidth="1"/>
    <col min="3330" max="3332" width="8.6640625" style="139" customWidth="1"/>
    <col min="3333" max="3333" width="0.6640625" style="139" customWidth="1"/>
    <col min="3334" max="3336" width="8.6640625" style="139" customWidth="1"/>
    <col min="3337" max="3337" width="0.6640625" style="139" customWidth="1"/>
    <col min="3338" max="3340" width="8.6640625" style="139" customWidth="1"/>
    <col min="3341" max="3341" width="0.6640625" style="139" customWidth="1"/>
    <col min="3342" max="3344" width="8.6640625" style="139" customWidth="1"/>
    <col min="3345" max="3345" width="0.6640625" style="139" customWidth="1"/>
    <col min="3346" max="3348" width="8.6640625" style="139" customWidth="1"/>
    <col min="3349" max="3349" width="0.6640625" style="139" customWidth="1"/>
    <col min="3350" max="3350" width="10.33203125" style="139" bestFit="1" customWidth="1"/>
    <col min="3351" max="3351" width="8.5546875" style="139" bestFit="1" customWidth="1"/>
    <col min="3352" max="3352" width="8.44140625" style="139" bestFit="1" customWidth="1"/>
    <col min="3353" max="3353" width="10.109375" style="139" customWidth="1"/>
    <col min="3354" max="3355" width="8.6640625" style="139" customWidth="1"/>
    <col min="3356" max="3356" width="0.6640625" style="139" customWidth="1"/>
    <col min="3357" max="3359" width="8.6640625" style="139" customWidth="1"/>
    <col min="3360" max="3360" width="0.6640625" style="139" customWidth="1"/>
    <col min="3361" max="3361" width="10.88671875" style="139" customWidth="1"/>
    <col min="3362" max="3584" width="13.88671875" style="139"/>
    <col min="3585" max="3585" width="19.33203125" style="139" customWidth="1"/>
    <col min="3586" max="3588" width="8.6640625" style="139" customWidth="1"/>
    <col min="3589" max="3589" width="0.6640625" style="139" customWidth="1"/>
    <col min="3590" max="3592" width="8.6640625" style="139" customWidth="1"/>
    <col min="3593" max="3593" width="0.6640625" style="139" customWidth="1"/>
    <col min="3594" max="3596" width="8.6640625" style="139" customWidth="1"/>
    <col min="3597" max="3597" width="0.6640625" style="139" customWidth="1"/>
    <col min="3598" max="3600" width="8.6640625" style="139" customWidth="1"/>
    <col min="3601" max="3601" width="0.6640625" style="139" customWidth="1"/>
    <col min="3602" max="3604" width="8.6640625" style="139" customWidth="1"/>
    <col min="3605" max="3605" width="0.6640625" style="139" customWidth="1"/>
    <col min="3606" max="3606" width="10.33203125" style="139" bestFit="1" customWidth="1"/>
    <col min="3607" max="3607" width="8.5546875" style="139" bestFit="1" customWidth="1"/>
    <col min="3608" max="3608" width="8.44140625" style="139" bestFit="1" customWidth="1"/>
    <col min="3609" max="3609" width="10.109375" style="139" customWidth="1"/>
    <col min="3610" max="3611" width="8.6640625" style="139" customWidth="1"/>
    <col min="3612" max="3612" width="0.6640625" style="139" customWidth="1"/>
    <col min="3613" max="3615" width="8.6640625" style="139" customWidth="1"/>
    <col min="3616" max="3616" width="0.6640625" style="139" customWidth="1"/>
    <col min="3617" max="3617" width="10.88671875" style="139" customWidth="1"/>
    <col min="3618" max="3840" width="13.88671875" style="139"/>
    <col min="3841" max="3841" width="19.33203125" style="139" customWidth="1"/>
    <col min="3842" max="3844" width="8.6640625" style="139" customWidth="1"/>
    <col min="3845" max="3845" width="0.6640625" style="139" customWidth="1"/>
    <col min="3846" max="3848" width="8.6640625" style="139" customWidth="1"/>
    <col min="3849" max="3849" width="0.6640625" style="139" customWidth="1"/>
    <col min="3850" max="3852" width="8.6640625" style="139" customWidth="1"/>
    <col min="3853" max="3853" width="0.6640625" style="139" customWidth="1"/>
    <col min="3854" max="3856" width="8.6640625" style="139" customWidth="1"/>
    <col min="3857" max="3857" width="0.6640625" style="139" customWidth="1"/>
    <col min="3858" max="3860" width="8.6640625" style="139" customWidth="1"/>
    <col min="3861" max="3861" width="0.6640625" style="139" customWidth="1"/>
    <col min="3862" max="3862" width="10.33203125" style="139" bestFit="1" customWidth="1"/>
    <col min="3863" max="3863" width="8.5546875" style="139" bestFit="1" customWidth="1"/>
    <col min="3864" max="3864" width="8.44140625" style="139" bestFit="1" customWidth="1"/>
    <col min="3865" max="3865" width="10.109375" style="139" customWidth="1"/>
    <col min="3866" max="3867" width="8.6640625" style="139" customWidth="1"/>
    <col min="3868" max="3868" width="0.6640625" style="139" customWidth="1"/>
    <col min="3869" max="3871" width="8.6640625" style="139" customWidth="1"/>
    <col min="3872" max="3872" width="0.6640625" style="139" customWidth="1"/>
    <col min="3873" max="3873" width="10.88671875" style="139" customWidth="1"/>
    <col min="3874" max="4096" width="13.88671875" style="139"/>
    <col min="4097" max="4097" width="19.33203125" style="139" customWidth="1"/>
    <col min="4098" max="4100" width="8.6640625" style="139" customWidth="1"/>
    <col min="4101" max="4101" width="0.6640625" style="139" customWidth="1"/>
    <col min="4102" max="4104" width="8.6640625" style="139" customWidth="1"/>
    <col min="4105" max="4105" width="0.6640625" style="139" customWidth="1"/>
    <col min="4106" max="4108" width="8.6640625" style="139" customWidth="1"/>
    <col min="4109" max="4109" width="0.6640625" style="139" customWidth="1"/>
    <col min="4110" max="4112" width="8.6640625" style="139" customWidth="1"/>
    <col min="4113" max="4113" width="0.6640625" style="139" customWidth="1"/>
    <col min="4114" max="4116" width="8.6640625" style="139" customWidth="1"/>
    <col min="4117" max="4117" width="0.6640625" style="139" customWidth="1"/>
    <col min="4118" max="4118" width="10.33203125" style="139" bestFit="1" customWidth="1"/>
    <col min="4119" max="4119" width="8.5546875" style="139" bestFit="1" customWidth="1"/>
    <col min="4120" max="4120" width="8.44140625" style="139" bestFit="1" customWidth="1"/>
    <col min="4121" max="4121" width="10.109375" style="139" customWidth="1"/>
    <col min="4122" max="4123" width="8.6640625" style="139" customWidth="1"/>
    <col min="4124" max="4124" width="0.6640625" style="139" customWidth="1"/>
    <col min="4125" max="4127" width="8.6640625" style="139" customWidth="1"/>
    <col min="4128" max="4128" width="0.6640625" style="139" customWidth="1"/>
    <col min="4129" max="4129" width="10.88671875" style="139" customWidth="1"/>
    <col min="4130" max="4352" width="13.88671875" style="139"/>
    <col min="4353" max="4353" width="19.33203125" style="139" customWidth="1"/>
    <col min="4354" max="4356" width="8.6640625" style="139" customWidth="1"/>
    <col min="4357" max="4357" width="0.6640625" style="139" customWidth="1"/>
    <col min="4358" max="4360" width="8.6640625" style="139" customWidth="1"/>
    <col min="4361" max="4361" width="0.6640625" style="139" customWidth="1"/>
    <col min="4362" max="4364" width="8.6640625" style="139" customWidth="1"/>
    <col min="4365" max="4365" width="0.6640625" style="139" customWidth="1"/>
    <col min="4366" max="4368" width="8.6640625" style="139" customWidth="1"/>
    <col min="4369" max="4369" width="0.6640625" style="139" customWidth="1"/>
    <col min="4370" max="4372" width="8.6640625" style="139" customWidth="1"/>
    <col min="4373" max="4373" width="0.6640625" style="139" customWidth="1"/>
    <col min="4374" max="4374" width="10.33203125" style="139" bestFit="1" customWidth="1"/>
    <col min="4375" max="4375" width="8.5546875" style="139" bestFit="1" customWidth="1"/>
    <col min="4376" max="4376" width="8.44140625" style="139" bestFit="1" customWidth="1"/>
    <col min="4377" max="4377" width="10.109375" style="139" customWidth="1"/>
    <col min="4378" max="4379" width="8.6640625" style="139" customWidth="1"/>
    <col min="4380" max="4380" width="0.6640625" style="139" customWidth="1"/>
    <col min="4381" max="4383" width="8.6640625" style="139" customWidth="1"/>
    <col min="4384" max="4384" width="0.6640625" style="139" customWidth="1"/>
    <col min="4385" max="4385" width="10.88671875" style="139" customWidth="1"/>
    <col min="4386" max="4608" width="13.88671875" style="139"/>
    <col min="4609" max="4609" width="19.33203125" style="139" customWidth="1"/>
    <col min="4610" max="4612" width="8.6640625" style="139" customWidth="1"/>
    <col min="4613" max="4613" width="0.6640625" style="139" customWidth="1"/>
    <col min="4614" max="4616" width="8.6640625" style="139" customWidth="1"/>
    <col min="4617" max="4617" width="0.6640625" style="139" customWidth="1"/>
    <col min="4618" max="4620" width="8.6640625" style="139" customWidth="1"/>
    <col min="4621" max="4621" width="0.6640625" style="139" customWidth="1"/>
    <col min="4622" max="4624" width="8.6640625" style="139" customWidth="1"/>
    <col min="4625" max="4625" width="0.6640625" style="139" customWidth="1"/>
    <col min="4626" max="4628" width="8.6640625" style="139" customWidth="1"/>
    <col min="4629" max="4629" width="0.6640625" style="139" customWidth="1"/>
    <col min="4630" max="4630" width="10.33203125" style="139" bestFit="1" customWidth="1"/>
    <col min="4631" max="4631" width="8.5546875" style="139" bestFit="1" customWidth="1"/>
    <col min="4632" max="4632" width="8.44140625" style="139" bestFit="1" customWidth="1"/>
    <col min="4633" max="4633" width="10.109375" style="139" customWidth="1"/>
    <col min="4634" max="4635" width="8.6640625" style="139" customWidth="1"/>
    <col min="4636" max="4636" width="0.6640625" style="139" customWidth="1"/>
    <col min="4637" max="4639" width="8.6640625" style="139" customWidth="1"/>
    <col min="4640" max="4640" width="0.6640625" style="139" customWidth="1"/>
    <col min="4641" max="4641" width="10.88671875" style="139" customWidth="1"/>
    <col min="4642" max="4864" width="13.88671875" style="139"/>
    <col min="4865" max="4865" width="19.33203125" style="139" customWidth="1"/>
    <col min="4866" max="4868" width="8.6640625" style="139" customWidth="1"/>
    <col min="4869" max="4869" width="0.6640625" style="139" customWidth="1"/>
    <col min="4870" max="4872" width="8.6640625" style="139" customWidth="1"/>
    <col min="4873" max="4873" width="0.6640625" style="139" customWidth="1"/>
    <col min="4874" max="4876" width="8.6640625" style="139" customWidth="1"/>
    <col min="4877" max="4877" width="0.6640625" style="139" customWidth="1"/>
    <col min="4878" max="4880" width="8.6640625" style="139" customWidth="1"/>
    <col min="4881" max="4881" width="0.6640625" style="139" customWidth="1"/>
    <col min="4882" max="4884" width="8.6640625" style="139" customWidth="1"/>
    <col min="4885" max="4885" width="0.6640625" style="139" customWidth="1"/>
    <col min="4886" max="4886" width="10.33203125" style="139" bestFit="1" customWidth="1"/>
    <col min="4887" max="4887" width="8.5546875" style="139" bestFit="1" customWidth="1"/>
    <col min="4888" max="4888" width="8.44140625" style="139" bestFit="1" customWidth="1"/>
    <col min="4889" max="4889" width="10.109375" style="139" customWidth="1"/>
    <col min="4890" max="4891" width="8.6640625" style="139" customWidth="1"/>
    <col min="4892" max="4892" width="0.6640625" style="139" customWidth="1"/>
    <col min="4893" max="4895" width="8.6640625" style="139" customWidth="1"/>
    <col min="4896" max="4896" width="0.6640625" style="139" customWidth="1"/>
    <col min="4897" max="4897" width="10.88671875" style="139" customWidth="1"/>
    <col min="4898" max="5120" width="13.88671875" style="139"/>
    <col min="5121" max="5121" width="19.33203125" style="139" customWidth="1"/>
    <col min="5122" max="5124" width="8.6640625" style="139" customWidth="1"/>
    <col min="5125" max="5125" width="0.6640625" style="139" customWidth="1"/>
    <col min="5126" max="5128" width="8.6640625" style="139" customWidth="1"/>
    <col min="5129" max="5129" width="0.6640625" style="139" customWidth="1"/>
    <col min="5130" max="5132" width="8.6640625" style="139" customWidth="1"/>
    <col min="5133" max="5133" width="0.6640625" style="139" customWidth="1"/>
    <col min="5134" max="5136" width="8.6640625" style="139" customWidth="1"/>
    <col min="5137" max="5137" width="0.6640625" style="139" customWidth="1"/>
    <col min="5138" max="5140" width="8.6640625" style="139" customWidth="1"/>
    <col min="5141" max="5141" width="0.6640625" style="139" customWidth="1"/>
    <col min="5142" max="5142" width="10.33203125" style="139" bestFit="1" customWidth="1"/>
    <col min="5143" max="5143" width="8.5546875" style="139" bestFit="1" customWidth="1"/>
    <col min="5144" max="5144" width="8.44140625" style="139" bestFit="1" customWidth="1"/>
    <col min="5145" max="5145" width="10.109375" style="139" customWidth="1"/>
    <col min="5146" max="5147" width="8.6640625" style="139" customWidth="1"/>
    <col min="5148" max="5148" width="0.6640625" style="139" customWidth="1"/>
    <col min="5149" max="5151" width="8.6640625" style="139" customWidth="1"/>
    <col min="5152" max="5152" width="0.6640625" style="139" customWidth="1"/>
    <col min="5153" max="5153" width="10.88671875" style="139" customWidth="1"/>
    <col min="5154" max="5376" width="13.88671875" style="139"/>
    <col min="5377" max="5377" width="19.33203125" style="139" customWidth="1"/>
    <col min="5378" max="5380" width="8.6640625" style="139" customWidth="1"/>
    <col min="5381" max="5381" width="0.6640625" style="139" customWidth="1"/>
    <col min="5382" max="5384" width="8.6640625" style="139" customWidth="1"/>
    <col min="5385" max="5385" width="0.6640625" style="139" customWidth="1"/>
    <col min="5386" max="5388" width="8.6640625" style="139" customWidth="1"/>
    <col min="5389" max="5389" width="0.6640625" style="139" customWidth="1"/>
    <col min="5390" max="5392" width="8.6640625" style="139" customWidth="1"/>
    <col min="5393" max="5393" width="0.6640625" style="139" customWidth="1"/>
    <col min="5394" max="5396" width="8.6640625" style="139" customWidth="1"/>
    <col min="5397" max="5397" width="0.6640625" style="139" customWidth="1"/>
    <col min="5398" max="5398" width="10.33203125" style="139" bestFit="1" customWidth="1"/>
    <col min="5399" max="5399" width="8.5546875" style="139" bestFit="1" customWidth="1"/>
    <col min="5400" max="5400" width="8.44140625" style="139" bestFit="1" customWidth="1"/>
    <col min="5401" max="5401" width="10.109375" style="139" customWidth="1"/>
    <col min="5402" max="5403" width="8.6640625" style="139" customWidth="1"/>
    <col min="5404" max="5404" width="0.6640625" style="139" customWidth="1"/>
    <col min="5405" max="5407" width="8.6640625" style="139" customWidth="1"/>
    <col min="5408" max="5408" width="0.6640625" style="139" customWidth="1"/>
    <col min="5409" max="5409" width="10.88671875" style="139" customWidth="1"/>
    <col min="5410" max="5632" width="13.88671875" style="139"/>
    <col min="5633" max="5633" width="19.33203125" style="139" customWidth="1"/>
    <col min="5634" max="5636" width="8.6640625" style="139" customWidth="1"/>
    <col min="5637" max="5637" width="0.6640625" style="139" customWidth="1"/>
    <col min="5638" max="5640" width="8.6640625" style="139" customWidth="1"/>
    <col min="5641" max="5641" width="0.6640625" style="139" customWidth="1"/>
    <col min="5642" max="5644" width="8.6640625" style="139" customWidth="1"/>
    <col min="5645" max="5645" width="0.6640625" style="139" customWidth="1"/>
    <col min="5646" max="5648" width="8.6640625" style="139" customWidth="1"/>
    <col min="5649" max="5649" width="0.6640625" style="139" customWidth="1"/>
    <col min="5650" max="5652" width="8.6640625" style="139" customWidth="1"/>
    <col min="5653" max="5653" width="0.6640625" style="139" customWidth="1"/>
    <col min="5654" max="5654" width="10.33203125" style="139" bestFit="1" customWidth="1"/>
    <col min="5655" max="5655" width="8.5546875" style="139" bestFit="1" customWidth="1"/>
    <col min="5656" max="5656" width="8.44140625" style="139" bestFit="1" customWidth="1"/>
    <col min="5657" max="5657" width="10.109375" style="139" customWidth="1"/>
    <col min="5658" max="5659" width="8.6640625" style="139" customWidth="1"/>
    <col min="5660" max="5660" width="0.6640625" style="139" customWidth="1"/>
    <col min="5661" max="5663" width="8.6640625" style="139" customWidth="1"/>
    <col min="5664" max="5664" width="0.6640625" style="139" customWidth="1"/>
    <col min="5665" max="5665" width="10.88671875" style="139" customWidth="1"/>
    <col min="5666" max="5888" width="13.88671875" style="139"/>
    <col min="5889" max="5889" width="19.33203125" style="139" customWidth="1"/>
    <col min="5890" max="5892" width="8.6640625" style="139" customWidth="1"/>
    <col min="5893" max="5893" width="0.6640625" style="139" customWidth="1"/>
    <col min="5894" max="5896" width="8.6640625" style="139" customWidth="1"/>
    <col min="5897" max="5897" width="0.6640625" style="139" customWidth="1"/>
    <col min="5898" max="5900" width="8.6640625" style="139" customWidth="1"/>
    <col min="5901" max="5901" width="0.6640625" style="139" customWidth="1"/>
    <col min="5902" max="5904" width="8.6640625" style="139" customWidth="1"/>
    <col min="5905" max="5905" width="0.6640625" style="139" customWidth="1"/>
    <col min="5906" max="5908" width="8.6640625" style="139" customWidth="1"/>
    <col min="5909" max="5909" width="0.6640625" style="139" customWidth="1"/>
    <col min="5910" max="5910" width="10.33203125" style="139" bestFit="1" customWidth="1"/>
    <col min="5911" max="5911" width="8.5546875" style="139" bestFit="1" customWidth="1"/>
    <col min="5912" max="5912" width="8.44140625" style="139" bestFit="1" customWidth="1"/>
    <col min="5913" max="5913" width="10.109375" style="139" customWidth="1"/>
    <col min="5914" max="5915" width="8.6640625" style="139" customWidth="1"/>
    <col min="5916" max="5916" width="0.6640625" style="139" customWidth="1"/>
    <col min="5917" max="5919" width="8.6640625" style="139" customWidth="1"/>
    <col min="5920" max="5920" width="0.6640625" style="139" customWidth="1"/>
    <col min="5921" max="5921" width="10.88671875" style="139" customWidth="1"/>
    <col min="5922" max="6144" width="13.88671875" style="139"/>
    <col min="6145" max="6145" width="19.33203125" style="139" customWidth="1"/>
    <col min="6146" max="6148" width="8.6640625" style="139" customWidth="1"/>
    <col min="6149" max="6149" width="0.6640625" style="139" customWidth="1"/>
    <col min="6150" max="6152" width="8.6640625" style="139" customWidth="1"/>
    <col min="6153" max="6153" width="0.6640625" style="139" customWidth="1"/>
    <col min="6154" max="6156" width="8.6640625" style="139" customWidth="1"/>
    <col min="6157" max="6157" width="0.6640625" style="139" customWidth="1"/>
    <col min="6158" max="6160" width="8.6640625" style="139" customWidth="1"/>
    <col min="6161" max="6161" width="0.6640625" style="139" customWidth="1"/>
    <col min="6162" max="6164" width="8.6640625" style="139" customWidth="1"/>
    <col min="6165" max="6165" width="0.6640625" style="139" customWidth="1"/>
    <col min="6166" max="6166" width="10.33203125" style="139" bestFit="1" customWidth="1"/>
    <col min="6167" max="6167" width="8.5546875" style="139" bestFit="1" customWidth="1"/>
    <col min="6168" max="6168" width="8.44140625" style="139" bestFit="1" customWidth="1"/>
    <col min="6169" max="6169" width="10.109375" style="139" customWidth="1"/>
    <col min="6170" max="6171" width="8.6640625" style="139" customWidth="1"/>
    <col min="6172" max="6172" width="0.6640625" style="139" customWidth="1"/>
    <col min="6173" max="6175" width="8.6640625" style="139" customWidth="1"/>
    <col min="6176" max="6176" width="0.6640625" style="139" customWidth="1"/>
    <col min="6177" max="6177" width="10.88671875" style="139" customWidth="1"/>
    <col min="6178" max="6400" width="13.88671875" style="139"/>
    <col min="6401" max="6401" width="19.33203125" style="139" customWidth="1"/>
    <col min="6402" max="6404" width="8.6640625" style="139" customWidth="1"/>
    <col min="6405" max="6405" width="0.6640625" style="139" customWidth="1"/>
    <col min="6406" max="6408" width="8.6640625" style="139" customWidth="1"/>
    <col min="6409" max="6409" width="0.6640625" style="139" customWidth="1"/>
    <col min="6410" max="6412" width="8.6640625" style="139" customWidth="1"/>
    <col min="6413" max="6413" width="0.6640625" style="139" customWidth="1"/>
    <col min="6414" max="6416" width="8.6640625" style="139" customWidth="1"/>
    <col min="6417" max="6417" width="0.6640625" style="139" customWidth="1"/>
    <col min="6418" max="6420" width="8.6640625" style="139" customWidth="1"/>
    <col min="6421" max="6421" width="0.6640625" style="139" customWidth="1"/>
    <col min="6422" max="6422" width="10.33203125" style="139" bestFit="1" customWidth="1"/>
    <col min="6423" max="6423" width="8.5546875" style="139" bestFit="1" customWidth="1"/>
    <col min="6424" max="6424" width="8.44140625" style="139" bestFit="1" customWidth="1"/>
    <col min="6425" max="6425" width="10.109375" style="139" customWidth="1"/>
    <col min="6426" max="6427" width="8.6640625" style="139" customWidth="1"/>
    <col min="6428" max="6428" width="0.6640625" style="139" customWidth="1"/>
    <col min="6429" max="6431" width="8.6640625" style="139" customWidth="1"/>
    <col min="6432" max="6432" width="0.6640625" style="139" customWidth="1"/>
    <col min="6433" max="6433" width="10.88671875" style="139" customWidth="1"/>
    <col min="6434" max="6656" width="13.88671875" style="139"/>
    <col min="6657" max="6657" width="19.33203125" style="139" customWidth="1"/>
    <col min="6658" max="6660" width="8.6640625" style="139" customWidth="1"/>
    <col min="6661" max="6661" width="0.6640625" style="139" customWidth="1"/>
    <col min="6662" max="6664" width="8.6640625" style="139" customWidth="1"/>
    <col min="6665" max="6665" width="0.6640625" style="139" customWidth="1"/>
    <col min="6666" max="6668" width="8.6640625" style="139" customWidth="1"/>
    <col min="6669" max="6669" width="0.6640625" style="139" customWidth="1"/>
    <col min="6670" max="6672" width="8.6640625" style="139" customWidth="1"/>
    <col min="6673" max="6673" width="0.6640625" style="139" customWidth="1"/>
    <col min="6674" max="6676" width="8.6640625" style="139" customWidth="1"/>
    <col min="6677" max="6677" width="0.6640625" style="139" customWidth="1"/>
    <col min="6678" max="6678" width="10.33203125" style="139" bestFit="1" customWidth="1"/>
    <col min="6679" max="6679" width="8.5546875" style="139" bestFit="1" customWidth="1"/>
    <col min="6680" max="6680" width="8.44140625" style="139" bestFit="1" customWidth="1"/>
    <col min="6681" max="6681" width="10.109375" style="139" customWidth="1"/>
    <col min="6682" max="6683" width="8.6640625" style="139" customWidth="1"/>
    <col min="6684" max="6684" width="0.6640625" style="139" customWidth="1"/>
    <col min="6685" max="6687" width="8.6640625" style="139" customWidth="1"/>
    <col min="6688" max="6688" width="0.6640625" style="139" customWidth="1"/>
    <col min="6689" max="6689" width="10.88671875" style="139" customWidth="1"/>
    <col min="6690" max="6912" width="13.88671875" style="139"/>
    <col min="6913" max="6913" width="19.33203125" style="139" customWidth="1"/>
    <col min="6914" max="6916" width="8.6640625" style="139" customWidth="1"/>
    <col min="6917" max="6917" width="0.6640625" style="139" customWidth="1"/>
    <col min="6918" max="6920" width="8.6640625" style="139" customWidth="1"/>
    <col min="6921" max="6921" width="0.6640625" style="139" customWidth="1"/>
    <col min="6922" max="6924" width="8.6640625" style="139" customWidth="1"/>
    <col min="6925" max="6925" width="0.6640625" style="139" customWidth="1"/>
    <col min="6926" max="6928" width="8.6640625" style="139" customWidth="1"/>
    <col min="6929" max="6929" width="0.6640625" style="139" customWidth="1"/>
    <col min="6930" max="6932" width="8.6640625" style="139" customWidth="1"/>
    <col min="6933" max="6933" width="0.6640625" style="139" customWidth="1"/>
    <col min="6934" max="6934" width="10.33203125" style="139" bestFit="1" customWidth="1"/>
    <col min="6935" max="6935" width="8.5546875" style="139" bestFit="1" customWidth="1"/>
    <col min="6936" max="6936" width="8.44140625" style="139" bestFit="1" customWidth="1"/>
    <col min="6937" max="6937" width="10.109375" style="139" customWidth="1"/>
    <col min="6938" max="6939" width="8.6640625" style="139" customWidth="1"/>
    <col min="6940" max="6940" width="0.6640625" style="139" customWidth="1"/>
    <col min="6941" max="6943" width="8.6640625" style="139" customWidth="1"/>
    <col min="6944" max="6944" width="0.6640625" style="139" customWidth="1"/>
    <col min="6945" max="6945" width="10.88671875" style="139" customWidth="1"/>
    <col min="6946" max="7168" width="13.88671875" style="139"/>
    <col min="7169" max="7169" width="19.33203125" style="139" customWidth="1"/>
    <col min="7170" max="7172" width="8.6640625" style="139" customWidth="1"/>
    <col min="7173" max="7173" width="0.6640625" style="139" customWidth="1"/>
    <col min="7174" max="7176" width="8.6640625" style="139" customWidth="1"/>
    <col min="7177" max="7177" width="0.6640625" style="139" customWidth="1"/>
    <col min="7178" max="7180" width="8.6640625" style="139" customWidth="1"/>
    <col min="7181" max="7181" width="0.6640625" style="139" customWidth="1"/>
    <col min="7182" max="7184" width="8.6640625" style="139" customWidth="1"/>
    <col min="7185" max="7185" width="0.6640625" style="139" customWidth="1"/>
    <col min="7186" max="7188" width="8.6640625" style="139" customWidth="1"/>
    <col min="7189" max="7189" width="0.6640625" style="139" customWidth="1"/>
    <col min="7190" max="7190" width="10.33203125" style="139" bestFit="1" customWidth="1"/>
    <col min="7191" max="7191" width="8.5546875" style="139" bestFit="1" customWidth="1"/>
    <col min="7192" max="7192" width="8.44140625" style="139" bestFit="1" customWidth="1"/>
    <col min="7193" max="7193" width="10.109375" style="139" customWidth="1"/>
    <col min="7194" max="7195" width="8.6640625" style="139" customWidth="1"/>
    <col min="7196" max="7196" width="0.6640625" style="139" customWidth="1"/>
    <col min="7197" max="7199" width="8.6640625" style="139" customWidth="1"/>
    <col min="7200" max="7200" width="0.6640625" style="139" customWidth="1"/>
    <col min="7201" max="7201" width="10.88671875" style="139" customWidth="1"/>
    <col min="7202" max="7424" width="13.88671875" style="139"/>
    <col min="7425" max="7425" width="19.33203125" style="139" customWidth="1"/>
    <col min="7426" max="7428" width="8.6640625" style="139" customWidth="1"/>
    <col min="7429" max="7429" width="0.6640625" style="139" customWidth="1"/>
    <col min="7430" max="7432" width="8.6640625" style="139" customWidth="1"/>
    <col min="7433" max="7433" width="0.6640625" style="139" customWidth="1"/>
    <col min="7434" max="7436" width="8.6640625" style="139" customWidth="1"/>
    <col min="7437" max="7437" width="0.6640625" style="139" customWidth="1"/>
    <col min="7438" max="7440" width="8.6640625" style="139" customWidth="1"/>
    <col min="7441" max="7441" width="0.6640625" style="139" customWidth="1"/>
    <col min="7442" max="7444" width="8.6640625" style="139" customWidth="1"/>
    <col min="7445" max="7445" width="0.6640625" style="139" customWidth="1"/>
    <col min="7446" max="7446" width="10.33203125" style="139" bestFit="1" customWidth="1"/>
    <col min="7447" max="7447" width="8.5546875" style="139" bestFit="1" customWidth="1"/>
    <col min="7448" max="7448" width="8.44140625" style="139" bestFit="1" customWidth="1"/>
    <col min="7449" max="7449" width="10.109375" style="139" customWidth="1"/>
    <col min="7450" max="7451" width="8.6640625" style="139" customWidth="1"/>
    <col min="7452" max="7452" width="0.6640625" style="139" customWidth="1"/>
    <col min="7453" max="7455" width="8.6640625" style="139" customWidth="1"/>
    <col min="7456" max="7456" width="0.6640625" style="139" customWidth="1"/>
    <col min="7457" max="7457" width="10.88671875" style="139" customWidth="1"/>
    <col min="7458" max="7680" width="13.88671875" style="139"/>
    <col min="7681" max="7681" width="19.33203125" style="139" customWidth="1"/>
    <col min="7682" max="7684" width="8.6640625" style="139" customWidth="1"/>
    <col min="7685" max="7685" width="0.6640625" style="139" customWidth="1"/>
    <col min="7686" max="7688" width="8.6640625" style="139" customWidth="1"/>
    <col min="7689" max="7689" width="0.6640625" style="139" customWidth="1"/>
    <col min="7690" max="7692" width="8.6640625" style="139" customWidth="1"/>
    <col min="7693" max="7693" width="0.6640625" style="139" customWidth="1"/>
    <col min="7694" max="7696" width="8.6640625" style="139" customWidth="1"/>
    <col min="7697" max="7697" width="0.6640625" style="139" customWidth="1"/>
    <col min="7698" max="7700" width="8.6640625" style="139" customWidth="1"/>
    <col min="7701" max="7701" width="0.6640625" style="139" customWidth="1"/>
    <col min="7702" max="7702" width="10.33203125" style="139" bestFit="1" customWidth="1"/>
    <col min="7703" max="7703" width="8.5546875" style="139" bestFit="1" customWidth="1"/>
    <col min="7704" max="7704" width="8.44140625" style="139" bestFit="1" customWidth="1"/>
    <col min="7705" max="7705" width="10.109375" style="139" customWidth="1"/>
    <col min="7706" max="7707" width="8.6640625" style="139" customWidth="1"/>
    <col min="7708" max="7708" width="0.6640625" style="139" customWidth="1"/>
    <col min="7709" max="7711" width="8.6640625" style="139" customWidth="1"/>
    <col min="7712" max="7712" width="0.6640625" style="139" customWidth="1"/>
    <col min="7713" max="7713" width="10.88671875" style="139" customWidth="1"/>
    <col min="7714" max="7936" width="13.88671875" style="139"/>
    <col min="7937" max="7937" width="19.33203125" style="139" customWidth="1"/>
    <col min="7938" max="7940" width="8.6640625" style="139" customWidth="1"/>
    <col min="7941" max="7941" width="0.6640625" style="139" customWidth="1"/>
    <col min="7942" max="7944" width="8.6640625" style="139" customWidth="1"/>
    <col min="7945" max="7945" width="0.6640625" style="139" customWidth="1"/>
    <col min="7946" max="7948" width="8.6640625" style="139" customWidth="1"/>
    <col min="7949" max="7949" width="0.6640625" style="139" customWidth="1"/>
    <col min="7950" max="7952" width="8.6640625" style="139" customWidth="1"/>
    <col min="7953" max="7953" width="0.6640625" style="139" customWidth="1"/>
    <col min="7954" max="7956" width="8.6640625" style="139" customWidth="1"/>
    <col min="7957" max="7957" width="0.6640625" style="139" customWidth="1"/>
    <col min="7958" max="7958" width="10.33203125" style="139" bestFit="1" customWidth="1"/>
    <col min="7959" max="7959" width="8.5546875" style="139" bestFit="1" customWidth="1"/>
    <col min="7960" max="7960" width="8.44140625" style="139" bestFit="1" customWidth="1"/>
    <col min="7961" max="7961" width="10.109375" style="139" customWidth="1"/>
    <col min="7962" max="7963" width="8.6640625" style="139" customWidth="1"/>
    <col min="7964" max="7964" width="0.6640625" style="139" customWidth="1"/>
    <col min="7965" max="7967" width="8.6640625" style="139" customWidth="1"/>
    <col min="7968" max="7968" width="0.6640625" style="139" customWidth="1"/>
    <col min="7969" max="7969" width="10.88671875" style="139" customWidth="1"/>
    <col min="7970" max="8192" width="13.88671875" style="139"/>
    <col min="8193" max="8193" width="19.33203125" style="139" customWidth="1"/>
    <col min="8194" max="8196" width="8.6640625" style="139" customWidth="1"/>
    <col min="8197" max="8197" width="0.6640625" style="139" customWidth="1"/>
    <col min="8198" max="8200" width="8.6640625" style="139" customWidth="1"/>
    <col min="8201" max="8201" width="0.6640625" style="139" customWidth="1"/>
    <col min="8202" max="8204" width="8.6640625" style="139" customWidth="1"/>
    <col min="8205" max="8205" width="0.6640625" style="139" customWidth="1"/>
    <col min="8206" max="8208" width="8.6640625" style="139" customWidth="1"/>
    <col min="8209" max="8209" width="0.6640625" style="139" customWidth="1"/>
    <col min="8210" max="8212" width="8.6640625" style="139" customWidth="1"/>
    <col min="8213" max="8213" width="0.6640625" style="139" customWidth="1"/>
    <col min="8214" max="8214" width="10.33203125" style="139" bestFit="1" customWidth="1"/>
    <col min="8215" max="8215" width="8.5546875" style="139" bestFit="1" customWidth="1"/>
    <col min="8216" max="8216" width="8.44140625" style="139" bestFit="1" customWidth="1"/>
    <col min="8217" max="8217" width="10.109375" style="139" customWidth="1"/>
    <col min="8218" max="8219" width="8.6640625" style="139" customWidth="1"/>
    <col min="8220" max="8220" width="0.6640625" style="139" customWidth="1"/>
    <col min="8221" max="8223" width="8.6640625" style="139" customWidth="1"/>
    <col min="8224" max="8224" width="0.6640625" style="139" customWidth="1"/>
    <col min="8225" max="8225" width="10.88671875" style="139" customWidth="1"/>
    <col min="8226" max="8448" width="13.88671875" style="139"/>
    <col min="8449" max="8449" width="19.33203125" style="139" customWidth="1"/>
    <col min="8450" max="8452" width="8.6640625" style="139" customWidth="1"/>
    <col min="8453" max="8453" width="0.6640625" style="139" customWidth="1"/>
    <col min="8454" max="8456" width="8.6640625" style="139" customWidth="1"/>
    <col min="8457" max="8457" width="0.6640625" style="139" customWidth="1"/>
    <col min="8458" max="8460" width="8.6640625" style="139" customWidth="1"/>
    <col min="8461" max="8461" width="0.6640625" style="139" customWidth="1"/>
    <col min="8462" max="8464" width="8.6640625" style="139" customWidth="1"/>
    <col min="8465" max="8465" width="0.6640625" style="139" customWidth="1"/>
    <col min="8466" max="8468" width="8.6640625" style="139" customWidth="1"/>
    <col min="8469" max="8469" width="0.6640625" style="139" customWidth="1"/>
    <col min="8470" max="8470" width="10.33203125" style="139" bestFit="1" customWidth="1"/>
    <col min="8471" max="8471" width="8.5546875" style="139" bestFit="1" customWidth="1"/>
    <col min="8472" max="8472" width="8.44140625" style="139" bestFit="1" customWidth="1"/>
    <col min="8473" max="8473" width="10.109375" style="139" customWidth="1"/>
    <col min="8474" max="8475" width="8.6640625" style="139" customWidth="1"/>
    <col min="8476" max="8476" width="0.6640625" style="139" customWidth="1"/>
    <col min="8477" max="8479" width="8.6640625" style="139" customWidth="1"/>
    <col min="8480" max="8480" width="0.6640625" style="139" customWidth="1"/>
    <col min="8481" max="8481" width="10.88671875" style="139" customWidth="1"/>
    <col min="8482" max="8704" width="13.88671875" style="139"/>
    <col min="8705" max="8705" width="19.33203125" style="139" customWidth="1"/>
    <col min="8706" max="8708" width="8.6640625" style="139" customWidth="1"/>
    <col min="8709" max="8709" width="0.6640625" style="139" customWidth="1"/>
    <col min="8710" max="8712" width="8.6640625" style="139" customWidth="1"/>
    <col min="8713" max="8713" width="0.6640625" style="139" customWidth="1"/>
    <col min="8714" max="8716" width="8.6640625" style="139" customWidth="1"/>
    <col min="8717" max="8717" width="0.6640625" style="139" customWidth="1"/>
    <col min="8718" max="8720" width="8.6640625" style="139" customWidth="1"/>
    <col min="8721" max="8721" width="0.6640625" style="139" customWidth="1"/>
    <col min="8722" max="8724" width="8.6640625" style="139" customWidth="1"/>
    <col min="8725" max="8725" width="0.6640625" style="139" customWidth="1"/>
    <col min="8726" max="8726" width="10.33203125" style="139" bestFit="1" customWidth="1"/>
    <col min="8727" max="8727" width="8.5546875" style="139" bestFit="1" customWidth="1"/>
    <col min="8728" max="8728" width="8.44140625" style="139" bestFit="1" customWidth="1"/>
    <col min="8729" max="8729" width="10.109375" style="139" customWidth="1"/>
    <col min="8730" max="8731" width="8.6640625" style="139" customWidth="1"/>
    <col min="8732" max="8732" width="0.6640625" style="139" customWidth="1"/>
    <col min="8733" max="8735" width="8.6640625" style="139" customWidth="1"/>
    <col min="8736" max="8736" width="0.6640625" style="139" customWidth="1"/>
    <col min="8737" max="8737" width="10.88671875" style="139" customWidth="1"/>
    <col min="8738" max="8960" width="13.88671875" style="139"/>
    <col min="8961" max="8961" width="19.33203125" style="139" customWidth="1"/>
    <col min="8962" max="8964" width="8.6640625" style="139" customWidth="1"/>
    <col min="8965" max="8965" width="0.6640625" style="139" customWidth="1"/>
    <col min="8966" max="8968" width="8.6640625" style="139" customWidth="1"/>
    <col min="8969" max="8969" width="0.6640625" style="139" customWidth="1"/>
    <col min="8970" max="8972" width="8.6640625" style="139" customWidth="1"/>
    <col min="8973" max="8973" width="0.6640625" style="139" customWidth="1"/>
    <col min="8974" max="8976" width="8.6640625" style="139" customWidth="1"/>
    <col min="8977" max="8977" width="0.6640625" style="139" customWidth="1"/>
    <col min="8978" max="8980" width="8.6640625" style="139" customWidth="1"/>
    <col min="8981" max="8981" width="0.6640625" style="139" customWidth="1"/>
    <col min="8982" max="8982" width="10.33203125" style="139" bestFit="1" customWidth="1"/>
    <col min="8983" max="8983" width="8.5546875" style="139" bestFit="1" customWidth="1"/>
    <col min="8984" max="8984" width="8.44140625" style="139" bestFit="1" customWidth="1"/>
    <col min="8985" max="8985" width="10.109375" style="139" customWidth="1"/>
    <col min="8986" max="8987" width="8.6640625" style="139" customWidth="1"/>
    <col min="8988" max="8988" width="0.6640625" style="139" customWidth="1"/>
    <col min="8989" max="8991" width="8.6640625" style="139" customWidth="1"/>
    <col min="8992" max="8992" width="0.6640625" style="139" customWidth="1"/>
    <col min="8993" max="8993" width="10.88671875" style="139" customWidth="1"/>
    <col min="8994" max="9216" width="13.88671875" style="139"/>
    <col min="9217" max="9217" width="19.33203125" style="139" customWidth="1"/>
    <col min="9218" max="9220" width="8.6640625" style="139" customWidth="1"/>
    <col min="9221" max="9221" width="0.6640625" style="139" customWidth="1"/>
    <col min="9222" max="9224" width="8.6640625" style="139" customWidth="1"/>
    <col min="9225" max="9225" width="0.6640625" style="139" customWidth="1"/>
    <col min="9226" max="9228" width="8.6640625" style="139" customWidth="1"/>
    <col min="9229" max="9229" width="0.6640625" style="139" customWidth="1"/>
    <col min="9230" max="9232" width="8.6640625" style="139" customWidth="1"/>
    <col min="9233" max="9233" width="0.6640625" style="139" customWidth="1"/>
    <col min="9234" max="9236" width="8.6640625" style="139" customWidth="1"/>
    <col min="9237" max="9237" width="0.6640625" style="139" customWidth="1"/>
    <col min="9238" max="9238" width="10.33203125" style="139" bestFit="1" customWidth="1"/>
    <col min="9239" max="9239" width="8.5546875" style="139" bestFit="1" customWidth="1"/>
    <col min="9240" max="9240" width="8.44140625" style="139" bestFit="1" customWidth="1"/>
    <col min="9241" max="9241" width="10.109375" style="139" customWidth="1"/>
    <col min="9242" max="9243" width="8.6640625" style="139" customWidth="1"/>
    <col min="9244" max="9244" width="0.6640625" style="139" customWidth="1"/>
    <col min="9245" max="9247" width="8.6640625" style="139" customWidth="1"/>
    <col min="9248" max="9248" width="0.6640625" style="139" customWidth="1"/>
    <col min="9249" max="9249" width="10.88671875" style="139" customWidth="1"/>
    <col min="9250" max="9472" width="13.88671875" style="139"/>
    <col min="9473" max="9473" width="19.33203125" style="139" customWidth="1"/>
    <col min="9474" max="9476" width="8.6640625" style="139" customWidth="1"/>
    <col min="9477" max="9477" width="0.6640625" style="139" customWidth="1"/>
    <col min="9478" max="9480" width="8.6640625" style="139" customWidth="1"/>
    <col min="9481" max="9481" width="0.6640625" style="139" customWidth="1"/>
    <col min="9482" max="9484" width="8.6640625" style="139" customWidth="1"/>
    <col min="9485" max="9485" width="0.6640625" style="139" customWidth="1"/>
    <col min="9486" max="9488" width="8.6640625" style="139" customWidth="1"/>
    <col min="9489" max="9489" width="0.6640625" style="139" customWidth="1"/>
    <col min="9490" max="9492" width="8.6640625" style="139" customWidth="1"/>
    <col min="9493" max="9493" width="0.6640625" style="139" customWidth="1"/>
    <col min="9494" max="9494" width="10.33203125" style="139" bestFit="1" customWidth="1"/>
    <col min="9495" max="9495" width="8.5546875" style="139" bestFit="1" customWidth="1"/>
    <col min="9496" max="9496" width="8.44140625" style="139" bestFit="1" customWidth="1"/>
    <col min="9497" max="9497" width="10.109375" style="139" customWidth="1"/>
    <col min="9498" max="9499" width="8.6640625" style="139" customWidth="1"/>
    <col min="9500" max="9500" width="0.6640625" style="139" customWidth="1"/>
    <col min="9501" max="9503" width="8.6640625" style="139" customWidth="1"/>
    <col min="9504" max="9504" width="0.6640625" style="139" customWidth="1"/>
    <col min="9505" max="9505" width="10.88671875" style="139" customWidth="1"/>
    <col min="9506" max="9728" width="13.88671875" style="139"/>
    <col min="9729" max="9729" width="19.33203125" style="139" customWidth="1"/>
    <col min="9730" max="9732" width="8.6640625" style="139" customWidth="1"/>
    <col min="9733" max="9733" width="0.6640625" style="139" customWidth="1"/>
    <col min="9734" max="9736" width="8.6640625" style="139" customWidth="1"/>
    <col min="9737" max="9737" width="0.6640625" style="139" customWidth="1"/>
    <col min="9738" max="9740" width="8.6640625" style="139" customWidth="1"/>
    <col min="9741" max="9741" width="0.6640625" style="139" customWidth="1"/>
    <col min="9742" max="9744" width="8.6640625" style="139" customWidth="1"/>
    <col min="9745" max="9745" width="0.6640625" style="139" customWidth="1"/>
    <col min="9746" max="9748" width="8.6640625" style="139" customWidth="1"/>
    <col min="9749" max="9749" width="0.6640625" style="139" customWidth="1"/>
    <col min="9750" max="9750" width="10.33203125" style="139" bestFit="1" customWidth="1"/>
    <col min="9751" max="9751" width="8.5546875" style="139" bestFit="1" customWidth="1"/>
    <col min="9752" max="9752" width="8.44140625" style="139" bestFit="1" customWidth="1"/>
    <col min="9753" max="9753" width="10.109375" style="139" customWidth="1"/>
    <col min="9754" max="9755" width="8.6640625" style="139" customWidth="1"/>
    <col min="9756" max="9756" width="0.6640625" style="139" customWidth="1"/>
    <col min="9757" max="9759" width="8.6640625" style="139" customWidth="1"/>
    <col min="9760" max="9760" width="0.6640625" style="139" customWidth="1"/>
    <col min="9761" max="9761" width="10.88671875" style="139" customWidth="1"/>
    <col min="9762" max="9984" width="13.88671875" style="139"/>
    <col min="9985" max="9985" width="19.33203125" style="139" customWidth="1"/>
    <col min="9986" max="9988" width="8.6640625" style="139" customWidth="1"/>
    <col min="9989" max="9989" width="0.6640625" style="139" customWidth="1"/>
    <col min="9990" max="9992" width="8.6640625" style="139" customWidth="1"/>
    <col min="9993" max="9993" width="0.6640625" style="139" customWidth="1"/>
    <col min="9994" max="9996" width="8.6640625" style="139" customWidth="1"/>
    <col min="9997" max="9997" width="0.6640625" style="139" customWidth="1"/>
    <col min="9998" max="10000" width="8.6640625" style="139" customWidth="1"/>
    <col min="10001" max="10001" width="0.6640625" style="139" customWidth="1"/>
    <col min="10002" max="10004" width="8.6640625" style="139" customWidth="1"/>
    <col min="10005" max="10005" width="0.6640625" style="139" customWidth="1"/>
    <col min="10006" max="10006" width="10.33203125" style="139" bestFit="1" customWidth="1"/>
    <col min="10007" max="10007" width="8.5546875" style="139" bestFit="1" customWidth="1"/>
    <col min="10008" max="10008" width="8.44140625" style="139" bestFit="1" customWidth="1"/>
    <col min="10009" max="10009" width="10.109375" style="139" customWidth="1"/>
    <col min="10010" max="10011" width="8.6640625" style="139" customWidth="1"/>
    <col min="10012" max="10012" width="0.6640625" style="139" customWidth="1"/>
    <col min="10013" max="10015" width="8.6640625" style="139" customWidth="1"/>
    <col min="10016" max="10016" width="0.6640625" style="139" customWidth="1"/>
    <col min="10017" max="10017" width="10.88671875" style="139" customWidth="1"/>
    <col min="10018" max="10240" width="13.88671875" style="139"/>
    <col min="10241" max="10241" width="19.33203125" style="139" customWidth="1"/>
    <col min="10242" max="10244" width="8.6640625" style="139" customWidth="1"/>
    <col min="10245" max="10245" width="0.6640625" style="139" customWidth="1"/>
    <col min="10246" max="10248" width="8.6640625" style="139" customWidth="1"/>
    <col min="10249" max="10249" width="0.6640625" style="139" customWidth="1"/>
    <col min="10250" max="10252" width="8.6640625" style="139" customWidth="1"/>
    <col min="10253" max="10253" width="0.6640625" style="139" customWidth="1"/>
    <col min="10254" max="10256" width="8.6640625" style="139" customWidth="1"/>
    <col min="10257" max="10257" width="0.6640625" style="139" customWidth="1"/>
    <col min="10258" max="10260" width="8.6640625" style="139" customWidth="1"/>
    <col min="10261" max="10261" width="0.6640625" style="139" customWidth="1"/>
    <col min="10262" max="10262" width="10.33203125" style="139" bestFit="1" customWidth="1"/>
    <col min="10263" max="10263" width="8.5546875" style="139" bestFit="1" customWidth="1"/>
    <col min="10264" max="10264" width="8.44140625" style="139" bestFit="1" customWidth="1"/>
    <col min="10265" max="10265" width="10.109375" style="139" customWidth="1"/>
    <col min="10266" max="10267" width="8.6640625" style="139" customWidth="1"/>
    <col min="10268" max="10268" width="0.6640625" style="139" customWidth="1"/>
    <col min="10269" max="10271" width="8.6640625" style="139" customWidth="1"/>
    <col min="10272" max="10272" width="0.6640625" style="139" customWidth="1"/>
    <col min="10273" max="10273" width="10.88671875" style="139" customWidth="1"/>
    <col min="10274" max="10496" width="13.88671875" style="139"/>
    <col min="10497" max="10497" width="19.33203125" style="139" customWidth="1"/>
    <col min="10498" max="10500" width="8.6640625" style="139" customWidth="1"/>
    <col min="10501" max="10501" width="0.6640625" style="139" customWidth="1"/>
    <col min="10502" max="10504" width="8.6640625" style="139" customWidth="1"/>
    <col min="10505" max="10505" width="0.6640625" style="139" customWidth="1"/>
    <col min="10506" max="10508" width="8.6640625" style="139" customWidth="1"/>
    <col min="10509" max="10509" width="0.6640625" style="139" customWidth="1"/>
    <col min="10510" max="10512" width="8.6640625" style="139" customWidth="1"/>
    <col min="10513" max="10513" width="0.6640625" style="139" customWidth="1"/>
    <col min="10514" max="10516" width="8.6640625" style="139" customWidth="1"/>
    <col min="10517" max="10517" width="0.6640625" style="139" customWidth="1"/>
    <col min="10518" max="10518" width="10.33203125" style="139" bestFit="1" customWidth="1"/>
    <col min="10519" max="10519" width="8.5546875" style="139" bestFit="1" customWidth="1"/>
    <col min="10520" max="10520" width="8.44140625" style="139" bestFit="1" customWidth="1"/>
    <col min="10521" max="10521" width="10.109375" style="139" customWidth="1"/>
    <col min="10522" max="10523" width="8.6640625" style="139" customWidth="1"/>
    <col min="10524" max="10524" width="0.6640625" style="139" customWidth="1"/>
    <col min="10525" max="10527" width="8.6640625" style="139" customWidth="1"/>
    <col min="10528" max="10528" width="0.6640625" style="139" customWidth="1"/>
    <col min="10529" max="10529" width="10.88671875" style="139" customWidth="1"/>
    <col min="10530" max="10752" width="13.88671875" style="139"/>
    <col min="10753" max="10753" width="19.33203125" style="139" customWidth="1"/>
    <col min="10754" max="10756" width="8.6640625" style="139" customWidth="1"/>
    <col min="10757" max="10757" width="0.6640625" style="139" customWidth="1"/>
    <col min="10758" max="10760" width="8.6640625" style="139" customWidth="1"/>
    <col min="10761" max="10761" width="0.6640625" style="139" customWidth="1"/>
    <col min="10762" max="10764" width="8.6640625" style="139" customWidth="1"/>
    <col min="10765" max="10765" width="0.6640625" style="139" customWidth="1"/>
    <col min="10766" max="10768" width="8.6640625" style="139" customWidth="1"/>
    <col min="10769" max="10769" width="0.6640625" style="139" customWidth="1"/>
    <col min="10770" max="10772" width="8.6640625" style="139" customWidth="1"/>
    <col min="10773" max="10773" width="0.6640625" style="139" customWidth="1"/>
    <col min="10774" max="10774" width="10.33203125" style="139" bestFit="1" customWidth="1"/>
    <col min="10775" max="10775" width="8.5546875" style="139" bestFit="1" customWidth="1"/>
    <col min="10776" max="10776" width="8.44140625" style="139" bestFit="1" customWidth="1"/>
    <col min="10777" max="10777" width="10.109375" style="139" customWidth="1"/>
    <col min="10778" max="10779" width="8.6640625" style="139" customWidth="1"/>
    <col min="10780" max="10780" width="0.6640625" style="139" customWidth="1"/>
    <col min="10781" max="10783" width="8.6640625" style="139" customWidth="1"/>
    <col min="10784" max="10784" width="0.6640625" style="139" customWidth="1"/>
    <col min="10785" max="10785" width="10.88671875" style="139" customWidth="1"/>
    <col min="10786" max="11008" width="13.88671875" style="139"/>
    <col min="11009" max="11009" width="19.33203125" style="139" customWidth="1"/>
    <col min="11010" max="11012" width="8.6640625" style="139" customWidth="1"/>
    <col min="11013" max="11013" width="0.6640625" style="139" customWidth="1"/>
    <col min="11014" max="11016" width="8.6640625" style="139" customWidth="1"/>
    <col min="11017" max="11017" width="0.6640625" style="139" customWidth="1"/>
    <col min="11018" max="11020" width="8.6640625" style="139" customWidth="1"/>
    <col min="11021" max="11021" width="0.6640625" style="139" customWidth="1"/>
    <col min="11022" max="11024" width="8.6640625" style="139" customWidth="1"/>
    <col min="11025" max="11025" width="0.6640625" style="139" customWidth="1"/>
    <col min="11026" max="11028" width="8.6640625" style="139" customWidth="1"/>
    <col min="11029" max="11029" width="0.6640625" style="139" customWidth="1"/>
    <col min="11030" max="11030" width="10.33203125" style="139" bestFit="1" customWidth="1"/>
    <col min="11031" max="11031" width="8.5546875" style="139" bestFit="1" customWidth="1"/>
    <col min="11032" max="11032" width="8.44140625" style="139" bestFit="1" customWidth="1"/>
    <col min="11033" max="11033" width="10.109375" style="139" customWidth="1"/>
    <col min="11034" max="11035" width="8.6640625" style="139" customWidth="1"/>
    <col min="11036" max="11036" width="0.6640625" style="139" customWidth="1"/>
    <col min="11037" max="11039" width="8.6640625" style="139" customWidth="1"/>
    <col min="11040" max="11040" width="0.6640625" style="139" customWidth="1"/>
    <col min="11041" max="11041" width="10.88671875" style="139" customWidth="1"/>
    <col min="11042" max="11264" width="13.88671875" style="139"/>
    <col min="11265" max="11265" width="19.33203125" style="139" customWidth="1"/>
    <col min="11266" max="11268" width="8.6640625" style="139" customWidth="1"/>
    <col min="11269" max="11269" width="0.6640625" style="139" customWidth="1"/>
    <col min="11270" max="11272" width="8.6640625" style="139" customWidth="1"/>
    <col min="11273" max="11273" width="0.6640625" style="139" customWidth="1"/>
    <col min="11274" max="11276" width="8.6640625" style="139" customWidth="1"/>
    <col min="11277" max="11277" width="0.6640625" style="139" customWidth="1"/>
    <col min="11278" max="11280" width="8.6640625" style="139" customWidth="1"/>
    <col min="11281" max="11281" width="0.6640625" style="139" customWidth="1"/>
    <col min="11282" max="11284" width="8.6640625" style="139" customWidth="1"/>
    <col min="11285" max="11285" width="0.6640625" style="139" customWidth="1"/>
    <col min="11286" max="11286" width="10.33203125" style="139" bestFit="1" customWidth="1"/>
    <col min="11287" max="11287" width="8.5546875" style="139" bestFit="1" customWidth="1"/>
    <col min="11288" max="11288" width="8.44140625" style="139" bestFit="1" customWidth="1"/>
    <col min="11289" max="11289" width="10.109375" style="139" customWidth="1"/>
    <col min="11290" max="11291" width="8.6640625" style="139" customWidth="1"/>
    <col min="11292" max="11292" width="0.6640625" style="139" customWidth="1"/>
    <col min="11293" max="11295" width="8.6640625" style="139" customWidth="1"/>
    <col min="11296" max="11296" width="0.6640625" style="139" customWidth="1"/>
    <col min="11297" max="11297" width="10.88671875" style="139" customWidth="1"/>
    <col min="11298" max="11520" width="13.88671875" style="139"/>
    <col min="11521" max="11521" width="19.33203125" style="139" customWidth="1"/>
    <col min="11522" max="11524" width="8.6640625" style="139" customWidth="1"/>
    <col min="11525" max="11525" width="0.6640625" style="139" customWidth="1"/>
    <col min="11526" max="11528" width="8.6640625" style="139" customWidth="1"/>
    <col min="11529" max="11529" width="0.6640625" style="139" customWidth="1"/>
    <col min="11530" max="11532" width="8.6640625" style="139" customWidth="1"/>
    <col min="11533" max="11533" width="0.6640625" style="139" customWidth="1"/>
    <col min="11534" max="11536" width="8.6640625" style="139" customWidth="1"/>
    <col min="11537" max="11537" width="0.6640625" style="139" customWidth="1"/>
    <col min="11538" max="11540" width="8.6640625" style="139" customWidth="1"/>
    <col min="11541" max="11541" width="0.6640625" style="139" customWidth="1"/>
    <col min="11542" max="11542" width="10.33203125" style="139" bestFit="1" customWidth="1"/>
    <col min="11543" max="11543" width="8.5546875" style="139" bestFit="1" customWidth="1"/>
    <col min="11544" max="11544" width="8.44140625" style="139" bestFit="1" customWidth="1"/>
    <col min="11545" max="11545" width="10.109375" style="139" customWidth="1"/>
    <col min="11546" max="11547" width="8.6640625" style="139" customWidth="1"/>
    <col min="11548" max="11548" width="0.6640625" style="139" customWidth="1"/>
    <col min="11549" max="11551" width="8.6640625" style="139" customWidth="1"/>
    <col min="11552" max="11552" width="0.6640625" style="139" customWidth="1"/>
    <col min="11553" max="11553" width="10.88671875" style="139" customWidth="1"/>
    <col min="11554" max="11776" width="13.88671875" style="139"/>
    <col min="11777" max="11777" width="19.33203125" style="139" customWidth="1"/>
    <col min="11778" max="11780" width="8.6640625" style="139" customWidth="1"/>
    <col min="11781" max="11781" width="0.6640625" style="139" customWidth="1"/>
    <col min="11782" max="11784" width="8.6640625" style="139" customWidth="1"/>
    <col min="11785" max="11785" width="0.6640625" style="139" customWidth="1"/>
    <col min="11786" max="11788" width="8.6640625" style="139" customWidth="1"/>
    <col min="11789" max="11789" width="0.6640625" style="139" customWidth="1"/>
    <col min="11790" max="11792" width="8.6640625" style="139" customWidth="1"/>
    <col min="11793" max="11793" width="0.6640625" style="139" customWidth="1"/>
    <col min="11794" max="11796" width="8.6640625" style="139" customWidth="1"/>
    <col min="11797" max="11797" width="0.6640625" style="139" customWidth="1"/>
    <col min="11798" max="11798" width="10.33203125" style="139" bestFit="1" customWidth="1"/>
    <col min="11799" max="11799" width="8.5546875" style="139" bestFit="1" customWidth="1"/>
    <col min="11800" max="11800" width="8.44140625" style="139" bestFit="1" customWidth="1"/>
    <col min="11801" max="11801" width="10.109375" style="139" customWidth="1"/>
    <col min="11802" max="11803" width="8.6640625" style="139" customWidth="1"/>
    <col min="11804" max="11804" width="0.6640625" style="139" customWidth="1"/>
    <col min="11805" max="11807" width="8.6640625" style="139" customWidth="1"/>
    <col min="11808" max="11808" width="0.6640625" style="139" customWidth="1"/>
    <col min="11809" max="11809" width="10.88671875" style="139" customWidth="1"/>
    <col min="11810" max="12032" width="13.88671875" style="139"/>
    <col min="12033" max="12033" width="19.33203125" style="139" customWidth="1"/>
    <col min="12034" max="12036" width="8.6640625" style="139" customWidth="1"/>
    <col min="12037" max="12037" width="0.6640625" style="139" customWidth="1"/>
    <col min="12038" max="12040" width="8.6640625" style="139" customWidth="1"/>
    <col min="12041" max="12041" width="0.6640625" style="139" customWidth="1"/>
    <col min="12042" max="12044" width="8.6640625" style="139" customWidth="1"/>
    <col min="12045" max="12045" width="0.6640625" style="139" customWidth="1"/>
    <col min="12046" max="12048" width="8.6640625" style="139" customWidth="1"/>
    <col min="12049" max="12049" width="0.6640625" style="139" customWidth="1"/>
    <col min="12050" max="12052" width="8.6640625" style="139" customWidth="1"/>
    <col min="12053" max="12053" width="0.6640625" style="139" customWidth="1"/>
    <col min="12054" max="12054" width="10.33203125" style="139" bestFit="1" customWidth="1"/>
    <col min="12055" max="12055" width="8.5546875" style="139" bestFit="1" customWidth="1"/>
    <col min="12056" max="12056" width="8.44140625" style="139" bestFit="1" customWidth="1"/>
    <col min="12057" max="12057" width="10.109375" style="139" customWidth="1"/>
    <col min="12058" max="12059" width="8.6640625" style="139" customWidth="1"/>
    <col min="12060" max="12060" width="0.6640625" style="139" customWidth="1"/>
    <col min="12061" max="12063" width="8.6640625" style="139" customWidth="1"/>
    <col min="12064" max="12064" width="0.6640625" style="139" customWidth="1"/>
    <col min="12065" max="12065" width="10.88671875" style="139" customWidth="1"/>
    <col min="12066" max="12288" width="13.88671875" style="139"/>
    <col min="12289" max="12289" width="19.33203125" style="139" customWidth="1"/>
    <col min="12290" max="12292" width="8.6640625" style="139" customWidth="1"/>
    <col min="12293" max="12293" width="0.6640625" style="139" customWidth="1"/>
    <col min="12294" max="12296" width="8.6640625" style="139" customWidth="1"/>
    <col min="12297" max="12297" width="0.6640625" style="139" customWidth="1"/>
    <col min="12298" max="12300" width="8.6640625" style="139" customWidth="1"/>
    <col min="12301" max="12301" width="0.6640625" style="139" customWidth="1"/>
    <col min="12302" max="12304" width="8.6640625" style="139" customWidth="1"/>
    <col min="12305" max="12305" width="0.6640625" style="139" customWidth="1"/>
    <col min="12306" max="12308" width="8.6640625" style="139" customWidth="1"/>
    <col min="12309" max="12309" width="0.6640625" style="139" customWidth="1"/>
    <col min="12310" max="12310" width="10.33203125" style="139" bestFit="1" customWidth="1"/>
    <col min="12311" max="12311" width="8.5546875" style="139" bestFit="1" customWidth="1"/>
    <col min="12312" max="12312" width="8.44140625" style="139" bestFit="1" customWidth="1"/>
    <col min="12313" max="12313" width="10.109375" style="139" customWidth="1"/>
    <col min="12314" max="12315" width="8.6640625" style="139" customWidth="1"/>
    <col min="12316" max="12316" width="0.6640625" style="139" customWidth="1"/>
    <col min="12317" max="12319" width="8.6640625" style="139" customWidth="1"/>
    <col min="12320" max="12320" width="0.6640625" style="139" customWidth="1"/>
    <col min="12321" max="12321" width="10.88671875" style="139" customWidth="1"/>
    <col min="12322" max="12544" width="13.88671875" style="139"/>
    <col min="12545" max="12545" width="19.33203125" style="139" customWidth="1"/>
    <col min="12546" max="12548" width="8.6640625" style="139" customWidth="1"/>
    <col min="12549" max="12549" width="0.6640625" style="139" customWidth="1"/>
    <col min="12550" max="12552" width="8.6640625" style="139" customWidth="1"/>
    <col min="12553" max="12553" width="0.6640625" style="139" customWidth="1"/>
    <col min="12554" max="12556" width="8.6640625" style="139" customWidth="1"/>
    <col min="12557" max="12557" width="0.6640625" style="139" customWidth="1"/>
    <col min="12558" max="12560" width="8.6640625" style="139" customWidth="1"/>
    <col min="12561" max="12561" width="0.6640625" style="139" customWidth="1"/>
    <col min="12562" max="12564" width="8.6640625" style="139" customWidth="1"/>
    <col min="12565" max="12565" width="0.6640625" style="139" customWidth="1"/>
    <col min="12566" max="12566" width="10.33203125" style="139" bestFit="1" customWidth="1"/>
    <col min="12567" max="12567" width="8.5546875" style="139" bestFit="1" customWidth="1"/>
    <col min="12568" max="12568" width="8.44140625" style="139" bestFit="1" customWidth="1"/>
    <col min="12569" max="12569" width="10.109375" style="139" customWidth="1"/>
    <col min="12570" max="12571" width="8.6640625" style="139" customWidth="1"/>
    <col min="12572" max="12572" width="0.6640625" style="139" customWidth="1"/>
    <col min="12573" max="12575" width="8.6640625" style="139" customWidth="1"/>
    <col min="12576" max="12576" width="0.6640625" style="139" customWidth="1"/>
    <col min="12577" max="12577" width="10.88671875" style="139" customWidth="1"/>
    <col min="12578" max="12800" width="13.88671875" style="139"/>
    <col min="12801" max="12801" width="19.33203125" style="139" customWidth="1"/>
    <col min="12802" max="12804" width="8.6640625" style="139" customWidth="1"/>
    <col min="12805" max="12805" width="0.6640625" style="139" customWidth="1"/>
    <col min="12806" max="12808" width="8.6640625" style="139" customWidth="1"/>
    <col min="12809" max="12809" width="0.6640625" style="139" customWidth="1"/>
    <col min="12810" max="12812" width="8.6640625" style="139" customWidth="1"/>
    <col min="12813" max="12813" width="0.6640625" style="139" customWidth="1"/>
    <col min="12814" max="12816" width="8.6640625" style="139" customWidth="1"/>
    <col min="12817" max="12817" width="0.6640625" style="139" customWidth="1"/>
    <col min="12818" max="12820" width="8.6640625" style="139" customWidth="1"/>
    <col min="12821" max="12821" width="0.6640625" style="139" customWidth="1"/>
    <col min="12822" max="12822" width="10.33203125" style="139" bestFit="1" customWidth="1"/>
    <col min="12823" max="12823" width="8.5546875" style="139" bestFit="1" customWidth="1"/>
    <col min="12824" max="12824" width="8.44140625" style="139" bestFit="1" customWidth="1"/>
    <col min="12825" max="12825" width="10.109375" style="139" customWidth="1"/>
    <col min="12826" max="12827" width="8.6640625" style="139" customWidth="1"/>
    <col min="12828" max="12828" width="0.6640625" style="139" customWidth="1"/>
    <col min="12829" max="12831" width="8.6640625" style="139" customWidth="1"/>
    <col min="12832" max="12832" width="0.6640625" style="139" customWidth="1"/>
    <col min="12833" max="12833" width="10.88671875" style="139" customWidth="1"/>
    <col min="12834" max="13056" width="13.88671875" style="139"/>
    <col min="13057" max="13057" width="19.33203125" style="139" customWidth="1"/>
    <col min="13058" max="13060" width="8.6640625" style="139" customWidth="1"/>
    <col min="13061" max="13061" width="0.6640625" style="139" customWidth="1"/>
    <col min="13062" max="13064" width="8.6640625" style="139" customWidth="1"/>
    <col min="13065" max="13065" width="0.6640625" style="139" customWidth="1"/>
    <col min="13066" max="13068" width="8.6640625" style="139" customWidth="1"/>
    <col min="13069" max="13069" width="0.6640625" style="139" customWidth="1"/>
    <col min="13070" max="13072" width="8.6640625" style="139" customWidth="1"/>
    <col min="13073" max="13073" width="0.6640625" style="139" customWidth="1"/>
    <col min="13074" max="13076" width="8.6640625" style="139" customWidth="1"/>
    <col min="13077" max="13077" width="0.6640625" style="139" customWidth="1"/>
    <col min="13078" max="13078" width="10.33203125" style="139" bestFit="1" customWidth="1"/>
    <col min="13079" max="13079" width="8.5546875" style="139" bestFit="1" customWidth="1"/>
    <col min="13080" max="13080" width="8.44140625" style="139" bestFit="1" customWidth="1"/>
    <col min="13081" max="13081" width="10.109375" style="139" customWidth="1"/>
    <col min="13082" max="13083" width="8.6640625" style="139" customWidth="1"/>
    <col min="13084" max="13084" width="0.6640625" style="139" customWidth="1"/>
    <col min="13085" max="13087" width="8.6640625" style="139" customWidth="1"/>
    <col min="13088" max="13088" width="0.6640625" style="139" customWidth="1"/>
    <col min="13089" max="13089" width="10.88671875" style="139" customWidth="1"/>
    <col min="13090" max="13312" width="13.88671875" style="139"/>
    <col min="13313" max="13313" width="19.33203125" style="139" customWidth="1"/>
    <col min="13314" max="13316" width="8.6640625" style="139" customWidth="1"/>
    <col min="13317" max="13317" width="0.6640625" style="139" customWidth="1"/>
    <col min="13318" max="13320" width="8.6640625" style="139" customWidth="1"/>
    <col min="13321" max="13321" width="0.6640625" style="139" customWidth="1"/>
    <col min="13322" max="13324" width="8.6640625" style="139" customWidth="1"/>
    <col min="13325" max="13325" width="0.6640625" style="139" customWidth="1"/>
    <col min="13326" max="13328" width="8.6640625" style="139" customWidth="1"/>
    <col min="13329" max="13329" width="0.6640625" style="139" customWidth="1"/>
    <col min="13330" max="13332" width="8.6640625" style="139" customWidth="1"/>
    <col min="13333" max="13333" width="0.6640625" style="139" customWidth="1"/>
    <col min="13334" max="13334" width="10.33203125" style="139" bestFit="1" customWidth="1"/>
    <col min="13335" max="13335" width="8.5546875" style="139" bestFit="1" customWidth="1"/>
    <col min="13336" max="13336" width="8.44140625" style="139" bestFit="1" customWidth="1"/>
    <col min="13337" max="13337" width="10.109375" style="139" customWidth="1"/>
    <col min="13338" max="13339" width="8.6640625" style="139" customWidth="1"/>
    <col min="13340" max="13340" width="0.6640625" style="139" customWidth="1"/>
    <col min="13341" max="13343" width="8.6640625" style="139" customWidth="1"/>
    <col min="13344" max="13344" width="0.6640625" style="139" customWidth="1"/>
    <col min="13345" max="13345" width="10.88671875" style="139" customWidth="1"/>
    <col min="13346" max="13568" width="13.88671875" style="139"/>
    <col min="13569" max="13569" width="19.33203125" style="139" customWidth="1"/>
    <col min="13570" max="13572" width="8.6640625" style="139" customWidth="1"/>
    <col min="13573" max="13573" width="0.6640625" style="139" customWidth="1"/>
    <col min="13574" max="13576" width="8.6640625" style="139" customWidth="1"/>
    <col min="13577" max="13577" width="0.6640625" style="139" customWidth="1"/>
    <col min="13578" max="13580" width="8.6640625" style="139" customWidth="1"/>
    <col min="13581" max="13581" width="0.6640625" style="139" customWidth="1"/>
    <col min="13582" max="13584" width="8.6640625" style="139" customWidth="1"/>
    <col min="13585" max="13585" width="0.6640625" style="139" customWidth="1"/>
    <col min="13586" max="13588" width="8.6640625" style="139" customWidth="1"/>
    <col min="13589" max="13589" width="0.6640625" style="139" customWidth="1"/>
    <col min="13590" max="13590" width="10.33203125" style="139" bestFit="1" customWidth="1"/>
    <col min="13591" max="13591" width="8.5546875" style="139" bestFit="1" customWidth="1"/>
    <col min="13592" max="13592" width="8.44140625" style="139" bestFit="1" customWidth="1"/>
    <col min="13593" max="13593" width="10.109375" style="139" customWidth="1"/>
    <col min="13594" max="13595" width="8.6640625" style="139" customWidth="1"/>
    <col min="13596" max="13596" width="0.6640625" style="139" customWidth="1"/>
    <col min="13597" max="13599" width="8.6640625" style="139" customWidth="1"/>
    <col min="13600" max="13600" width="0.6640625" style="139" customWidth="1"/>
    <col min="13601" max="13601" width="10.88671875" style="139" customWidth="1"/>
    <col min="13602" max="13824" width="13.88671875" style="139"/>
    <col min="13825" max="13825" width="19.33203125" style="139" customWidth="1"/>
    <col min="13826" max="13828" width="8.6640625" style="139" customWidth="1"/>
    <col min="13829" max="13829" width="0.6640625" style="139" customWidth="1"/>
    <col min="13830" max="13832" width="8.6640625" style="139" customWidth="1"/>
    <col min="13833" max="13833" width="0.6640625" style="139" customWidth="1"/>
    <col min="13834" max="13836" width="8.6640625" style="139" customWidth="1"/>
    <col min="13837" max="13837" width="0.6640625" style="139" customWidth="1"/>
    <col min="13838" max="13840" width="8.6640625" style="139" customWidth="1"/>
    <col min="13841" max="13841" width="0.6640625" style="139" customWidth="1"/>
    <col min="13842" max="13844" width="8.6640625" style="139" customWidth="1"/>
    <col min="13845" max="13845" width="0.6640625" style="139" customWidth="1"/>
    <col min="13846" max="13846" width="10.33203125" style="139" bestFit="1" customWidth="1"/>
    <col min="13847" max="13847" width="8.5546875" style="139" bestFit="1" customWidth="1"/>
    <col min="13848" max="13848" width="8.44140625" style="139" bestFit="1" customWidth="1"/>
    <col min="13849" max="13849" width="10.109375" style="139" customWidth="1"/>
    <col min="13850" max="13851" width="8.6640625" style="139" customWidth="1"/>
    <col min="13852" max="13852" width="0.6640625" style="139" customWidth="1"/>
    <col min="13853" max="13855" width="8.6640625" style="139" customWidth="1"/>
    <col min="13856" max="13856" width="0.6640625" style="139" customWidth="1"/>
    <col min="13857" max="13857" width="10.88671875" style="139" customWidth="1"/>
    <col min="13858" max="14080" width="13.88671875" style="139"/>
    <col min="14081" max="14081" width="19.33203125" style="139" customWidth="1"/>
    <col min="14082" max="14084" width="8.6640625" style="139" customWidth="1"/>
    <col min="14085" max="14085" width="0.6640625" style="139" customWidth="1"/>
    <col min="14086" max="14088" width="8.6640625" style="139" customWidth="1"/>
    <col min="14089" max="14089" width="0.6640625" style="139" customWidth="1"/>
    <col min="14090" max="14092" width="8.6640625" style="139" customWidth="1"/>
    <col min="14093" max="14093" width="0.6640625" style="139" customWidth="1"/>
    <col min="14094" max="14096" width="8.6640625" style="139" customWidth="1"/>
    <col min="14097" max="14097" width="0.6640625" style="139" customWidth="1"/>
    <col min="14098" max="14100" width="8.6640625" style="139" customWidth="1"/>
    <col min="14101" max="14101" width="0.6640625" style="139" customWidth="1"/>
    <col min="14102" max="14102" width="10.33203125" style="139" bestFit="1" customWidth="1"/>
    <col min="14103" max="14103" width="8.5546875" style="139" bestFit="1" customWidth="1"/>
    <col min="14104" max="14104" width="8.44140625" style="139" bestFit="1" customWidth="1"/>
    <col min="14105" max="14105" width="10.109375" style="139" customWidth="1"/>
    <col min="14106" max="14107" width="8.6640625" style="139" customWidth="1"/>
    <col min="14108" max="14108" width="0.6640625" style="139" customWidth="1"/>
    <col min="14109" max="14111" width="8.6640625" style="139" customWidth="1"/>
    <col min="14112" max="14112" width="0.6640625" style="139" customWidth="1"/>
    <col min="14113" max="14113" width="10.88671875" style="139" customWidth="1"/>
    <col min="14114" max="14336" width="13.88671875" style="139"/>
    <col min="14337" max="14337" width="19.33203125" style="139" customWidth="1"/>
    <col min="14338" max="14340" width="8.6640625" style="139" customWidth="1"/>
    <col min="14341" max="14341" width="0.6640625" style="139" customWidth="1"/>
    <col min="14342" max="14344" width="8.6640625" style="139" customWidth="1"/>
    <col min="14345" max="14345" width="0.6640625" style="139" customWidth="1"/>
    <col min="14346" max="14348" width="8.6640625" style="139" customWidth="1"/>
    <col min="14349" max="14349" width="0.6640625" style="139" customWidth="1"/>
    <col min="14350" max="14352" width="8.6640625" style="139" customWidth="1"/>
    <col min="14353" max="14353" width="0.6640625" style="139" customWidth="1"/>
    <col min="14354" max="14356" width="8.6640625" style="139" customWidth="1"/>
    <col min="14357" max="14357" width="0.6640625" style="139" customWidth="1"/>
    <col min="14358" max="14358" width="10.33203125" style="139" bestFit="1" customWidth="1"/>
    <col min="14359" max="14359" width="8.5546875" style="139" bestFit="1" customWidth="1"/>
    <col min="14360" max="14360" width="8.44140625" style="139" bestFit="1" customWidth="1"/>
    <col min="14361" max="14361" width="10.109375" style="139" customWidth="1"/>
    <col min="14362" max="14363" width="8.6640625" style="139" customWidth="1"/>
    <col min="14364" max="14364" width="0.6640625" style="139" customWidth="1"/>
    <col min="14365" max="14367" width="8.6640625" style="139" customWidth="1"/>
    <col min="14368" max="14368" width="0.6640625" style="139" customWidth="1"/>
    <col min="14369" max="14369" width="10.88671875" style="139" customWidth="1"/>
    <col min="14370" max="14592" width="13.88671875" style="139"/>
    <col min="14593" max="14593" width="19.33203125" style="139" customWidth="1"/>
    <col min="14594" max="14596" width="8.6640625" style="139" customWidth="1"/>
    <col min="14597" max="14597" width="0.6640625" style="139" customWidth="1"/>
    <col min="14598" max="14600" width="8.6640625" style="139" customWidth="1"/>
    <col min="14601" max="14601" width="0.6640625" style="139" customWidth="1"/>
    <col min="14602" max="14604" width="8.6640625" style="139" customWidth="1"/>
    <col min="14605" max="14605" width="0.6640625" style="139" customWidth="1"/>
    <col min="14606" max="14608" width="8.6640625" style="139" customWidth="1"/>
    <col min="14609" max="14609" width="0.6640625" style="139" customWidth="1"/>
    <col min="14610" max="14612" width="8.6640625" style="139" customWidth="1"/>
    <col min="14613" max="14613" width="0.6640625" style="139" customWidth="1"/>
    <col min="14614" max="14614" width="10.33203125" style="139" bestFit="1" customWidth="1"/>
    <col min="14615" max="14615" width="8.5546875" style="139" bestFit="1" customWidth="1"/>
    <col min="14616" max="14616" width="8.44140625" style="139" bestFit="1" customWidth="1"/>
    <col min="14617" max="14617" width="10.109375" style="139" customWidth="1"/>
    <col min="14618" max="14619" width="8.6640625" style="139" customWidth="1"/>
    <col min="14620" max="14620" width="0.6640625" style="139" customWidth="1"/>
    <col min="14621" max="14623" width="8.6640625" style="139" customWidth="1"/>
    <col min="14624" max="14624" width="0.6640625" style="139" customWidth="1"/>
    <col min="14625" max="14625" width="10.88671875" style="139" customWidth="1"/>
    <col min="14626" max="14848" width="13.88671875" style="139"/>
    <col min="14849" max="14849" width="19.33203125" style="139" customWidth="1"/>
    <col min="14850" max="14852" width="8.6640625" style="139" customWidth="1"/>
    <col min="14853" max="14853" width="0.6640625" style="139" customWidth="1"/>
    <col min="14854" max="14856" width="8.6640625" style="139" customWidth="1"/>
    <col min="14857" max="14857" width="0.6640625" style="139" customWidth="1"/>
    <col min="14858" max="14860" width="8.6640625" style="139" customWidth="1"/>
    <col min="14861" max="14861" width="0.6640625" style="139" customWidth="1"/>
    <col min="14862" max="14864" width="8.6640625" style="139" customWidth="1"/>
    <col min="14865" max="14865" width="0.6640625" style="139" customWidth="1"/>
    <col min="14866" max="14868" width="8.6640625" style="139" customWidth="1"/>
    <col min="14869" max="14869" width="0.6640625" style="139" customWidth="1"/>
    <col min="14870" max="14870" width="10.33203125" style="139" bestFit="1" customWidth="1"/>
    <col min="14871" max="14871" width="8.5546875" style="139" bestFit="1" customWidth="1"/>
    <col min="14872" max="14872" width="8.44140625" style="139" bestFit="1" customWidth="1"/>
    <col min="14873" max="14873" width="10.109375" style="139" customWidth="1"/>
    <col min="14874" max="14875" width="8.6640625" style="139" customWidth="1"/>
    <col min="14876" max="14876" width="0.6640625" style="139" customWidth="1"/>
    <col min="14877" max="14879" width="8.6640625" style="139" customWidth="1"/>
    <col min="14880" max="14880" width="0.6640625" style="139" customWidth="1"/>
    <col min="14881" max="14881" width="10.88671875" style="139" customWidth="1"/>
    <col min="14882" max="15104" width="13.88671875" style="139"/>
    <col min="15105" max="15105" width="19.33203125" style="139" customWidth="1"/>
    <col min="15106" max="15108" width="8.6640625" style="139" customWidth="1"/>
    <col min="15109" max="15109" width="0.6640625" style="139" customWidth="1"/>
    <col min="15110" max="15112" width="8.6640625" style="139" customWidth="1"/>
    <col min="15113" max="15113" width="0.6640625" style="139" customWidth="1"/>
    <col min="15114" max="15116" width="8.6640625" style="139" customWidth="1"/>
    <col min="15117" max="15117" width="0.6640625" style="139" customWidth="1"/>
    <col min="15118" max="15120" width="8.6640625" style="139" customWidth="1"/>
    <col min="15121" max="15121" width="0.6640625" style="139" customWidth="1"/>
    <col min="15122" max="15124" width="8.6640625" style="139" customWidth="1"/>
    <col min="15125" max="15125" width="0.6640625" style="139" customWidth="1"/>
    <col min="15126" max="15126" width="10.33203125" style="139" bestFit="1" customWidth="1"/>
    <col min="15127" max="15127" width="8.5546875" style="139" bestFit="1" customWidth="1"/>
    <col min="15128" max="15128" width="8.44140625" style="139" bestFit="1" customWidth="1"/>
    <col min="15129" max="15129" width="10.109375" style="139" customWidth="1"/>
    <col min="15130" max="15131" width="8.6640625" style="139" customWidth="1"/>
    <col min="15132" max="15132" width="0.6640625" style="139" customWidth="1"/>
    <col min="15133" max="15135" width="8.6640625" style="139" customWidth="1"/>
    <col min="15136" max="15136" width="0.6640625" style="139" customWidth="1"/>
    <col min="15137" max="15137" width="10.88671875" style="139" customWidth="1"/>
    <col min="15138" max="15360" width="13.88671875" style="139"/>
    <col min="15361" max="15361" width="19.33203125" style="139" customWidth="1"/>
    <col min="15362" max="15364" width="8.6640625" style="139" customWidth="1"/>
    <col min="15365" max="15365" width="0.6640625" style="139" customWidth="1"/>
    <col min="15366" max="15368" width="8.6640625" style="139" customWidth="1"/>
    <col min="15369" max="15369" width="0.6640625" style="139" customWidth="1"/>
    <col min="15370" max="15372" width="8.6640625" style="139" customWidth="1"/>
    <col min="15373" max="15373" width="0.6640625" style="139" customWidth="1"/>
    <col min="15374" max="15376" width="8.6640625" style="139" customWidth="1"/>
    <col min="15377" max="15377" width="0.6640625" style="139" customWidth="1"/>
    <col min="15378" max="15380" width="8.6640625" style="139" customWidth="1"/>
    <col min="15381" max="15381" width="0.6640625" style="139" customWidth="1"/>
    <col min="15382" max="15382" width="10.33203125" style="139" bestFit="1" customWidth="1"/>
    <col min="15383" max="15383" width="8.5546875" style="139" bestFit="1" customWidth="1"/>
    <col min="15384" max="15384" width="8.44140625" style="139" bestFit="1" customWidth="1"/>
    <col min="15385" max="15385" width="10.109375" style="139" customWidth="1"/>
    <col min="15386" max="15387" width="8.6640625" style="139" customWidth="1"/>
    <col min="15388" max="15388" width="0.6640625" style="139" customWidth="1"/>
    <col min="15389" max="15391" width="8.6640625" style="139" customWidth="1"/>
    <col min="15392" max="15392" width="0.6640625" style="139" customWidth="1"/>
    <col min="15393" max="15393" width="10.88671875" style="139" customWidth="1"/>
    <col min="15394" max="15616" width="13.88671875" style="139"/>
    <col min="15617" max="15617" width="19.33203125" style="139" customWidth="1"/>
    <col min="15618" max="15620" width="8.6640625" style="139" customWidth="1"/>
    <col min="15621" max="15621" width="0.6640625" style="139" customWidth="1"/>
    <col min="15622" max="15624" width="8.6640625" style="139" customWidth="1"/>
    <col min="15625" max="15625" width="0.6640625" style="139" customWidth="1"/>
    <col min="15626" max="15628" width="8.6640625" style="139" customWidth="1"/>
    <col min="15629" max="15629" width="0.6640625" style="139" customWidth="1"/>
    <col min="15630" max="15632" width="8.6640625" style="139" customWidth="1"/>
    <col min="15633" max="15633" width="0.6640625" style="139" customWidth="1"/>
    <col min="15634" max="15636" width="8.6640625" style="139" customWidth="1"/>
    <col min="15637" max="15637" width="0.6640625" style="139" customWidth="1"/>
    <col min="15638" max="15638" width="10.33203125" style="139" bestFit="1" customWidth="1"/>
    <col min="15639" max="15639" width="8.5546875" style="139" bestFit="1" customWidth="1"/>
    <col min="15640" max="15640" width="8.44140625" style="139" bestFit="1" customWidth="1"/>
    <col min="15641" max="15641" width="10.109375" style="139" customWidth="1"/>
    <col min="15642" max="15643" width="8.6640625" style="139" customWidth="1"/>
    <col min="15644" max="15644" width="0.6640625" style="139" customWidth="1"/>
    <col min="15645" max="15647" width="8.6640625" style="139" customWidth="1"/>
    <col min="15648" max="15648" width="0.6640625" style="139" customWidth="1"/>
    <col min="15649" max="15649" width="10.88671875" style="139" customWidth="1"/>
    <col min="15650" max="15872" width="13.88671875" style="139"/>
    <col min="15873" max="15873" width="19.33203125" style="139" customWidth="1"/>
    <col min="15874" max="15876" width="8.6640625" style="139" customWidth="1"/>
    <col min="15877" max="15877" width="0.6640625" style="139" customWidth="1"/>
    <col min="15878" max="15880" width="8.6640625" style="139" customWidth="1"/>
    <col min="15881" max="15881" width="0.6640625" style="139" customWidth="1"/>
    <col min="15882" max="15884" width="8.6640625" style="139" customWidth="1"/>
    <col min="15885" max="15885" width="0.6640625" style="139" customWidth="1"/>
    <col min="15886" max="15888" width="8.6640625" style="139" customWidth="1"/>
    <col min="15889" max="15889" width="0.6640625" style="139" customWidth="1"/>
    <col min="15890" max="15892" width="8.6640625" style="139" customWidth="1"/>
    <col min="15893" max="15893" width="0.6640625" style="139" customWidth="1"/>
    <col min="15894" max="15894" width="10.33203125" style="139" bestFit="1" customWidth="1"/>
    <col min="15895" max="15895" width="8.5546875" style="139" bestFit="1" customWidth="1"/>
    <col min="15896" max="15896" width="8.44140625" style="139" bestFit="1" customWidth="1"/>
    <col min="15897" max="15897" width="10.109375" style="139" customWidth="1"/>
    <col min="15898" max="15899" width="8.6640625" style="139" customWidth="1"/>
    <col min="15900" max="15900" width="0.6640625" style="139" customWidth="1"/>
    <col min="15901" max="15903" width="8.6640625" style="139" customWidth="1"/>
    <col min="15904" max="15904" width="0.6640625" style="139" customWidth="1"/>
    <col min="15905" max="15905" width="10.88671875" style="139" customWidth="1"/>
    <col min="15906" max="16128" width="13.88671875" style="139"/>
    <col min="16129" max="16129" width="19.33203125" style="139" customWidth="1"/>
    <col min="16130" max="16132" width="8.6640625" style="139" customWidth="1"/>
    <col min="16133" max="16133" width="0.6640625" style="139" customWidth="1"/>
    <col min="16134" max="16136" width="8.6640625" style="139" customWidth="1"/>
    <col min="16137" max="16137" width="0.6640625" style="139" customWidth="1"/>
    <col min="16138" max="16140" width="8.6640625" style="139" customWidth="1"/>
    <col min="16141" max="16141" width="0.6640625" style="139" customWidth="1"/>
    <col min="16142" max="16144" width="8.6640625" style="139" customWidth="1"/>
    <col min="16145" max="16145" width="0.6640625" style="139" customWidth="1"/>
    <col min="16146" max="16148" width="8.6640625" style="139" customWidth="1"/>
    <col min="16149" max="16149" width="0.6640625" style="139" customWidth="1"/>
    <col min="16150" max="16150" width="10.33203125" style="139" bestFit="1" customWidth="1"/>
    <col min="16151" max="16151" width="8.5546875" style="139" bestFit="1" customWidth="1"/>
    <col min="16152" max="16152" width="8.44140625" style="139" bestFit="1" customWidth="1"/>
    <col min="16153" max="16153" width="10.109375" style="139" customWidth="1"/>
    <col min="16154" max="16155" width="8.6640625" style="139" customWidth="1"/>
    <col min="16156" max="16156" width="0.6640625" style="139" customWidth="1"/>
    <col min="16157" max="16159" width="8.6640625" style="139" customWidth="1"/>
    <col min="16160" max="16160" width="0.6640625" style="139" customWidth="1"/>
    <col min="16161" max="16161" width="10.88671875" style="139" customWidth="1"/>
    <col min="16162" max="16384" width="13.88671875" style="139"/>
  </cols>
  <sheetData>
    <row r="1" spans="1:33" ht="18" customHeight="1">
      <c r="A1" s="355" t="s">
        <v>822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s="141" customFormat="1" ht="28.2">
      <c r="A2" s="140" t="s">
        <v>176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s="143" customFormat="1" ht="23.1" customHeight="1">
      <c r="A3" s="142">
        <v>45260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spans="1:33" s="146" customFormat="1" ht="16.8">
      <c r="A4" s="144" t="s">
        <v>177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</row>
    <row r="5" spans="1:33" s="147" customFormat="1" ht="8.25" customHeight="1" thickBot="1"/>
    <row r="6" spans="1:33" s="147" customFormat="1" ht="30" customHeight="1">
      <c r="A6" s="148" t="s">
        <v>165</v>
      </c>
      <c r="B6" s="149" t="s">
        <v>178</v>
      </c>
      <c r="C6" s="149"/>
      <c r="D6" s="149"/>
      <c r="E6" s="150"/>
      <c r="F6" s="149" t="s">
        <v>179</v>
      </c>
      <c r="G6" s="149"/>
      <c r="H6" s="149"/>
      <c r="I6" s="150"/>
      <c r="J6" s="149" t="s">
        <v>180</v>
      </c>
      <c r="K6" s="149"/>
      <c r="L6" s="149"/>
      <c r="M6" s="150"/>
      <c r="N6" s="149" t="s">
        <v>181</v>
      </c>
      <c r="O6" s="149"/>
      <c r="P6" s="149"/>
      <c r="Q6" s="150"/>
      <c r="R6" s="149" t="s">
        <v>182</v>
      </c>
      <c r="S6" s="149"/>
      <c r="T6" s="149"/>
      <c r="U6" s="150"/>
      <c r="V6" s="148" t="s">
        <v>183</v>
      </c>
      <c r="W6" s="148"/>
      <c r="X6" s="148"/>
      <c r="Y6" s="148"/>
      <c r="Z6" s="148"/>
      <c r="AA6" s="148"/>
      <c r="AB6" s="150"/>
      <c r="AC6" s="151" t="s">
        <v>184</v>
      </c>
      <c r="AD6" s="151"/>
      <c r="AE6" s="151"/>
      <c r="AF6" s="150"/>
      <c r="AG6" s="152" t="s">
        <v>185</v>
      </c>
    </row>
    <row r="7" spans="1:33" s="147" customFormat="1" ht="15.75" customHeight="1">
      <c r="A7" s="153"/>
      <c r="B7" s="154"/>
      <c r="C7" s="154"/>
      <c r="D7" s="154"/>
      <c r="E7" s="155"/>
      <c r="F7" s="154"/>
      <c r="G7" s="154"/>
      <c r="H7" s="154"/>
      <c r="I7" s="155"/>
      <c r="J7" s="154"/>
      <c r="K7" s="154"/>
      <c r="L7" s="154"/>
      <c r="M7" s="155"/>
      <c r="N7" s="154"/>
      <c r="O7" s="154"/>
      <c r="P7" s="154"/>
      <c r="Q7" s="155"/>
      <c r="R7" s="154"/>
      <c r="S7" s="154"/>
      <c r="T7" s="154"/>
      <c r="U7" s="155"/>
      <c r="V7" s="156" t="s">
        <v>186</v>
      </c>
      <c r="W7" s="156"/>
      <c r="X7" s="156"/>
      <c r="Y7" s="156" t="s">
        <v>187</v>
      </c>
      <c r="Z7" s="156"/>
      <c r="AA7" s="156"/>
      <c r="AB7" s="155"/>
      <c r="AC7" s="157"/>
      <c r="AD7" s="157"/>
      <c r="AE7" s="157"/>
      <c r="AF7" s="155"/>
      <c r="AG7" s="158"/>
    </row>
    <row r="8" spans="1:33" s="147" customFormat="1" ht="54.9" customHeight="1">
      <c r="A8" s="159"/>
      <c r="B8" s="160" t="s">
        <v>188</v>
      </c>
      <c r="C8" s="161" t="s">
        <v>189</v>
      </c>
      <c r="D8" s="160" t="s">
        <v>190</v>
      </c>
      <c r="E8" s="160"/>
      <c r="F8" s="160" t="s">
        <v>188</v>
      </c>
      <c r="G8" s="161" t="s">
        <v>189</v>
      </c>
      <c r="H8" s="160" t="s">
        <v>190</v>
      </c>
      <c r="I8" s="160"/>
      <c r="J8" s="160" t="s">
        <v>188</v>
      </c>
      <c r="K8" s="161" t="s">
        <v>189</v>
      </c>
      <c r="L8" s="160" t="s">
        <v>190</v>
      </c>
      <c r="M8" s="160"/>
      <c r="N8" s="160" t="s">
        <v>188</v>
      </c>
      <c r="O8" s="161" t="s">
        <v>189</v>
      </c>
      <c r="P8" s="160" t="s">
        <v>190</v>
      </c>
      <c r="Q8" s="160"/>
      <c r="R8" s="160" t="s">
        <v>188</v>
      </c>
      <c r="S8" s="161" t="s">
        <v>189</v>
      </c>
      <c r="T8" s="160" t="s">
        <v>190</v>
      </c>
      <c r="U8" s="160"/>
      <c r="V8" s="160" t="s">
        <v>188</v>
      </c>
      <c r="W8" s="161" t="s">
        <v>189</v>
      </c>
      <c r="X8" s="160" t="s">
        <v>190</v>
      </c>
      <c r="Y8" s="162" t="s">
        <v>188</v>
      </c>
      <c r="Z8" s="163" t="s">
        <v>189</v>
      </c>
      <c r="AA8" s="162" t="s">
        <v>190</v>
      </c>
      <c r="AB8" s="160"/>
      <c r="AC8" s="160" t="s">
        <v>188</v>
      </c>
      <c r="AD8" s="161" t="s">
        <v>189</v>
      </c>
      <c r="AE8" s="160" t="s">
        <v>190</v>
      </c>
      <c r="AF8" s="160"/>
      <c r="AG8" s="164"/>
    </row>
    <row r="9" spans="1:33" s="147" customFormat="1" ht="6" customHeight="1">
      <c r="B9" s="165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7"/>
    </row>
    <row r="10" spans="1:33" s="171" customFormat="1" ht="20.100000000000001" customHeight="1">
      <c r="A10" s="168" t="s">
        <v>191</v>
      </c>
      <c r="B10" s="169">
        <v>3313913.4470000002</v>
      </c>
      <c r="C10" s="169">
        <v>0</v>
      </c>
      <c r="D10" s="169">
        <v>366.81900000000002</v>
      </c>
      <c r="E10" s="169"/>
      <c r="F10" s="169">
        <v>0</v>
      </c>
      <c r="G10" s="169">
        <v>0</v>
      </c>
      <c r="H10" s="169">
        <v>0</v>
      </c>
      <c r="I10" s="169"/>
      <c r="J10" s="169">
        <v>0</v>
      </c>
      <c r="K10" s="169">
        <v>0</v>
      </c>
      <c r="L10" s="169">
        <v>6602.4520000000002</v>
      </c>
      <c r="M10" s="169"/>
      <c r="N10" s="169">
        <v>0</v>
      </c>
      <c r="O10" s="169">
        <v>0</v>
      </c>
      <c r="P10" s="169">
        <v>636.57100000000003</v>
      </c>
      <c r="Q10" s="169"/>
      <c r="R10" s="169">
        <v>0</v>
      </c>
      <c r="S10" s="169">
        <v>0</v>
      </c>
      <c r="T10" s="169">
        <v>348.77600000000001</v>
      </c>
      <c r="U10" s="169"/>
      <c r="V10" s="169">
        <v>391734.38704</v>
      </c>
      <c r="W10" s="169">
        <v>0</v>
      </c>
      <c r="X10" s="169">
        <v>37060.959510000001</v>
      </c>
      <c r="Y10" s="169">
        <v>7942335.5470699994</v>
      </c>
      <c r="Z10" s="169">
        <v>12038.1769</v>
      </c>
      <c r="AA10" s="169">
        <v>263477.63306000002</v>
      </c>
      <c r="AB10" s="169"/>
      <c r="AC10" s="169">
        <v>614629.74899999995</v>
      </c>
      <c r="AD10" s="169">
        <v>0</v>
      </c>
      <c r="AE10" s="169">
        <v>4178.7669999999998</v>
      </c>
      <c r="AF10" s="169"/>
      <c r="AG10" s="170">
        <v>12587323.288000001</v>
      </c>
    </row>
    <row r="11" spans="1:33" s="171" customFormat="1" ht="20.100000000000001" customHeight="1">
      <c r="A11" s="172" t="s">
        <v>3</v>
      </c>
      <c r="B11" s="173">
        <v>0</v>
      </c>
      <c r="C11" s="173">
        <v>0</v>
      </c>
      <c r="D11" s="173">
        <v>0</v>
      </c>
      <c r="E11" s="173"/>
      <c r="F11" s="173">
        <v>0</v>
      </c>
      <c r="G11" s="173">
        <v>0</v>
      </c>
      <c r="H11" s="173">
        <v>0</v>
      </c>
      <c r="I11" s="173"/>
      <c r="J11" s="173">
        <v>68.305999999999997</v>
      </c>
      <c r="K11" s="173">
        <v>1425.588</v>
      </c>
      <c r="L11" s="173">
        <v>456776.272</v>
      </c>
      <c r="M11" s="173"/>
      <c r="N11" s="173">
        <v>102004.30499999999</v>
      </c>
      <c r="O11" s="173">
        <v>958.83900000000006</v>
      </c>
      <c r="P11" s="173">
        <v>80777.561000000002</v>
      </c>
      <c r="Q11" s="173"/>
      <c r="R11" s="173">
        <v>201510.77299999999</v>
      </c>
      <c r="S11" s="173">
        <v>258.86399999999998</v>
      </c>
      <c r="T11" s="173">
        <v>12267.603999999999</v>
      </c>
      <c r="U11" s="173"/>
      <c r="V11" s="173">
        <v>0</v>
      </c>
      <c r="W11" s="173">
        <v>0</v>
      </c>
      <c r="X11" s="173">
        <v>0</v>
      </c>
      <c r="Y11" s="173">
        <v>0</v>
      </c>
      <c r="Z11" s="173">
        <v>0</v>
      </c>
      <c r="AA11" s="173">
        <v>0</v>
      </c>
      <c r="AB11" s="173"/>
      <c r="AC11" s="173">
        <v>0</v>
      </c>
      <c r="AD11" s="173">
        <v>0</v>
      </c>
      <c r="AE11" s="173">
        <v>0</v>
      </c>
      <c r="AF11" s="173"/>
      <c r="AG11" s="174">
        <v>856048.11499999999</v>
      </c>
    </row>
    <row r="12" spans="1:33" s="171" customFormat="1" ht="10.199999999999999">
      <c r="B12" s="175"/>
      <c r="R12" s="175"/>
      <c r="T12" s="175"/>
      <c r="Y12" s="169"/>
      <c r="Z12" s="169"/>
      <c r="AA12" s="169"/>
      <c r="AE12" s="175"/>
    </row>
    <row r="13" spans="1:33" s="147" customFormat="1">
      <c r="A13" s="169" t="s">
        <v>192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147" customFormat="1">
      <c r="A14" s="169" t="s">
        <v>193</v>
      </c>
      <c r="Y14" s="177"/>
      <c r="AA14" s="177"/>
    </row>
    <row r="15" spans="1:33" s="147" customFormat="1">
      <c r="A15" s="169" t="s">
        <v>194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</row>
    <row r="16" spans="1:33" s="147" customFormat="1" ht="14.4">
      <c r="A16" s="178"/>
      <c r="Y16" s="177"/>
    </row>
    <row r="17" spans="1:25" s="147" customFormat="1" ht="14.4">
      <c r="A17" s="178"/>
      <c r="Y17" s="177"/>
    </row>
    <row r="18" spans="1:25" s="147" customFormat="1">
      <c r="Y18" s="177"/>
    </row>
    <row r="19" spans="1:25" s="147" customFormat="1">
      <c r="Y19" s="177"/>
    </row>
    <row r="20" spans="1:25" s="147" customFormat="1">
      <c r="Y20" s="177"/>
    </row>
    <row r="21" spans="1:25" s="147" customFormat="1">
      <c r="Y21" s="177"/>
    </row>
    <row r="22" spans="1:25">
      <c r="Y22" s="177"/>
    </row>
    <row r="23" spans="1:25">
      <c r="Y23" s="177"/>
    </row>
    <row r="24" spans="1:25">
      <c r="Y24" s="177"/>
    </row>
    <row r="25" spans="1:25">
      <c r="Y25" s="177"/>
    </row>
    <row r="26" spans="1:25">
      <c r="Y26" s="177"/>
    </row>
    <row r="27" spans="1:25">
      <c r="Y27" s="177"/>
    </row>
    <row r="28" spans="1:25">
      <c r="Y28" s="177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0107BFE2-E3CE-4CC7-8C62-C1D300E1A1D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554A-F581-43EC-8000-C59B79B8C918}">
  <dimension ref="A1:H200"/>
  <sheetViews>
    <sheetView showGridLines="0" zoomScale="130" zoomScaleNormal="130" workbookViewId="0"/>
  </sheetViews>
  <sheetFormatPr baseColWidth="10" defaultColWidth="11.44140625" defaultRowHeight="13.2"/>
  <cols>
    <col min="1" max="1" width="38.6640625" style="138" customWidth="1"/>
    <col min="2" max="6" width="19.44140625" style="138" customWidth="1"/>
    <col min="7" max="7" width="17.5546875" style="138" customWidth="1"/>
    <col min="8" max="8" width="12.109375" style="138" bestFit="1" customWidth="1"/>
    <col min="9" max="9" width="10.5546875" style="138" bestFit="1" customWidth="1"/>
    <col min="10" max="10" width="9.5546875" style="138" bestFit="1" customWidth="1"/>
    <col min="11" max="11" width="11" style="138" bestFit="1" customWidth="1"/>
    <col min="12" max="15" width="9.5546875" style="138" bestFit="1" customWidth="1"/>
    <col min="16" max="16" width="10.5546875" style="138" bestFit="1" customWidth="1"/>
    <col min="17" max="19" width="9.5546875" style="138" bestFit="1" customWidth="1"/>
    <col min="20" max="20" width="9.6640625" style="138" bestFit="1" customWidth="1"/>
    <col min="21" max="256" width="11.44140625" style="138"/>
    <col min="257" max="257" width="38.6640625" style="138" customWidth="1"/>
    <col min="258" max="262" width="19.44140625" style="138" customWidth="1"/>
    <col min="263" max="263" width="17.5546875" style="138" customWidth="1"/>
    <col min="264" max="264" width="12.109375" style="138" bestFit="1" customWidth="1"/>
    <col min="265" max="265" width="10.5546875" style="138" bestFit="1" customWidth="1"/>
    <col min="266" max="266" width="9.5546875" style="138" bestFit="1" customWidth="1"/>
    <col min="267" max="267" width="11" style="138" bestFit="1" customWidth="1"/>
    <col min="268" max="271" width="9.5546875" style="138" bestFit="1" customWidth="1"/>
    <col min="272" max="272" width="10.5546875" style="138" bestFit="1" customWidth="1"/>
    <col min="273" max="275" width="9.5546875" style="138" bestFit="1" customWidth="1"/>
    <col min="276" max="276" width="9.6640625" style="138" bestFit="1" customWidth="1"/>
    <col min="277" max="512" width="11.44140625" style="138"/>
    <col min="513" max="513" width="38.6640625" style="138" customWidth="1"/>
    <col min="514" max="518" width="19.44140625" style="138" customWidth="1"/>
    <col min="519" max="519" width="17.5546875" style="138" customWidth="1"/>
    <col min="520" max="520" width="12.109375" style="138" bestFit="1" customWidth="1"/>
    <col min="521" max="521" width="10.5546875" style="138" bestFit="1" customWidth="1"/>
    <col min="522" max="522" width="9.5546875" style="138" bestFit="1" customWidth="1"/>
    <col min="523" max="523" width="11" style="138" bestFit="1" customWidth="1"/>
    <col min="524" max="527" width="9.5546875" style="138" bestFit="1" customWidth="1"/>
    <col min="528" max="528" width="10.5546875" style="138" bestFit="1" customWidth="1"/>
    <col min="529" max="531" width="9.5546875" style="138" bestFit="1" customWidth="1"/>
    <col min="532" max="532" width="9.6640625" style="138" bestFit="1" customWidth="1"/>
    <col min="533" max="768" width="11.44140625" style="138"/>
    <col min="769" max="769" width="38.6640625" style="138" customWidth="1"/>
    <col min="770" max="774" width="19.44140625" style="138" customWidth="1"/>
    <col min="775" max="775" width="17.5546875" style="138" customWidth="1"/>
    <col min="776" max="776" width="12.109375" style="138" bestFit="1" customWidth="1"/>
    <col min="777" max="777" width="10.5546875" style="138" bestFit="1" customWidth="1"/>
    <col min="778" max="778" width="9.5546875" style="138" bestFit="1" customWidth="1"/>
    <col min="779" max="779" width="11" style="138" bestFit="1" customWidth="1"/>
    <col min="780" max="783" width="9.5546875" style="138" bestFit="1" customWidth="1"/>
    <col min="784" max="784" width="10.5546875" style="138" bestFit="1" customWidth="1"/>
    <col min="785" max="787" width="9.5546875" style="138" bestFit="1" customWidth="1"/>
    <col min="788" max="788" width="9.6640625" style="138" bestFit="1" customWidth="1"/>
    <col min="789" max="1024" width="11.44140625" style="138"/>
    <col min="1025" max="1025" width="38.6640625" style="138" customWidth="1"/>
    <col min="1026" max="1030" width="19.44140625" style="138" customWidth="1"/>
    <col min="1031" max="1031" width="17.5546875" style="138" customWidth="1"/>
    <col min="1032" max="1032" width="12.109375" style="138" bestFit="1" customWidth="1"/>
    <col min="1033" max="1033" width="10.5546875" style="138" bestFit="1" customWidth="1"/>
    <col min="1034" max="1034" width="9.5546875" style="138" bestFit="1" customWidth="1"/>
    <col min="1035" max="1035" width="11" style="138" bestFit="1" customWidth="1"/>
    <col min="1036" max="1039" width="9.5546875" style="138" bestFit="1" customWidth="1"/>
    <col min="1040" max="1040" width="10.5546875" style="138" bestFit="1" customWidth="1"/>
    <col min="1041" max="1043" width="9.5546875" style="138" bestFit="1" customWidth="1"/>
    <col min="1044" max="1044" width="9.6640625" style="138" bestFit="1" customWidth="1"/>
    <col min="1045" max="1280" width="11.44140625" style="138"/>
    <col min="1281" max="1281" width="38.6640625" style="138" customWidth="1"/>
    <col min="1282" max="1286" width="19.44140625" style="138" customWidth="1"/>
    <col min="1287" max="1287" width="17.5546875" style="138" customWidth="1"/>
    <col min="1288" max="1288" width="12.109375" style="138" bestFit="1" customWidth="1"/>
    <col min="1289" max="1289" width="10.5546875" style="138" bestFit="1" customWidth="1"/>
    <col min="1290" max="1290" width="9.5546875" style="138" bestFit="1" customWidth="1"/>
    <col min="1291" max="1291" width="11" style="138" bestFit="1" customWidth="1"/>
    <col min="1292" max="1295" width="9.5546875" style="138" bestFit="1" customWidth="1"/>
    <col min="1296" max="1296" width="10.5546875" style="138" bestFit="1" customWidth="1"/>
    <col min="1297" max="1299" width="9.5546875" style="138" bestFit="1" customWidth="1"/>
    <col min="1300" max="1300" width="9.6640625" style="138" bestFit="1" customWidth="1"/>
    <col min="1301" max="1536" width="11.44140625" style="138"/>
    <col min="1537" max="1537" width="38.6640625" style="138" customWidth="1"/>
    <col min="1538" max="1542" width="19.44140625" style="138" customWidth="1"/>
    <col min="1543" max="1543" width="17.5546875" style="138" customWidth="1"/>
    <col min="1544" max="1544" width="12.109375" style="138" bestFit="1" customWidth="1"/>
    <col min="1545" max="1545" width="10.5546875" style="138" bestFit="1" customWidth="1"/>
    <col min="1546" max="1546" width="9.5546875" style="138" bestFit="1" customWidth="1"/>
    <col min="1547" max="1547" width="11" style="138" bestFit="1" customWidth="1"/>
    <col min="1548" max="1551" width="9.5546875" style="138" bestFit="1" customWidth="1"/>
    <col min="1552" max="1552" width="10.5546875" style="138" bestFit="1" customWidth="1"/>
    <col min="1553" max="1555" width="9.5546875" style="138" bestFit="1" customWidth="1"/>
    <col min="1556" max="1556" width="9.6640625" style="138" bestFit="1" customWidth="1"/>
    <col min="1557" max="1792" width="11.44140625" style="138"/>
    <col min="1793" max="1793" width="38.6640625" style="138" customWidth="1"/>
    <col min="1794" max="1798" width="19.44140625" style="138" customWidth="1"/>
    <col min="1799" max="1799" width="17.5546875" style="138" customWidth="1"/>
    <col min="1800" max="1800" width="12.109375" style="138" bestFit="1" customWidth="1"/>
    <col min="1801" max="1801" width="10.5546875" style="138" bestFit="1" customWidth="1"/>
    <col min="1802" max="1802" width="9.5546875" style="138" bestFit="1" customWidth="1"/>
    <col min="1803" max="1803" width="11" style="138" bestFit="1" customWidth="1"/>
    <col min="1804" max="1807" width="9.5546875" style="138" bestFit="1" customWidth="1"/>
    <col min="1808" max="1808" width="10.5546875" style="138" bestFit="1" customWidth="1"/>
    <col min="1809" max="1811" width="9.5546875" style="138" bestFit="1" customWidth="1"/>
    <col min="1812" max="1812" width="9.6640625" style="138" bestFit="1" customWidth="1"/>
    <col min="1813" max="2048" width="11.44140625" style="138"/>
    <col min="2049" max="2049" width="38.6640625" style="138" customWidth="1"/>
    <col min="2050" max="2054" width="19.44140625" style="138" customWidth="1"/>
    <col min="2055" max="2055" width="17.5546875" style="138" customWidth="1"/>
    <col min="2056" max="2056" width="12.109375" style="138" bestFit="1" customWidth="1"/>
    <col min="2057" max="2057" width="10.5546875" style="138" bestFit="1" customWidth="1"/>
    <col min="2058" max="2058" width="9.5546875" style="138" bestFit="1" customWidth="1"/>
    <col min="2059" max="2059" width="11" style="138" bestFit="1" customWidth="1"/>
    <col min="2060" max="2063" width="9.5546875" style="138" bestFit="1" customWidth="1"/>
    <col min="2064" max="2064" width="10.5546875" style="138" bestFit="1" customWidth="1"/>
    <col min="2065" max="2067" width="9.5546875" style="138" bestFit="1" customWidth="1"/>
    <col min="2068" max="2068" width="9.6640625" style="138" bestFit="1" customWidth="1"/>
    <col min="2069" max="2304" width="11.44140625" style="138"/>
    <col min="2305" max="2305" width="38.6640625" style="138" customWidth="1"/>
    <col min="2306" max="2310" width="19.44140625" style="138" customWidth="1"/>
    <col min="2311" max="2311" width="17.5546875" style="138" customWidth="1"/>
    <col min="2312" max="2312" width="12.109375" style="138" bestFit="1" customWidth="1"/>
    <col min="2313" max="2313" width="10.5546875" style="138" bestFit="1" customWidth="1"/>
    <col min="2314" max="2314" width="9.5546875" style="138" bestFit="1" customWidth="1"/>
    <col min="2315" max="2315" width="11" style="138" bestFit="1" customWidth="1"/>
    <col min="2316" max="2319" width="9.5546875" style="138" bestFit="1" customWidth="1"/>
    <col min="2320" max="2320" width="10.5546875" style="138" bestFit="1" customWidth="1"/>
    <col min="2321" max="2323" width="9.5546875" style="138" bestFit="1" customWidth="1"/>
    <col min="2324" max="2324" width="9.6640625" style="138" bestFit="1" customWidth="1"/>
    <col min="2325" max="2560" width="11.44140625" style="138"/>
    <col min="2561" max="2561" width="38.6640625" style="138" customWidth="1"/>
    <col min="2562" max="2566" width="19.44140625" style="138" customWidth="1"/>
    <col min="2567" max="2567" width="17.5546875" style="138" customWidth="1"/>
    <col min="2568" max="2568" width="12.109375" style="138" bestFit="1" customWidth="1"/>
    <col min="2569" max="2569" width="10.5546875" style="138" bestFit="1" customWidth="1"/>
    <col min="2570" max="2570" width="9.5546875" style="138" bestFit="1" customWidth="1"/>
    <col min="2571" max="2571" width="11" style="138" bestFit="1" customWidth="1"/>
    <col min="2572" max="2575" width="9.5546875" style="138" bestFit="1" customWidth="1"/>
    <col min="2576" max="2576" width="10.5546875" style="138" bestFit="1" customWidth="1"/>
    <col min="2577" max="2579" width="9.5546875" style="138" bestFit="1" customWidth="1"/>
    <col min="2580" max="2580" width="9.6640625" style="138" bestFit="1" customWidth="1"/>
    <col min="2581" max="2816" width="11.44140625" style="138"/>
    <col min="2817" max="2817" width="38.6640625" style="138" customWidth="1"/>
    <col min="2818" max="2822" width="19.44140625" style="138" customWidth="1"/>
    <col min="2823" max="2823" width="17.5546875" style="138" customWidth="1"/>
    <col min="2824" max="2824" width="12.109375" style="138" bestFit="1" customWidth="1"/>
    <col min="2825" max="2825" width="10.5546875" style="138" bestFit="1" customWidth="1"/>
    <col min="2826" max="2826" width="9.5546875" style="138" bestFit="1" customWidth="1"/>
    <col min="2827" max="2827" width="11" style="138" bestFit="1" customWidth="1"/>
    <col min="2828" max="2831" width="9.5546875" style="138" bestFit="1" customWidth="1"/>
    <col min="2832" max="2832" width="10.5546875" style="138" bestFit="1" customWidth="1"/>
    <col min="2833" max="2835" width="9.5546875" style="138" bestFit="1" customWidth="1"/>
    <col min="2836" max="2836" width="9.6640625" style="138" bestFit="1" customWidth="1"/>
    <col min="2837" max="3072" width="11.44140625" style="138"/>
    <col min="3073" max="3073" width="38.6640625" style="138" customWidth="1"/>
    <col min="3074" max="3078" width="19.44140625" style="138" customWidth="1"/>
    <col min="3079" max="3079" width="17.5546875" style="138" customWidth="1"/>
    <col min="3080" max="3080" width="12.109375" style="138" bestFit="1" customWidth="1"/>
    <col min="3081" max="3081" width="10.5546875" style="138" bestFit="1" customWidth="1"/>
    <col min="3082" max="3082" width="9.5546875" style="138" bestFit="1" customWidth="1"/>
    <col min="3083" max="3083" width="11" style="138" bestFit="1" customWidth="1"/>
    <col min="3084" max="3087" width="9.5546875" style="138" bestFit="1" customWidth="1"/>
    <col min="3088" max="3088" width="10.5546875" style="138" bestFit="1" customWidth="1"/>
    <col min="3089" max="3091" width="9.5546875" style="138" bestFit="1" customWidth="1"/>
    <col min="3092" max="3092" width="9.6640625" style="138" bestFit="1" customWidth="1"/>
    <col min="3093" max="3328" width="11.44140625" style="138"/>
    <col min="3329" max="3329" width="38.6640625" style="138" customWidth="1"/>
    <col min="3330" max="3334" width="19.44140625" style="138" customWidth="1"/>
    <col min="3335" max="3335" width="17.5546875" style="138" customWidth="1"/>
    <col min="3336" max="3336" width="12.109375" style="138" bestFit="1" customWidth="1"/>
    <col min="3337" max="3337" width="10.5546875" style="138" bestFit="1" customWidth="1"/>
    <col min="3338" max="3338" width="9.5546875" style="138" bestFit="1" customWidth="1"/>
    <col min="3339" max="3339" width="11" style="138" bestFit="1" customWidth="1"/>
    <col min="3340" max="3343" width="9.5546875" style="138" bestFit="1" customWidth="1"/>
    <col min="3344" max="3344" width="10.5546875" style="138" bestFit="1" customWidth="1"/>
    <col min="3345" max="3347" width="9.5546875" style="138" bestFit="1" customWidth="1"/>
    <col min="3348" max="3348" width="9.6640625" style="138" bestFit="1" customWidth="1"/>
    <col min="3349" max="3584" width="11.44140625" style="138"/>
    <col min="3585" max="3585" width="38.6640625" style="138" customWidth="1"/>
    <col min="3586" max="3590" width="19.44140625" style="138" customWidth="1"/>
    <col min="3591" max="3591" width="17.5546875" style="138" customWidth="1"/>
    <col min="3592" max="3592" width="12.109375" style="138" bestFit="1" customWidth="1"/>
    <col min="3593" max="3593" width="10.5546875" style="138" bestFit="1" customWidth="1"/>
    <col min="3594" max="3594" width="9.5546875" style="138" bestFit="1" customWidth="1"/>
    <col min="3595" max="3595" width="11" style="138" bestFit="1" customWidth="1"/>
    <col min="3596" max="3599" width="9.5546875" style="138" bestFit="1" customWidth="1"/>
    <col min="3600" max="3600" width="10.5546875" style="138" bestFit="1" customWidth="1"/>
    <col min="3601" max="3603" width="9.5546875" style="138" bestFit="1" customWidth="1"/>
    <col min="3604" max="3604" width="9.6640625" style="138" bestFit="1" customWidth="1"/>
    <col min="3605" max="3840" width="11.44140625" style="138"/>
    <col min="3841" max="3841" width="38.6640625" style="138" customWidth="1"/>
    <col min="3842" max="3846" width="19.44140625" style="138" customWidth="1"/>
    <col min="3847" max="3847" width="17.5546875" style="138" customWidth="1"/>
    <col min="3848" max="3848" width="12.109375" style="138" bestFit="1" customWidth="1"/>
    <col min="3849" max="3849" width="10.5546875" style="138" bestFit="1" customWidth="1"/>
    <col min="3850" max="3850" width="9.5546875" style="138" bestFit="1" customWidth="1"/>
    <col min="3851" max="3851" width="11" style="138" bestFit="1" customWidth="1"/>
    <col min="3852" max="3855" width="9.5546875" style="138" bestFit="1" customWidth="1"/>
    <col min="3856" max="3856" width="10.5546875" style="138" bestFit="1" customWidth="1"/>
    <col min="3857" max="3859" width="9.5546875" style="138" bestFit="1" customWidth="1"/>
    <col min="3860" max="3860" width="9.6640625" style="138" bestFit="1" customWidth="1"/>
    <col min="3861" max="4096" width="11.44140625" style="138"/>
    <col min="4097" max="4097" width="38.6640625" style="138" customWidth="1"/>
    <col min="4098" max="4102" width="19.44140625" style="138" customWidth="1"/>
    <col min="4103" max="4103" width="17.5546875" style="138" customWidth="1"/>
    <col min="4104" max="4104" width="12.109375" style="138" bestFit="1" customWidth="1"/>
    <col min="4105" max="4105" width="10.5546875" style="138" bestFit="1" customWidth="1"/>
    <col min="4106" max="4106" width="9.5546875" style="138" bestFit="1" customWidth="1"/>
    <col min="4107" max="4107" width="11" style="138" bestFit="1" customWidth="1"/>
    <col min="4108" max="4111" width="9.5546875" style="138" bestFit="1" customWidth="1"/>
    <col min="4112" max="4112" width="10.5546875" style="138" bestFit="1" customWidth="1"/>
    <col min="4113" max="4115" width="9.5546875" style="138" bestFit="1" customWidth="1"/>
    <col min="4116" max="4116" width="9.6640625" style="138" bestFit="1" customWidth="1"/>
    <col min="4117" max="4352" width="11.44140625" style="138"/>
    <col min="4353" max="4353" width="38.6640625" style="138" customWidth="1"/>
    <col min="4354" max="4358" width="19.44140625" style="138" customWidth="1"/>
    <col min="4359" max="4359" width="17.5546875" style="138" customWidth="1"/>
    <col min="4360" max="4360" width="12.109375" style="138" bestFit="1" customWidth="1"/>
    <col min="4361" max="4361" width="10.5546875" style="138" bestFit="1" customWidth="1"/>
    <col min="4362" max="4362" width="9.5546875" style="138" bestFit="1" customWidth="1"/>
    <col min="4363" max="4363" width="11" style="138" bestFit="1" customWidth="1"/>
    <col min="4364" max="4367" width="9.5546875" style="138" bestFit="1" customWidth="1"/>
    <col min="4368" max="4368" width="10.5546875" style="138" bestFit="1" customWidth="1"/>
    <col min="4369" max="4371" width="9.5546875" style="138" bestFit="1" customWidth="1"/>
    <col min="4372" max="4372" width="9.6640625" style="138" bestFit="1" customWidth="1"/>
    <col min="4373" max="4608" width="11.44140625" style="138"/>
    <col min="4609" max="4609" width="38.6640625" style="138" customWidth="1"/>
    <col min="4610" max="4614" width="19.44140625" style="138" customWidth="1"/>
    <col min="4615" max="4615" width="17.5546875" style="138" customWidth="1"/>
    <col min="4616" max="4616" width="12.109375" style="138" bestFit="1" customWidth="1"/>
    <col min="4617" max="4617" width="10.5546875" style="138" bestFit="1" customWidth="1"/>
    <col min="4618" max="4618" width="9.5546875" style="138" bestFit="1" customWidth="1"/>
    <col min="4619" max="4619" width="11" style="138" bestFit="1" customWidth="1"/>
    <col min="4620" max="4623" width="9.5546875" style="138" bestFit="1" customWidth="1"/>
    <col min="4624" max="4624" width="10.5546875" style="138" bestFit="1" customWidth="1"/>
    <col min="4625" max="4627" width="9.5546875" style="138" bestFit="1" customWidth="1"/>
    <col min="4628" max="4628" width="9.6640625" style="138" bestFit="1" customWidth="1"/>
    <col min="4629" max="4864" width="11.44140625" style="138"/>
    <col min="4865" max="4865" width="38.6640625" style="138" customWidth="1"/>
    <col min="4866" max="4870" width="19.44140625" style="138" customWidth="1"/>
    <col min="4871" max="4871" width="17.5546875" style="138" customWidth="1"/>
    <col min="4872" max="4872" width="12.109375" style="138" bestFit="1" customWidth="1"/>
    <col min="4873" max="4873" width="10.5546875" style="138" bestFit="1" customWidth="1"/>
    <col min="4874" max="4874" width="9.5546875" style="138" bestFit="1" customWidth="1"/>
    <col min="4875" max="4875" width="11" style="138" bestFit="1" customWidth="1"/>
    <col min="4876" max="4879" width="9.5546875" style="138" bestFit="1" customWidth="1"/>
    <col min="4880" max="4880" width="10.5546875" style="138" bestFit="1" customWidth="1"/>
    <col min="4881" max="4883" width="9.5546875" style="138" bestFit="1" customWidth="1"/>
    <col min="4884" max="4884" width="9.6640625" style="138" bestFit="1" customWidth="1"/>
    <col min="4885" max="5120" width="11.44140625" style="138"/>
    <col min="5121" max="5121" width="38.6640625" style="138" customWidth="1"/>
    <col min="5122" max="5126" width="19.44140625" style="138" customWidth="1"/>
    <col min="5127" max="5127" width="17.5546875" style="138" customWidth="1"/>
    <col min="5128" max="5128" width="12.109375" style="138" bestFit="1" customWidth="1"/>
    <col min="5129" max="5129" width="10.5546875" style="138" bestFit="1" customWidth="1"/>
    <col min="5130" max="5130" width="9.5546875" style="138" bestFit="1" customWidth="1"/>
    <col min="5131" max="5131" width="11" style="138" bestFit="1" customWidth="1"/>
    <col min="5132" max="5135" width="9.5546875" style="138" bestFit="1" customWidth="1"/>
    <col min="5136" max="5136" width="10.5546875" style="138" bestFit="1" customWidth="1"/>
    <col min="5137" max="5139" width="9.5546875" style="138" bestFit="1" customWidth="1"/>
    <col min="5140" max="5140" width="9.6640625" style="138" bestFit="1" customWidth="1"/>
    <col min="5141" max="5376" width="11.44140625" style="138"/>
    <col min="5377" max="5377" width="38.6640625" style="138" customWidth="1"/>
    <col min="5378" max="5382" width="19.44140625" style="138" customWidth="1"/>
    <col min="5383" max="5383" width="17.5546875" style="138" customWidth="1"/>
    <col min="5384" max="5384" width="12.109375" style="138" bestFit="1" customWidth="1"/>
    <col min="5385" max="5385" width="10.5546875" style="138" bestFit="1" customWidth="1"/>
    <col min="5386" max="5386" width="9.5546875" style="138" bestFit="1" customWidth="1"/>
    <col min="5387" max="5387" width="11" style="138" bestFit="1" customWidth="1"/>
    <col min="5388" max="5391" width="9.5546875" style="138" bestFit="1" customWidth="1"/>
    <col min="5392" max="5392" width="10.5546875" style="138" bestFit="1" customWidth="1"/>
    <col min="5393" max="5395" width="9.5546875" style="138" bestFit="1" customWidth="1"/>
    <col min="5396" max="5396" width="9.6640625" style="138" bestFit="1" customWidth="1"/>
    <col min="5397" max="5632" width="11.44140625" style="138"/>
    <col min="5633" max="5633" width="38.6640625" style="138" customWidth="1"/>
    <col min="5634" max="5638" width="19.44140625" style="138" customWidth="1"/>
    <col min="5639" max="5639" width="17.5546875" style="138" customWidth="1"/>
    <col min="5640" max="5640" width="12.109375" style="138" bestFit="1" customWidth="1"/>
    <col min="5641" max="5641" width="10.5546875" style="138" bestFit="1" customWidth="1"/>
    <col min="5642" max="5642" width="9.5546875" style="138" bestFit="1" customWidth="1"/>
    <col min="5643" max="5643" width="11" style="138" bestFit="1" customWidth="1"/>
    <col min="5644" max="5647" width="9.5546875" style="138" bestFit="1" customWidth="1"/>
    <col min="5648" max="5648" width="10.5546875" style="138" bestFit="1" customWidth="1"/>
    <col min="5649" max="5651" width="9.5546875" style="138" bestFit="1" customWidth="1"/>
    <col min="5652" max="5652" width="9.6640625" style="138" bestFit="1" customWidth="1"/>
    <col min="5653" max="5888" width="11.44140625" style="138"/>
    <col min="5889" max="5889" width="38.6640625" style="138" customWidth="1"/>
    <col min="5890" max="5894" width="19.44140625" style="138" customWidth="1"/>
    <col min="5895" max="5895" width="17.5546875" style="138" customWidth="1"/>
    <col min="5896" max="5896" width="12.109375" style="138" bestFit="1" customWidth="1"/>
    <col min="5897" max="5897" width="10.5546875" style="138" bestFit="1" customWidth="1"/>
    <col min="5898" max="5898" width="9.5546875" style="138" bestFit="1" customWidth="1"/>
    <col min="5899" max="5899" width="11" style="138" bestFit="1" customWidth="1"/>
    <col min="5900" max="5903" width="9.5546875" style="138" bestFit="1" customWidth="1"/>
    <col min="5904" max="5904" width="10.5546875" style="138" bestFit="1" customWidth="1"/>
    <col min="5905" max="5907" width="9.5546875" style="138" bestFit="1" customWidth="1"/>
    <col min="5908" max="5908" width="9.6640625" style="138" bestFit="1" customWidth="1"/>
    <col min="5909" max="6144" width="11.44140625" style="138"/>
    <col min="6145" max="6145" width="38.6640625" style="138" customWidth="1"/>
    <col min="6146" max="6150" width="19.44140625" style="138" customWidth="1"/>
    <col min="6151" max="6151" width="17.5546875" style="138" customWidth="1"/>
    <col min="6152" max="6152" width="12.109375" style="138" bestFit="1" customWidth="1"/>
    <col min="6153" max="6153" width="10.5546875" style="138" bestFit="1" customWidth="1"/>
    <col min="6154" max="6154" width="9.5546875" style="138" bestFit="1" customWidth="1"/>
    <col min="6155" max="6155" width="11" style="138" bestFit="1" customWidth="1"/>
    <col min="6156" max="6159" width="9.5546875" style="138" bestFit="1" customWidth="1"/>
    <col min="6160" max="6160" width="10.5546875" style="138" bestFit="1" customWidth="1"/>
    <col min="6161" max="6163" width="9.5546875" style="138" bestFit="1" customWidth="1"/>
    <col min="6164" max="6164" width="9.6640625" style="138" bestFit="1" customWidth="1"/>
    <col min="6165" max="6400" width="11.44140625" style="138"/>
    <col min="6401" max="6401" width="38.6640625" style="138" customWidth="1"/>
    <col min="6402" max="6406" width="19.44140625" style="138" customWidth="1"/>
    <col min="6407" max="6407" width="17.5546875" style="138" customWidth="1"/>
    <col min="6408" max="6408" width="12.109375" style="138" bestFit="1" customWidth="1"/>
    <col min="6409" max="6409" width="10.5546875" style="138" bestFit="1" customWidth="1"/>
    <col min="6410" max="6410" width="9.5546875" style="138" bestFit="1" customWidth="1"/>
    <col min="6411" max="6411" width="11" style="138" bestFit="1" customWidth="1"/>
    <col min="6412" max="6415" width="9.5546875" style="138" bestFit="1" customWidth="1"/>
    <col min="6416" max="6416" width="10.5546875" style="138" bestFit="1" customWidth="1"/>
    <col min="6417" max="6419" width="9.5546875" style="138" bestFit="1" customWidth="1"/>
    <col min="6420" max="6420" width="9.6640625" style="138" bestFit="1" customWidth="1"/>
    <col min="6421" max="6656" width="11.44140625" style="138"/>
    <col min="6657" max="6657" width="38.6640625" style="138" customWidth="1"/>
    <col min="6658" max="6662" width="19.44140625" style="138" customWidth="1"/>
    <col min="6663" max="6663" width="17.5546875" style="138" customWidth="1"/>
    <col min="6664" max="6664" width="12.109375" style="138" bestFit="1" customWidth="1"/>
    <col min="6665" max="6665" width="10.5546875" style="138" bestFit="1" customWidth="1"/>
    <col min="6666" max="6666" width="9.5546875" style="138" bestFit="1" customWidth="1"/>
    <col min="6667" max="6667" width="11" style="138" bestFit="1" customWidth="1"/>
    <col min="6668" max="6671" width="9.5546875" style="138" bestFit="1" customWidth="1"/>
    <col min="6672" max="6672" width="10.5546875" style="138" bestFit="1" customWidth="1"/>
    <col min="6673" max="6675" width="9.5546875" style="138" bestFit="1" customWidth="1"/>
    <col min="6676" max="6676" width="9.6640625" style="138" bestFit="1" customWidth="1"/>
    <col min="6677" max="6912" width="11.44140625" style="138"/>
    <col min="6913" max="6913" width="38.6640625" style="138" customWidth="1"/>
    <col min="6914" max="6918" width="19.44140625" style="138" customWidth="1"/>
    <col min="6919" max="6919" width="17.5546875" style="138" customWidth="1"/>
    <col min="6920" max="6920" width="12.109375" style="138" bestFit="1" customWidth="1"/>
    <col min="6921" max="6921" width="10.5546875" style="138" bestFit="1" customWidth="1"/>
    <col min="6922" max="6922" width="9.5546875" style="138" bestFit="1" customWidth="1"/>
    <col min="6923" max="6923" width="11" style="138" bestFit="1" customWidth="1"/>
    <col min="6924" max="6927" width="9.5546875" style="138" bestFit="1" customWidth="1"/>
    <col min="6928" max="6928" width="10.5546875" style="138" bestFit="1" customWidth="1"/>
    <col min="6929" max="6931" width="9.5546875" style="138" bestFit="1" customWidth="1"/>
    <col min="6932" max="6932" width="9.6640625" style="138" bestFit="1" customWidth="1"/>
    <col min="6933" max="7168" width="11.44140625" style="138"/>
    <col min="7169" max="7169" width="38.6640625" style="138" customWidth="1"/>
    <col min="7170" max="7174" width="19.44140625" style="138" customWidth="1"/>
    <col min="7175" max="7175" width="17.5546875" style="138" customWidth="1"/>
    <col min="7176" max="7176" width="12.109375" style="138" bestFit="1" customWidth="1"/>
    <col min="7177" max="7177" width="10.5546875" style="138" bestFit="1" customWidth="1"/>
    <col min="7178" max="7178" width="9.5546875" style="138" bestFit="1" customWidth="1"/>
    <col min="7179" max="7179" width="11" style="138" bestFit="1" customWidth="1"/>
    <col min="7180" max="7183" width="9.5546875" style="138" bestFit="1" customWidth="1"/>
    <col min="7184" max="7184" width="10.5546875" style="138" bestFit="1" customWidth="1"/>
    <col min="7185" max="7187" width="9.5546875" style="138" bestFit="1" customWidth="1"/>
    <col min="7188" max="7188" width="9.6640625" style="138" bestFit="1" customWidth="1"/>
    <col min="7189" max="7424" width="11.44140625" style="138"/>
    <col min="7425" max="7425" width="38.6640625" style="138" customWidth="1"/>
    <col min="7426" max="7430" width="19.44140625" style="138" customWidth="1"/>
    <col min="7431" max="7431" width="17.5546875" style="138" customWidth="1"/>
    <col min="7432" max="7432" width="12.109375" style="138" bestFit="1" customWidth="1"/>
    <col min="7433" max="7433" width="10.5546875" style="138" bestFit="1" customWidth="1"/>
    <col min="7434" max="7434" width="9.5546875" style="138" bestFit="1" customWidth="1"/>
    <col min="7435" max="7435" width="11" style="138" bestFit="1" customWidth="1"/>
    <col min="7436" max="7439" width="9.5546875" style="138" bestFit="1" customWidth="1"/>
    <col min="7440" max="7440" width="10.5546875" style="138" bestFit="1" customWidth="1"/>
    <col min="7441" max="7443" width="9.5546875" style="138" bestFit="1" customWidth="1"/>
    <col min="7444" max="7444" width="9.6640625" style="138" bestFit="1" customWidth="1"/>
    <col min="7445" max="7680" width="11.44140625" style="138"/>
    <col min="7681" max="7681" width="38.6640625" style="138" customWidth="1"/>
    <col min="7682" max="7686" width="19.44140625" style="138" customWidth="1"/>
    <col min="7687" max="7687" width="17.5546875" style="138" customWidth="1"/>
    <col min="7688" max="7688" width="12.109375" style="138" bestFit="1" customWidth="1"/>
    <col min="7689" max="7689" width="10.5546875" style="138" bestFit="1" customWidth="1"/>
    <col min="7690" max="7690" width="9.5546875" style="138" bestFit="1" customWidth="1"/>
    <col min="7691" max="7691" width="11" style="138" bestFit="1" customWidth="1"/>
    <col min="7692" max="7695" width="9.5546875" style="138" bestFit="1" customWidth="1"/>
    <col min="7696" max="7696" width="10.5546875" style="138" bestFit="1" customWidth="1"/>
    <col min="7697" max="7699" width="9.5546875" style="138" bestFit="1" customWidth="1"/>
    <col min="7700" max="7700" width="9.6640625" style="138" bestFit="1" customWidth="1"/>
    <col min="7701" max="7936" width="11.44140625" style="138"/>
    <col min="7937" max="7937" width="38.6640625" style="138" customWidth="1"/>
    <col min="7938" max="7942" width="19.44140625" style="138" customWidth="1"/>
    <col min="7943" max="7943" width="17.5546875" style="138" customWidth="1"/>
    <col min="7944" max="7944" width="12.109375" style="138" bestFit="1" customWidth="1"/>
    <col min="7945" max="7945" width="10.5546875" style="138" bestFit="1" customWidth="1"/>
    <col min="7946" max="7946" width="9.5546875" style="138" bestFit="1" customWidth="1"/>
    <col min="7947" max="7947" width="11" style="138" bestFit="1" customWidth="1"/>
    <col min="7948" max="7951" width="9.5546875" style="138" bestFit="1" customWidth="1"/>
    <col min="7952" max="7952" width="10.5546875" style="138" bestFit="1" customWidth="1"/>
    <col min="7953" max="7955" width="9.5546875" style="138" bestFit="1" customWidth="1"/>
    <col min="7956" max="7956" width="9.6640625" style="138" bestFit="1" customWidth="1"/>
    <col min="7957" max="8192" width="11.44140625" style="138"/>
    <col min="8193" max="8193" width="38.6640625" style="138" customWidth="1"/>
    <col min="8194" max="8198" width="19.44140625" style="138" customWidth="1"/>
    <col min="8199" max="8199" width="17.5546875" style="138" customWidth="1"/>
    <col min="8200" max="8200" width="12.109375" style="138" bestFit="1" customWidth="1"/>
    <col min="8201" max="8201" width="10.5546875" style="138" bestFit="1" customWidth="1"/>
    <col min="8202" max="8202" width="9.5546875" style="138" bestFit="1" customWidth="1"/>
    <col min="8203" max="8203" width="11" style="138" bestFit="1" customWidth="1"/>
    <col min="8204" max="8207" width="9.5546875" style="138" bestFit="1" customWidth="1"/>
    <col min="8208" max="8208" width="10.5546875" style="138" bestFit="1" customWidth="1"/>
    <col min="8209" max="8211" width="9.5546875" style="138" bestFit="1" customWidth="1"/>
    <col min="8212" max="8212" width="9.6640625" style="138" bestFit="1" customWidth="1"/>
    <col min="8213" max="8448" width="11.44140625" style="138"/>
    <col min="8449" max="8449" width="38.6640625" style="138" customWidth="1"/>
    <col min="8450" max="8454" width="19.44140625" style="138" customWidth="1"/>
    <col min="8455" max="8455" width="17.5546875" style="138" customWidth="1"/>
    <col min="8456" max="8456" width="12.109375" style="138" bestFit="1" customWidth="1"/>
    <col min="8457" max="8457" width="10.5546875" style="138" bestFit="1" customWidth="1"/>
    <col min="8458" max="8458" width="9.5546875" style="138" bestFit="1" customWidth="1"/>
    <col min="8459" max="8459" width="11" style="138" bestFit="1" customWidth="1"/>
    <col min="8460" max="8463" width="9.5546875" style="138" bestFit="1" customWidth="1"/>
    <col min="8464" max="8464" width="10.5546875" style="138" bestFit="1" customWidth="1"/>
    <col min="8465" max="8467" width="9.5546875" style="138" bestFit="1" customWidth="1"/>
    <col min="8468" max="8468" width="9.6640625" style="138" bestFit="1" customWidth="1"/>
    <col min="8469" max="8704" width="11.44140625" style="138"/>
    <col min="8705" max="8705" width="38.6640625" style="138" customWidth="1"/>
    <col min="8706" max="8710" width="19.44140625" style="138" customWidth="1"/>
    <col min="8711" max="8711" width="17.5546875" style="138" customWidth="1"/>
    <col min="8712" max="8712" width="12.109375" style="138" bestFit="1" customWidth="1"/>
    <col min="8713" max="8713" width="10.5546875" style="138" bestFit="1" customWidth="1"/>
    <col min="8714" max="8714" width="9.5546875" style="138" bestFit="1" customWidth="1"/>
    <col min="8715" max="8715" width="11" style="138" bestFit="1" customWidth="1"/>
    <col min="8716" max="8719" width="9.5546875" style="138" bestFit="1" customWidth="1"/>
    <col min="8720" max="8720" width="10.5546875" style="138" bestFit="1" customWidth="1"/>
    <col min="8721" max="8723" width="9.5546875" style="138" bestFit="1" customWidth="1"/>
    <col min="8724" max="8724" width="9.6640625" style="138" bestFit="1" customWidth="1"/>
    <col min="8725" max="8960" width="11.44140625" style="138"/>
    <col min="8961" max="8961" width="38.6640625" style="138" customWidth="1"/>
    <col min="8962" max="8966" width="19.44140625" style="138" customWidth="1"/>
    <col min="8967" max="8967" width="17.5546875" style="138" customWidth="1"/>
    <col min="8968" max="8968" width="12.109375" style="138" bestFit="1" customWidth="1"/>
    <col min="8969" max="8969" width="10.5546875" style="138" bestFit="1" customWidth="1"/>
    <col min="8970" max="8970" width="9.5546875" style="138" bestFit="1" customWidth="1"/>
    <col min="8971" max="8971" width="11" style="138" bestFit="1" customWidth="1"/>
    <col min="8972" max="8975" width="9.5546875" style="138" bestFit="1" customWidth="1"/>
    <col min="8976" max="8976" width="10.5546875" style="138" bestFit="1" customWidth="1"/>
    <col min="8977" max="8979" width="9.5546875" style="138" bestFit="1" customWidth="1"/>
    <col min="8980" max="8980" width="9.6640625" style="138" bestFit="1" customWidth="1"/>
    <col min="8981" max="9216" width="11.44140625" style="138"/>
    <col min="9217" max="9217" width="38.6640625" style="138" customWidth="1"/>
    <col min="9218" max="9222" width="19.44140625" style="138" customWidth="1"/>
    <col min="9223" max="9223" width="17.5546875" style="138" customWidth="1"/>
    <col min="9224" max="9224" width="12.109375" style="138" bestFit="1" customWidth="1"/>
    <col min="9225" max="9225" width="10.5546875" style="138" bestFit="1" customWidth="1"/>
    <col min="9226" max="9226" width="9.5546875" style="138" bestFit="1" customWidth="1"/>
    <col min="9227" max="9227" width="11" style="138" bestFit="1" customWidth="1"/>
    <col min="9228" max="9231" width="9.5546875" style="138" bestFit="1" customWidth="1"/>
    <col min="9232" max="9232" width="10.5546875" style="138" bestFit="1" customWidth="1"/>
    <col min="9233" max="9235" width="9.5546875" style="138" bestFit="1" customWidth="1"/>
    <col min="9236" max="9236" width="9.6640625" style="138" bestFit="1" customWidth="1"/>
    <col min="9237" max="9472" width="11.44140625" style="138"/>
    <col min="9473" max="9473" width="38.6640625" style="138" customWidth="1"/>
    <col min="9474" max="9478" width="19.44140625" style="138" customWidth="1"/>
    <col min="9479" max="9479" width="17.5546875" style="138" customWidth="1"/>
    <col min="9480" max="9480" width="12.109375" style="138" bestFit="1" customWidth="1"/>
    <col min="9481" max="9481" width="10.5546875" style="138" bestFit="1" customWidth="1"/>
    <col min="9482" max="9482" width="9.5546875" style="138" bestFit="1" customWidth="1"/>
    <col min="9483" max="9483" width="11" style="138" bestFit="1" customWidth="1"/>
    <col min="9484" max="9487" width="9.5546875" style="138" bestFit="1" customWidth="1"/>
    <col min="9488" max="9488" width="10.5546875" style="138" bestFit="1" customWidth="1"/>
    <col min="9489" max="9491" width="9.5546875" style="138" bestFit="1" customWidth="1"/>
    <col min="9492" max="9492" width="9.6640625" style="138" bestFit="1" customWidth="1"/>
    <col min="9493" max="9728" width="11.44140625" style="138"/>
    <col min="9729" max="9729" width="38.6640625" style="138" customWidth="1"/>
    <col min="9730" max="9734" width="19.44140625" style="138" customWidth="1"/>
    <col min="9735" max="9735" width="17.5546875" style="138" customWidth="1"/>
    <col min="9736" max="9736" width="12.109375" style="138" bestFit="1" customWidth="1"/>
    <col min="9737" max="9737" width="10.5546875" style="138" bestFit="1" customWidth="1"/>
    <col min="9738" max="9738" width="9.5546875" style="138" bestFit="1" customWidth="1"/>
    <col min="9739" max="9739" width="11" style="138" bestFit="1" customWidth="1"/>
    <col min="9740" max="9743" width="9.5546875" style="138" bestFit="1" customWidth="1"/>
    <col min="9744" max="9744" width="10.5546875" style="138" bestFit="1" customWidth="1"/>
    <col min="9745" max="9747" width="9.5546875" style="138" bestFit="1" customWidth="1"/>
    <col min="9748" max="9748" width="9.6640625" style="138" bestFit="1" customWidth="1"/>
    <col min="9749" max="9984" width="11.44140625" style="138"/>
    <col min="9985" max="9985" width="38.6640625" style="138" customWidth="1"/>
    <col min="9986" max="9990" width="19.44140625" style="138" customWidth="1"/>
    <col min="9991" max="9991" width="17.5546875" style="138" customWidth="1"/>
    <col min="9992" max="9992" width="12.109375" style="138" bestFit="1" customWidth="1"/>
    <col min="9993" max="9993" width="10.5546875" style="138" bestFit="1" customWidth="1"/>
    <col min="9994" max="9994" width="9.5546875" style="138" bestFit="1" customWidth="1"/>
    <col min="9995" max="9995" width="11" style="138" bestFit="1" customWidth="1"/>
    <col min="9996" max="9999" width="9.5546875" style="138" bestFit="1" customWidth="1"/>
    <col min="10000" max="10000" width="10.5546875" style="138" bestFit="1" customWidth="1"/>
    <col min="10001" max="10003" width="9.5546875" style="138" bestFit="1" customWidth="1"/>
    <col min="10004" max="10004" width="9.6640625" style="138" bestFit="1" customWidth="1"/>
    <col min="10005" max="10240" width="11.44140625" style="138"/>
    <col min="10241" max="10241" width="38.6640625" style="138" customWidth="1"/>
    <col min="10242" max="10246" width="19.44140625" style="138" customWidth="1"/>
    <col min="10247" max="10247" width="17.5546875" style="138" customWidth="1"/>
    <col min="10248" max="10248" width="12.109375" style="138" bestFit="1" customWidth="1"/>
    <col min="10249" max="10249" width="10.5546875" style="138" bestFit="1" customWidth="1"/>
    <col min="10250" max="10250" width="9.5546875" style="138" bestFit="1" customWidth="1"/>
    <col min="10251" max="10251" width="11" style="138" bestFit="1" customWidth="1"/>
    <col min="10252" max="10255" width="9.5546875" style="138" bestFit="1" customWidth="1"/>
    <col min="10256" max="10256" width="10.5546875" style="138" bestFit="1" customWidth="1"/>
    <col min="10257" max="10259" width="9.5546875" style="138" bestFit="1" customWidth="1"/>
    <col min="10260" max="10260" width="9.6640625" style="138" bestFit="1" customWidth="1"/>
    <col min="10261" max="10496" width="11.44140625" style="138"/>
    <col min="10497" max="10497" width="38.6640625" style="138" customWidth="1"/>
    <col min="10498" max="10502" width="19.44140625" style="138" customWidth="1"/>
    <col min="10503" max="10503" width="17.5546875" style="138" customWidth="1"/>
    <col min="10504" max="10504" width="12.109375" style="138" bestFit="1" customWidth="1"/>
    <col min="10505" max="10505" width="10.5546875" style="138" bestFit="1" customWidth="1"/>
    <col min="10506" max="10506" width="9.5546875" style="138" bestFit="1" customWidth="1"/>
    <col min="10507" max="10507" width="11" style="138" bestFit="1" customWidth="1"/>
    <col min="10508" max="10511" width="9.5546875" style="138" bestFit="1" customWidth="1"/>
    <col min="10512" max="10512" width="10.5546875" style="138" bestFit="1" customWidth="1"/>
    <col min="10513" max="10515" width="9.5546875" style="138" bestFit="1" customWidth="1"/>
    <col min="10516" max="10516" width="9.6640625" style="138" bestFit="1" customWidth="1"/>
    <col min="10517" max="10752" width="11.44140625" style="138"/>
    <col min="10753" max="10753" width="38.6640625" style="138" customWidth="1"/>
    <col min="10754" max="10758" width="19.44140625" style="138" customWidth="1"/>
    <col min="10759" max="10759" width="17.5546875" style="138" customWidth="1"/>
    <col min="10760" max="10760" width="12.109375" style="138" bestFit="1" customWidth="1"/>
    <col min="10761" max="10761" width="10.5546875" style="138" bestFit="1" customWidth="1"/>
    <col min="10762" max="10762" width="9.5546875" style="138" bestFit="1" customWidth="1"/>
    <col min="10763" max="10763" width="11" style="138" bestFit="1" customWidth="1"/>
    <col min="10764" max="10767" width="9.5546875" style="138" bestFit="1" customWidth="1"/>
    <col min="10768" max="10768" width="10.5546875" style="138" bestFit="1" customWidth="1"/>
    <col min="10769" max="10771" width="9.5546875" style="138" bestFit="1" customWidth="1"/>
    <col min="10772" max="10772" width="9.6640625" style="138" bestFit="1" customWidth="1"/>
    <col min="10773" max="11008" width="11.44140625" style="138"/>
    <col min="11009" max="11009" width="38.6640625" style="138" customWidth="1"/>
    <col min="11010" max="11014" width="19.44140625" style="138" customWidth="1"/>
    <col min="11015" max="11015" width="17.5546875" style="138" customWidth="1"/>
    <col min="11016" max="11016" width="12.109375" style="138" bestFit="1" customWidth="1"/>
    <col min="11017" max="11017" width="10.5546875" style="138" bestFit="1" customWidth="1"/>
    <col min="11018" max="11018" width="9.5546875" style="138" bestFit="1" customWidth="1"/>
    <col min="11019" max="11019" width="11" style="138" bestFit="1" customWidth="1"/>
    <col min="11020" max="11023" width="9.5546875" style="138" bestFit="1" customWidth="1"/>
    <col min="11024" max="11024" width="10.5546875" style="138" bestFit="1" customWidth="1"/>
    <col min="11025" max="11027" width="9.5546875" style="138" bestFit="1" customWidth="1"/>
    <col min="11028" max="11028" width="9.6640625" style="138" bestFit="1" customWidth="1"/>
    <col min="11029" max="11264" width="11.44140625" style="138"/>
    <col min="11265" max="11265" width="38.6640625" style="138" customWidth="1"/>
    <col min="11266" max="11270" width="19.44140625" style="138" customWidth="1"/>
    <col min="11271" max="11271" width="17.5546875" style="138" customWidth="1"/>
    <col min="11272" max="11272" width="12.109375" style="138" bestFit="1" customWidth="1"/>
    <col min="11273" max="11273" width="10.5546875" style="138" bestFit="1" customWidth="1"/>
    <col min="11274" max="11274" width="9.5546875" style="138" bestFit="1" customWidth="1"/>
    <col min="11275" max="11275" width="11" style="138" bestFit="1" customWidth="1"/>
    <col min="11276" max="11279" width="9.5546875" style="138" bestFit="1" customWidth="1"/>
    <col min="11280" max="11280" width="10.5546875" style="138" bestFit="1" customWidth="1"/>
    <col min="11281" max="11283" width="9.5546875" style="138" bestFit="1" customWidth="1"/>
    <col min="11284" max="11284" width="9.6640625" style="138" bestFit="1" customWidth="1"/>
    <col min="11285" max="11520" width="11.44140625" style="138"/>
    <col min="11521" max="11521" width="38.6640625" style="138" customWidth="1"/>
    <col min="11522" max="11526" width="19.44140625" style="138" customWidth="1"/>
    <col min="11527" max="11527" width="17.5546875" style="138" customWidth="1"/>
    <col min="11528" max="11528" width="12.109375" style="138" bestFit="1" customWidth="1"/>
    <col min="11529" max="11529" width="10.5546875" style="138" bestFit="1" customWidth="1"/>
    <col min="11530" max="11530" width="9.5546875" style="138" bestFit="1" customWidth="1"/>
    <col min="11531" max="11531" width="11" style="138" bestFit="1" customWidth="1"/>
    <col min="11532" max="11535" width="9.5546875" style="138" bestFit="1" customWidth="1"/>
    <col min="11536" max="11536" width="10.5546875" style="138" bestFit="1" customWidth="1"/>
    <col min="11537" max="11539" width="9.5546875" style="138" bestFit="1" customWidth="1"/>
    <col min="11540" max="11540" width="9.6640625" style="138" bestFit="1" customWidth="1"/>
    <col min="11541" max="11776" width="11.44140625" style="138"/>
    <col min="11777" max="11777" width="38.6640625" style="138" customWidth="1"/>
    <col min="11778" max="11782" width="19.44140625" style="138" customWidth="1"/>
    <col min="11783" max="11783" width="17.5546875" style="138" customWidth="1"/>
    <col min="11784" max="11784" width="12.109375" style="138" bestFit="1" customWidth="1"/>
    <col min="11785" max="11785" width="10.5546875" style="138" bestFit="1" customWidth="1"/>
    <col min="11786" max="11786" width="9.5546875" style="138" bestFit="1" customWidth="1"/>
    <col min="11787" max="11787" width="11" style="138" bestFit="1" customWidth="1"/>
    <col min="11788" max="11791" width="9.5546875" style="138" bestFit="1" customWidth="1"/>
    <col min="11792" max="11792" width="10.5546875" style="138" bestFit="1" customWidth="1"/>
    <col min="11793" max="11795" width="9.5546875" style="138" bestFit="1" customWidth="1"/>
    <col min="11796" max="11796" width="9.6640625" style="138" bestFit="1" customWidth="1"/>
    <col min="11797" max="12032" width="11.44140625" style="138"/>
    <col min="12033" max="12033" width="38.6640625" style="138" customWidth="1"/>
    <col min="12034" max="12038" width="19.44140625" style="138" customWidth="1"/>
    <col min="12039" max="12039" width="17.5546875" style="138" customWidth="1"/>
    <col min="12040" max="12040" width="12.109375" style="138" bestFit="1" customWidth="1"/>
    <col min="12041" max="12041" width="10.5546875" style="138" bestFit="1" customWidth="1"/>
    <col min="12042" max="12042" width="9.5546875" style="138" bestFit="1" customWidth="1"/>
    <col min="12043" max="12043" width="11" style="138" bestFit="1" customWidth="1"/>
    <col min="12044" max="12047" width="9.5546875" style="138" bestFit="1" customWidth="1"/>
    <col min="12048" max="12048" width="10.5546875" style="138" bestFit="1" customWidth="1"/>
    <col min="12049" max="12051" width="9.5546875" style="138" bestFit="1" customWidth="1"/>
    <col min="12052" max="12052" width="9.6640625" style="138" bestFit="1" customWidth="1"/>
    <col min="12053" max="12288" width="11.44140625" style="138"/>
    <col min="12289" max="12289" width="38.6640625" style="138" customWidth="1"/>
    <col min="12290" max="12294" width="19.44140625" style="138" customWidth="1"/>
    <col min="12295" max="12295" width="17.5546875" style="138" customWidth="1"/>
    <col min="12296" max="12296" width="12.109375" style="138" bestFit="1" customWidth="1"/>
    <col min="12297" max="12297" width="10.5546875" style="138" bestFit="1" customWidth="1"/>
    <col min="12298" max="12298" width="9.5546875" style="138" bestFit="1" customWidth="1"/>
    <col min="12299" max="12299" width="11" style="138" bestFit="1" customWidth="1"/>
    <col min="12300" max="12303" width="9.5546875" style="138" bestFit="1" customWidth="1"/>
    <col min="12304" max="12304" width="10.5546875" style="138" bestFit="1" customWidth="1"/>
    <col min="12305" max="12307" width="9.5546875" style="138" bestFit="1" customWidth="1"/>
    <col min="12308" max="12308" width="9.6640625" style="138" bestFit="1" customWidth="1"/>
    <col min="12309" max="12544" width="11.44140625" style="138"/>
    <col min="12545" max="12545" width="38.6640625" style="138" customWidth="1"/>
    <col min="12546" max="12550" width="19.44140625" style="138" customWidth="1"/>
    <col min="12551" max="12551" width="17.5546875" style="138" customWidth="1"/>
    <col min="12552" max="12552" width="12.109375" style="138" bestFit="1" customWidth="1"/>
    <col min="12553" max="12553" width="10.5546875" style="138" bestFit="1" customWidth="1"/>
    <col min="12554" max="12554" width="9.5546875" style="138" bestFit="1" customWidth="1"/>
    <col min="12555" max="12555" width="11" style="138" bestFit="1" customWidth="1"/>
    <col min="12556" max="12559" width="9.5546875" style="138" bestFit="1" customWidth="1"/>
    <col min="12560" max="12560" width="10.5546875" style="138" bestFit="1" customWidth="1"/>
    <col min="12561" max="12563" width="9.5546875" style="138" bestFit="1" customWidth="1"/>
    <col min="12564" max="12564" width="9.6640625" style="138" bestFit="1" customWidth="1"/>
    <col min="12565" max="12800" width="11.44140625" style="138"/>
    <col min="12801" max="12801" width="38.6640625" style="138" customWidth="1"/>
    <col min="12802" max="12806" width="19.44140625" style="138" customWidth="1"/>
    <col min="12807" max="12807" width="17.5546875" style="138" customWidth="1"/>
    <col min="12808" max="12808" width="12.109375" style="138" bestFit="1" customWidth="1"/>
    <col min="12809" max="12809" width="10.5546875" style="138" bestFit="1" customWidth="1"/>
    <col min="12810" max="12810" width="9.5546875" style="138" bestFit="1" customWidth="1"/>
    <col min="12811" max="12811" width="11" style="138" bestFit="1" customWidth="1"/>
    <col min="12812" max="12815" width="9.5546875" style="138" bestFit="1" customWidth="1"/>
    <col min="12816" max="12816" width="10.5546875" style="138" bestFit="1" customWidth="1"/>
    <col min="12817" max="12819" width="9.5546875" style="138" bestFit="1" customWidth="1"/>
    <col min="12820" max="12820" width="9.6640625" style="138" bestFit="1" customWidth="1"/>
    <col min="12821" max="13056" width="11.44140625" style="138"/>
    <col min="13057" max="13057" width="38.6640625" style="138" customWidth="1"/>
    <col min="13058" max="13062" width="19.44140625" style="138" customWidth="1"/>
    <col min="13063" max="13063" width="17.5546875" style="138" customWidth="1"/>
    <col min="13064" max="13064" width="12.109375" style="138" bestFit="1" customWidth="1"/>
    <col min="13065" max="13065" width="10.5546875" style="138" bestFit="1" customWidth="1"/>
    <col min="13066" max="13066" width="9.5546875" style="138" bestFit="1" customWidth="1"/>
    <col min="13067" max="13067" width="11" style="138" bestFit="1" customWidth="1"/>
    <col min="13068" max="13071" width="9.5546875" style="138" bestFit="1" customWidth="1"/>
    <col min="13072" max="13072" width="10.5546875" style="138" bestFit="1" customWidth="1"/>
    <col min="13073" max="13075" width="9.5546875" style="138" bestFit="1" customWidth="1"/>
    <col min="13076" max="13076" width="9.6640625" style="138" bestFit="1" customWidth="1"/>
    <col min="13077" max="13312" width="11.44140625" style="138"/>
    <col min="13313" max="13313" width="38.6640625" style="138" customWidth="1"/>
    <col min="13314" max="13318" width="19.44140625" style="138" customWidth="1"/>
    <col min="13319" max="13319" width="17.5546875" style="138" customWidth="1"/>
    <col min="13320" max="13320" width="12.109375" style="138" bestFit="1" customWidth="1"/>
    <col min="13321" max="13321" width="10.5546875" style="138" bestFit="1" customWidth="1"/>
    <col min="13322" max="13322" width="9.5546875" style="138" bestFit="1" customWidth="1"/>
    <col min="13323" max="13323" width="11" style="138" bestFit="1" customWidth="1"/>
    <col min="13324" max="13327" width="9.5546875" style="138" bestFit="1" customWidth="1"/>
    <col min="13328" max="13328" width="10.5546875" style="138" bestFit="1" customWidth="1"/>
    <col min="13329" max="13331" width="9.5546875" style="138" bestFit="1" customWidth="1"/>
    <col min="13332" max="13332" width="9.6640625" style="138" bestFit="1" customWidth="1"/>
    <col min="13333" max="13568" width="11.44140625" style="138"/>
    <col min="13569" max="13569" width="38.6640625" style="138" customWidth="1"/>
    <col min="13570" max="13574" width="19.44140625" style="138" customWidth="1"/>
    <col min="13575" max="13575" width="17.5546875" style="138" customWidth="1"/>
    <col min="13576" max="13576" width="12.109375" style="138" bestFit="1" customWidth="1"/>
    <col min="13577" max="13577" width="10.5546875" style="138" bestFit="1" customWidth="1"/>
    <col min="13578" max="13578" width="9.5546875" style="138" bestFit="1" customWidth="1"/>
    <col min="13579" max="13579" width="11" style="138" bestFit="1" customWidth="1"/>
    <col min="13580" max="13583" width="9.5546875" style="138" bestFit="1" customWidth="1"/>
    <col min="13584" max="13584" width="10.5546875" style="138" bestFit="1" customWidth="1"/>
    <col min="13585" max="13587" width="9.5546875" style="138" bestFit="1" customWidth="1"/>
    <col min="13588" max="13588" width="9.6640625" style="138" bestFit="1" customWidth="1"/>
    <col min="13589" max="13824" width="11.44140625" style="138"/>
    <col min="13825" max="13825" width="38.6640625" style="138" customWidth="1"/>
    <col min="13826" max="13830" width="19.44140625" style="138" customWidth="1"/>
    <col min="13831" max="13831" width="17.5546875" style="138" customWidth="1"/>
    <col min="13832" max="13832" width="12.109375" style="138" bestFit="1" customWidth="1"/>
    <col min="13833" max="13833" width="10.5546875" style="138" bestFit="1" customWidth="1"/>
    <col min="13834" max="13834" width="9.5546875" style="138" bestFit="1" customWidth="1"/>
    <col min="13835" max="13835" width="11" style="138" bestFit="1" customWidth="1"/>
    <col min="13836" max="13839" width="9.5546875" style="138" bestFit="1" customWidth="1"/>
    <col min="13840" max="13840" width="10.5546875" style="138" bestFit="1" customWidth="1"/>
    <col min="13841" max="13843" width="9.5546875" style="138" bestFit="1" customWidth="1"/>
    <col min="13844" max="13844" width="9.6640625" style="138" bestFit="1" customWidth="1"/>
    <col min="13845" max="14080" width="11.44140625" style="138"/>
    <col min="14081" max="14081" width="38.6640625" style="138" customWidth="1"/>
    <col min="14082" max="14086" width="19.44140625" style="138" customWidth="1"/>
    <col min="14087" max="14087" width="17.5546875" style="138" customWidth="1"/>
    <col min="14088" max="14088" width="12.109375" style="138" bestFit="1" customWidth="1"/>
    <col min="14089" max="14089" width="10.5546875" style="138" bestFit="1" customWidth="1"/>
    <col min="14090" max="14090" width="9.5546875" style="138" bestFit="1" customWidth="1"/>
    <col min="14091" max="14091" width="11" style="138" bestFit="1" customWidth="1"/>
    <col min="14092" max="14095" width="9.5546875" style="138" bestFit="1" customWidth="1"/>
    <col min="14096" max="14096" width="10.5546875" style="138" bestFit="1" customWidth="1"/>
    <col min="14097" max="14099" width="9.5546875" style="138" bestFit="1" customWidth="1"/>
    <col min="14100" max="14100" width="9.6640625" style="138" bestFit="1" customWidth="1"/>
    <col min="14101" max="14336" width="11.44140625" style="138"/>
    <col min="14337" max="14337" width="38.6640625" style="138" customWidth="1"/>
    <col min="14338" max="14342" width="19.44140625" style="138" customWidth="1"/>
    <col min="14343" max="14343" width="17.5546875" style="138" customWidth="1"/>
    <col min="14344" max="14344" width="12.109375" style="138" bestFit="1" customWidth="1"/>
    <col min="14345" max="14345" width="10.5546875" style="138" bestFit="1" customWidth="1"/>
    <col min="14346" max="14346" width="9.5546875" style="138" bestFit="1" customWidth="1"/>
    <col min="14347" max="14347" width="11" style="138" bestFit="1" customWidth="1"/>
    <col min="14348" max="14351" width="9.5546875" style="138" bestFit="1" customWidth="1"/>
    <col min="14352" max="14352" width="10.5546875" style="138" bestFit="1" customWidth="1"/>
    <col min="14353" max="14355" width="9.5546875" style="138" bestFit="1" customWidth="1"/>
    <col min="14356" max="14356" width="9.6640625" style="138" bestFit="1" customWidth="1"/>
    <col min="14357" max="14592" width="11.44140625" style="138"/>
    <col min="14593" max="14593" width="38.6640625" style="138" customWidth="1"/>
    <col min="14594" max="14598" width="19.44140625" style="138" customWidth="1"/>
    <col min="14599" max="14599" width="17.5546875" style="138" customWidth="1"/>
    <col min="14600" max="14600" width="12.109375" style="138" bestFit="1" customWidth="1"/>
    <col min="14601" max="14601" width="10.5546875" style="138" bestFit="1" customWidth="1"/>
    <col min="14602" max="14602" width="9.5546875" style="138" bestFit="1" customWidth="1"/>
    <col min="14603" max="14603" width="11" style="138" bestFit="1" customWidth="1"/>
    <col min="14604" max="14607" width="9.5546875" style="138" bestFit="1" customWidth="1"/>
    <col min="14608" max="14608" width="10.5546875" style="138" bestFit="1" customWidth="1"/>
    <col min="14609" max="14611" width="9.5546875" style="138" bestFit="1" customWidth="1"/>
    <col min="14612" max="14612" width="9.6640625" style="138" bestFit="1" customWidth="1"/>
    <col min="14613" max="14848" width="11.44140625" style="138"/>
    <col min="14849" max="14849" width="38.6640625" style="138" customWidth="1"/>
    <col min="14850" max="14854" width="19.44140625" style="138" customWidth="1"/>
    <col min="14855" max="14855" width="17.5546875" style="138" customWidth="1"/>
    <col min="14856" max="14856" width="12.109375" style="138" bestFit="1" customWidth="1"/>
    <col min="14857" max="14857" width="10.5546875" style="138" bestFit="1" customWidth="1"/>
    <col min="14858" max="14858" width="9.5546875" style="138" bestFit="1" customWidth="1"/>
    <col min="14859" max="14859" width="11" style="138" bestFit="1" customWidth="1"/>
    <col min="14860" max="14863" width="9.5546875" style="138" bestFit="1" customWidth="1"/>
    <col min="14864" max="14864" width="10.5546875" style="138" bestFit="1" customWidth="1"/>
    <col min="14865" max="14867" width="9.5546875" style="138" bestFit="1" customWidth="1"/>
    <col min="14868" max="14868" width="9.6640625" style="138" bestFit="1" customWidth="1"/>
    <col min="14869" max="15104" width="11.44140625" style="138"/>
    <col min="15105" max="15105" width="38.6640625" style="138" customWidth="1"/>
    <col min="15106" max="15110" width="19.44140625" style="138" customWidth="1"/>
    <col min="15111" max="15111" width="17.5546875" style="138" customWidth="1"/>
    <col min="15112" max="15112" width="12.109375" style="138" bestFit="1" customWidth="1"/>
    <col min="15113" max="15113" width="10.5546875" style="138" bestFit="1" customWidth="1"/>
    <col min="15114" max="15114" width="9.5546875" style="138" bestFit="1" customWidth="1"/>
    <col min="15115" max="15115" width="11" style="138" bestFit="1" customWidth="1"/>
    <col min="15116" max="15119" width="9.5546875" style="138" bestFit="1" customWidth="1"/>
    <col min="15120" max="15120" width="10.5546875" style="138" bestFit="1" customWidth="1"/>
    <col min="15121" max="15123" width="9.5546875" style="138" bestFit="1" customWidth="1"/>
    <col min="15124" max="15124" width="9.6640625" style="138" bestFit="1" customWidth="1"/>
    <col min="15125" max="15360" width="11.44140625" style="138"/>
    <col min="15361" max="15361" width="38.6640625" style="138" customWidth="1"/>
    <col min="15362" max="15366" width="19.44140625" style="138" customWidth="1"/>
    <col min="15367" max="15367" width="17.5546875" style="138" customWidth="1"/>
    <col min="15368" max="15368" width="12.109375" style="138" bestFit="1" customWidth="1"/>
    <col min="15369" max="15369" width="10.5546875" style="138" bestFit="1" customWidth="1"/>
    <col min="15370" max="15370" width="9.5546875" style="138" bestFit="1" customWidth="1"/>
    <col min="15371" max="15371" width="11" style="138" bestFit="1" customWidth="1"/>
    <col min="15372" max="15375" width="9.5546875" style="138" bestFit="1" customWidth="1"/>
    <col min="15376" max="15376" width="10.5546875" style="138" bestFit="1" customWidth="1"/>
    <col min="15377" max="15379" width="9.5546875" style="138" bestFit="1" customWidth="1"/>
    <col min="15380" max="15380" width="9.6640625" style="138" bestFit="1" customWidth="1"/>
    <col min="15381" max="15616" width="11.44140625" style="138"/>
    <col min="15617" max="15617" width="38.6640625" style="138" customWidth="1"/>
    <col min="15618" max="15622" width="19.44140625" style="138" customWidth="1"/>
    <col min="15623" max="15623" width="17.5546875" style="138" customWidth="1"/>
    <col min="15624" max="15624" width="12.109375" style="138" bestFit="1" customWidth="1"/>
    <col min="15625" max="15625" width="10.5546875" style="138" bestFit="1" customWidth="1"/>
    <col min="15626" max="15626" width="9.5546875" style="138" bestFit="1" customWidth="1"/>
    <col min="15627" max="15627" width="11" style="138" bestFit="1" customWidth="1"/>
    <col min="15628" max="15631" width="9.5546875" style="138" bestFit="1" customWidth="1"/>
    <col min="15632" max="15632" width="10.5546875" style="138" bestFit="1" customWidth="1"/>
    <col min="15633" max="15635" width="9.5546875" style="138" bestFit="1" customWidth="1"/>
    <col min="15636" max="15636" width="9.6640625" style="138" bestFit="1" customWidth="1"/>
    <col min="15637" max="15872" width="11.44140625" style="138"/>
    <col min="15873" max="15873" width="38.6640625" style="138" customWidth="1"/>
    <col min="15874" max="15878" width="19.44140625" style="138" customWidth="1"/>
    <col min="15879" max="15879" width="17.5546875" style="138" customWidth="1"/>
    <col min="15880" max="15880" width="12.109375" style="138" bestFit="1" customWidth="1"/>
    <col min="15881" max="15881" width="10.5546875" style="138" bestFit="1" customWidth="1"/>
    <col min="15882" max="15882" width="9.5546875" style="138" bestFit="1" customWidth="1"/>
    <col min="15883" max="15883" width="11" style="138" bestFit="1" customWidth="1"/>
    <col min="15884" max="15887" width="9.5546875" style="138" bestFit="1" customWidth="1"/>
    <col min="15888" max="15888" width="10.5546875" style="138" bestFit="1" customWidth="1"/>
    <col min="15889" max="15891" width="9.5546875" style="138" bestFit="1" customWidth="1"/>
    <col min="15892" max="15892" width="9.6640625" style="138" bestFit="1" customWidth="1"/>
    <col min="15893" max="16128" width="11.44140625" style="138"/>
    <col min="16129" max="16129" width="38.6640625" style="138" customWidth="1"/>
    <col min="16130" max="16134" width="19.44140625" style="138" customWidth="1"/>
    <col min="16135" max="16135" width="17.5546875" style="138" customWidth="1"/>
    <col min="16136" max="16136" width="12.109375" style="138" bestFit="1" customWidth="1"/>
    <col min="16137" max="16137" width="10.5546875" style="138" bestFit="1" customWidth="1"/>
    <col min="16138" max="16138" width="9.5546875" style="138" bestFit="1" customWidth="1"/>
    <col min="16139" max="16139" width="11" style="138" bestFit="1" customWidth="1"/>
    <col min="16140" max="16143" width="9.5546875" style="138" bestFit="1" customWidth="1"/>
    <col min="16144" max="16144" width="10.5546875" style="138" bestFit="1" customWidth="1"/>
    <col min="16145" max="16147" width="9.5546875" style="138" bestFit="1" customWidth="1"/>
    <col min="16148" max="16148" width="9.6640625" style="138" bestFit="1" customWidth="1"/>
    <col min="16149" max="16384" width="11.44140625" style="138"/>
  </cols>
  <sheetData>
    <row r="1" spans="1:8" s="103" customFormat="1" ht="18" customHeight="1">
      <c r="A1" s="355" t="s">
        <v>822</v>
      </c>
      <c r="B1" s="102"/>
      <c r="C1" s="102"/>
      <c r="D1" s="102"/>
      <c r="E1" s="102"/>
      <c r="F1" s="102"/>
      <c r="G1" s="102"/>
    </row>
    <row r="2" spans="1:8" s="105" customFormat="1" ht="24" customHeight="1">
      <c r="A2" s="104" t="s">
        <v>161</v>
      </c>
      <c r="B2" s="104"/>
      <c r="C2" s="104"/>
      <c r="D2" s="104"/>
      <c r="E2" s="104"/>
      <c r="F2" s="104"/>
      <c r="G2" s="104"/>
    </row>
    <row r="3" spans="1:8" s="106" customFormat="1" ht="24" customHeight="1">
      <c r="A3" s="104" t="s">
        <v>162</v>
      </c>
      <c r="B3" s="104"/>
      <c r="C3" s="104"/>
      <c r="D3" s="104"/>
      <c r="E3" s="104"/>
      <c r="F3" s="104"/>
      <c r="G3" s="104"/>
    </row>
    <row r="4" spans="1:8" s="108" customFormat="1" ht="17.25" customHeight="1">
      <c r="A4" s="107">
        <v>45260</v>
      </c>
      <c r="B4" s="107"/>
      <c r="C4" s="107"/>
      <c r="D4" s="107"/>
      <c r="E4" s="107"/>
      <c r="F4" s="107"/>
      <c r="G4" s="107"/>
    </row>
    <row r="5" spans="1:8" s="110" customFormat="1" ht="15.9" customHeight="1">
      <c r="A5" s="109" t="s">
        <v>163</v>
      </c>
      <c r="B5" s="109"/>
      <c r="C5" s="109"/>
      <c r="D5" s="109"/>
      <c r="E5" s="109"/>
      <c r="F5" s="109"/>
      <c r="G5" s="109"/>
    </row>
    <row r="6" spans="1:8" s="113" customFormat="1" ht="9.75" customHeight="1" thickBot="1">
      <c r="A6" s="111" t="s">
        <v>164</v>
      </c>
      <c r="B6" s="112"/>
      <c r="C6" s="112"/>
      <c r="D6" s="112"/>
      <c r="E6" s="112"/>
      <c r="F6" s="112"/>
      <c r="G6" s="112"/>
    </row>
    <row r="7" spans="1:8" s="117" customFormat="1" ht="20.100000000000001" customHeight="1">
      <c r="A7" s="114" t="s">
        <v>165</v>
      </c>
      <c r="B7" s="115" t="s">
        <v>166</v>
      </c>
      <c r="C7" s="115" t="s">
        <v>167</v>
      </c>
      <c r="D7" s="115" t="s">
        <v>168</v>
      </c>
      <c r="E7" s="115" t="s">
        <v>169</v>
      </c>
      <c r="F7" s="115" t="s">
        <v>170</v>
      </c>
      <c r="G7" s="116" t="s">
        <v>171</v>
      </c>
    </row>
    <row r="8" spans="1:8" s="117" customFormat="1" ht="43.5" customHeight="1">
      <c r="A8" s="118"/>
      <c r="B8" s="119"/>
      <c r="C8" s="119"/>
      <c r="D8" s="120"/>
      <c r="E8" s="119"/>
      <c r="F8" s="119"/>
      <c r="G8" s="121"/>
    </row>
    <row r="9" spans="1:8" s="117" customFormat="1" ht="9" customHeight="1">
      <c r="A9" s="122"/>
      <c r="B9" s="123"/>
      <c r="C9" s="123"/>
      <c r="D9" s="123"/>
      <c r="E9" s="123"/>
      <c r="F9" s="123"/>
      <c r="G9" s="124"/>
    </row>
    <row r="10" spans="1:8" s="129" customFormat="1" ht="20.100000000000001" customHeight="1">
      <c r="A10" s="125" t="s">
        <v>172</v>
      </c>
      <c r="B10" s="126">
        <v>95</v>
      </c>
      <c r="C10" s="126">
        <v>1.18</v>
      </c>
      <c r="D10" s="126">
        <v>0.59</v>
      </c>
      <c r="E10" s="126">
        <v>1.25</v>
      </c>
      <c r="F10" s="126">
        <v>1.98</v>
      </c>
      <c r="G10" s="127">
        <v>14675182.331999999</v>
      </c>
      <c r="H10" s="128"/>
    </row>
    <row r="11" spans="1:8" s="129" customFormat="1" ht="20.100000000000001" customHeight="1" thickBot="1">
      <c r="A11" s="130" t="s">
        <v>173</v>
      </c>
      <c r="B11" s="131">
        <v>36.270000000000003</v>
      </c>
      <c r="C11" s="131">
        <v>0.3</v>
      </c>
      <c r="D11" s="131">
        <v>0.34</v>
      </c>
      <c r="E11" s="131">
        <v>0.57999999999999996</v>
      </c>
      <c r="F11" s="131">
        <v>62.5</v>
      </c>
      <c r="G11" s="132">
        <v>829124.46600000001</v>
      </c>
      <c r="H11" s="128"/>
    </row>
    <row r="12" spans="1:8" s="135" customFormat="1" ht="15.75" customHeight="1" thickTop="1">
      <c r="A12" s="133" t="s">
        <v>174</v>
      </c>
      <c r="B12" s="134"/>
      <c r="C12" s="134"/>
      <c r="D12" s="134"/>
      <c r="E12" s="134"/>
      <c r="F12" s="134"/>
      <c r="G12" s="134"/>
    </row>
    <row r="13" spans="1:8" s="135" customFormat="1" ht="12.75" customHeight="1">
      <c r="A13" s="133" t="s">
        <v>175</v>
      </c>
      <c r="B13" s="134"/>
      <c r="C13" s="134"/>
      <c r="D13" s="134"/>
      <c r="E13" s="134"/>
      <c r="F13" s="134"/>
      <c r="G13" s="134"/>
    </row>
    <row r="14" spans="1:8" s="113" customFormat="1">
      <c r="A14" s="133"/>
      <c r="B14" s="126"/>
      <c r="C14" s="126"/>
      <c r="D14" s="126"/>
      <c r="E14" s="126"/>
      <c r="F14" s="126"/>
      <c r="G14" s="136"/>
    </row>
    <row r="15" spans="1:8" s="113" customFormat="1"/>
    <row r="16" spans="1:8" s="113" customFormat="1"/>
    <row r="17" s="113" customFormat="1"/>
    <row r="18" s="113" customFormat="1"/>
    <row r="19" s="113" customFormat="1"/>
    <row r="20" s="113" customFormat="1"/>
    <row r="21" s="113" customFormat="1"/>
    <row r="22" s="113" customFormat="1"/>
    <row r="23" s="113" customFormat="1"/>
    <row r="24" s="113" customFormat="1"/>
    <row r="25" s="113" customFormat="1"/>
    <row r="26" s="113" customFormat="1"/>
    <row r="27" s="113" customFormat="1"/>
    <row r="28" s="113" customFormat="1"/>
    <row r="29" s="113" customFormat="1"/>
    <row r="30" s="113" customFormat="1"/>
    <row r="31" s="113" customFormat="1"/>
    <row r="32" s="113" customFormat="1"/>
    <row r="33" spans="2:7" s="113" customFormat="1"/>
    <row r="34" spans="2:7" s="113" customFormat="1"/>
    <row r="35" spans="2:7" s="113" customFormat="1"/>
    <row r="36" spans="2:7" s="113" customFormat="1"/>
    <row r="37" spans="2:7" s="113" customFormat="1"/>
    <row r="39" spans="2:7">
      <c r="B39" s="137"/>
      <c r="C39" s="137"/>
      <c r="D39" s="137"/>
      <c r="E39" s="137"/>
      <c r="F39" s="137"/>
      <c r="G39" s="137"/>
    </row>
    <row r="40" spans="2:7">
      <c r="B40" s="137"/>
      <c r="C40" s="137"/>
      <c r="D40" s="137"/>
      <c r="E40" s="137"/>
      <c r="F40" s="137"/>
      <c r="G40" s="137"/>
    </row>
    <row r="41" spans="2:7">
      <c r="B41" s="137"/>
      <c r="C41" s="137"/>
      <c r="D41" s="137"/>
      <c r="E41" s="137"/>
      <c r="F41" s="137"/>
      <c r="G41" s="137"/>
    </row>
    <row r="42" spans="2:7">
      <c r="B42" s="137"/>
      <c r="C42" s="137"/>
      <c r="D42" s="137"/>
      <c r="E42" s="137"/>
      <c r="F42" s="137"/>
      <c r="G42" s="137"/>
    </row>
    <row r="43" spans="2:7">
      <c r="B43" s="137"/>
      <c r="C43" s="137"/>
      <c r="D43" s="137"/>
      <c r="E43" s="137"/>
      <c r="F43" s="137"/>
      <c r="G43" s="137"/>
    </row>
    <row r="44" spans="2:7">
      <c r="B44" s="137"/>
      <c r="C44" s="137"/>
      <c r="D44" s="137"/>
      <c r="E44" s="137"/>
      <c r="F44" s="137"/>
      <c r="G44" s="137"/>
    </row>
    <row r="45" spans="2:7">
      <c r="B45" s="137"/>
      <c r="C45" s="137"/>
      <c r="D45" s="137"/>
      <c r="E45" s="137"/>
      <c r="F45" s="137"/>
      <c r="G45" s="137"/>
    </row>
    <row r="46" spans="2:7">
      <c r="B46" s="137"/>
      <c r="C46" s="137"/>
      <c r="D46" s="137"/>
      <c r="E46" s="137"/>
      <c r="F46" s="137"/>
      <c r="G46" s="137"/>
    </row>
    <row r="47" spans="2:7">
      <c r="B47" s="137"/>
      <c r="C47" s="137"/>
      <c r="D47" s="137"/>
      <c r="E47" s="137"/>
      <c r="F47" s="137"/>
      <c r="G47" s="137"/>
    </row>
    <row r="48" spans="2:7">
      <c r="B48" s="137"/>
      <c r="C48" s="137"/>
      <c r="D48" s="137"/>
      <c r="E48" s="137"/>
      <c r="F48" s="137"/>
      <c r="G48" s="137"/>
    </row>
    <row r="49" spans="2:7">
      <c r="B49" s="137"/>
      <c r="C49" s="137"/>
      <c r="D49" s="137"/>
      <c r="E49" s="137"/>
      <c r="F49" s="137"/>
      <c r="G49" s="137"/>
    </row>
    <row r="50" spans="2:7">
      <c r="B50" s="137"/>
      <c r="C50" s="137"/>
      <c r="D50" s="137"/>
      <c r="E50" s="137"/>
      <c r="F50" s="137"/>
      <c r="G50" s="137"/>
    </row>
    <row r="51" spans="2:7">
      <c r="B51" s="137"/>
      <c r="C51" s="137"/>
      <c r="D51" s="137"/>
      <c r="E51" s="137"/>
      <c r="F51" s="137"/>
      <c r="G51" s="137"/>
    </row>
    <row r="52" spans="2:7">
      <c r="B52" s="137"/>
      <c r="C52" s="137"/>
      <c r="D52" s="137"/>
      <c r="E52" s="137"/>
      <c r="F52" s="137"/>
      <c r="G52" s="137"/>
    </row>
    <row r="53" spans="2:7">
      <c r="B53" s="137"/>
      <c r="C53" s="137"/>
      <c r="D53" s="137"/>
      <c r="E53" s="137"/>
      <c r="F53" s="137"/>
      <c r="G53" s="137"/>
    </row>
    <row r="54" spans="2:7">
      <c r="B54" s="137"/>
      <c r="C54" s="137"/>
      <c r="D54" s="137"/>
      <c r="E54" s="137"/>
      <c r="F54" s="137"/>
      <c r="G54" s="137"/>
    </row>
    <row r="55" spans="2:7">
      <c r="B55" s="137"/>
      <c r="C55" s="137"/>
      <c r="D55" s="137"/>
      <c r="E55" s="137"/>
      <c r="F55" s="137"/>
      <c r="G55" s="137"/>
    </row>
    <row r="56" spans="2:7">
      <c r="B56" s="137"/>
      <c r="C56" s="137"/>
      <c r="D56" s="137"/>
      <c r="E56" s="137"/>
      <c r="F56" s="137"/>
      <c r="G56" s="137"/>
    </row>
    <row r="57" spans="2:7">
      <c r="B57" s="137"/>
      <c r="C57" s="137"/>
      <c r="D57" s="137"/>
      <c r="E57" s="137"/>
      <c r="F57" s="137"/>
      <c r="G57" s="137"/>
    </row>
    <row r="200" spans="3:3">
      <c r="C200" s="138" t="s">
        <v>159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138AD968-B8B8-4BC2-9B3C-F8705AAE10A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30C7-E1CC-46E1-B20F-3A1CC980EA93}">
  <dimension ref="A1:E18"/>
  <sheetViews>
    <sheetView zoomScale="130" zoomScaleNormal="130" workbookViewId="0"/>
  </sheetViews>
  <sheetFormatPr baseColWidth="10" defaultColWidth="11.44140625" defaultRowHeight="13.2"/>
  <cols>
    <col min="1" max="1" width="34" style="275" customWidth="1"/>
    <col min="2" max="2" width="17.6640625" style="275" customWidth="1"/>
    <col min="3" max="3" width="15.33203125" style="275" customWidth="1"/>
    <col min="4" max="5" width="17.6640625" style="275" customWidth="1"/>
    <col min="6" max="256" width="11.44140625" style="275"/>
    <col min="257" max="257" width="34" style="275" customWidth="1"/>
    <col min="258" max="258" width="17.6640625" style="275" customWidth="1"/>
    <col min="259" max="259" width="15.33203125" style="275" customWidth="1"/>
    <col min="260" max="261" width="17.6640625" style="275" customWidth="1"/>
    <col min="262" max="512" width="11.44140625" style="275"/>
    <col min="513" max="513" width="34" style="275" customWidth="1"/>
    <col min="514" max="514" width="17.6640625" style="275" customWidth="1"/>
    <col min="515" max="515" width="15.33203125" style="275" customWidth="1"/>
    <col min="516" max="517" width="17.6640625" style="275" customWidth="1"/>
    <col min="518" max="768" width="11.44140625" style="275"/>
    <col min="769" max="769" width="34" style="275" customWidth="1"/>
    <col min="770" max="770" width="17.6640625" style="275" customWidth="1"/>
    <col min="771" max="771" width="15.33203125" style="275" customWidth="1"/>
    <col min="772" max="773" width="17.6640625" style="275" customWidth="1"/>
    <col min="774" max="1024" width="11.44140625" style="275"/>
    <col min="1025" max="1025" width="34" style="275" customWidth="1"/>
    <col min="1026" max="1026" width="17.6640625" style="275" customWidth="1"/>
    <col min="1027" max="1027" width="15.33203125" style="275" customWidth="1"/>
    <col min="1028" max="1029" width="17.6640625" style="275" customWidth="1"/>
    <col min="1030" max="1280" width="11.44140625" style="275"/>
    <col min="1281" max="1281" width="34" style="275" customWidth="1"/>
    <col min="1282" max="1282" width="17.6640625" style="275" customWidth="1"/>
    <col min="1283" max="1283" width="15.33203125" style="275" customWidth="1"/>
    <col min="1284" max="1285" width="17.6640625" style="275" customWidth="1"/>
    <col min="1286" max="1536" width="11.44140625" style="275"/>
    <col min="1537" max="1537" width="34" style="275" customWidth="1"/>
    <col min="1538" max="1538" width="17.6640625" style="275" customWidth="1"/>
    <col min="1539" max="1539" width="15.33203125" style="275" customWidth="1"/>
    <col min="1540" max="1541" width="17.6640625" style="275" customWidth="1"/>
    <col min="1542" max="1792" width="11.44140625" style="275"/>
    <col min="1793" max="1793" width="34" style="275" customWidth="1"/>
    <col min="1794" max="1794" width="17.6640625" style="275" customWidth="1"/>
    <col min="1795" max="1795" width="15.33203125" style="275" customWidth="1"/>
    <col min="1796" max="1797" width="17.6640625" style="275" customWidth="1"/>
    <col min="1798" max="2048" width="11.44140625" style="275"/>
    <col min="2049" max="2049" width="34" style="275" customWidth="1"/>
    <col min="2050" max="2050" width="17.6640625" style="275" customWidth="1"/>
    <col min="2051" max="2051" width="15.33203125" style="275" customWidth="1"/>
    <col min="2052" max="2053" width="17.6640625" style="275" customWidth="1"/>
    <col min="2054" max="2304" width="11.44140625" style="275"/>
    <col min="2305" max="2305" width="34" style="275" customWidth="1"/>
    <col min="2306" max="2306" width="17.6640625" style="275" customWidth="1"/>
    <col min="2307" max="2307" width="15.33203125" style="275" customWidth="1"/>
    <col min="2308" max="2309" width="17.6640625" style="275" customWidth="1"/>
    <col min="2310" max="2560" width="11.44140625" style="275"/>
    <col min="2561" max="2561" width="34" style="275" customWidth="1"/>
    <col min="2562" max="2562" width="17.6640625" style="275" customWidth="1"/>
    <col min="2563" max="2563" width="15.33203125" style="275" customWidth="1"/>
    <col min="2564" max="2565" width="17.6640625" style="275" customWidth="1"/>
    <col min="2566" max="2816" width="11.44140625" style="275"/>
    <col min="2817" max="2817" width="34" style="275" customWidth="1"/>
    <col min="2818" max="2818" width="17.6640625" style="275" customWidth="1"/>
    <col min="2819" max="2819" width="15.33203125" style="275" customWidth="1"/>
    <col min="2820" max="2821" width="17.6640625" style="275" customWidth="1"/>
    <col min="2822" max="3072" width="11.44140625" style="275"/>
    <col min="3073" max="3073" width="34" style="275" customWidth="1"/>
    <col min="3074" max="3074" width="17.6640625" style="275" customWidth="1"/>
    <col min="3075" max="3075" width="15.33203125" style="275" customWidth="1"/>
    <col min="3076" max="3077" width="17.6640625" style="275" customWidth="1"/>
    <col min="3078" max="3328" width="11.44140625" style="275"/>
    <col min="3329" max="3329" width="34" style="275" customWidth="1"/>
    <col min="3330" max="3330" width="17.6640625" style="275" customWidth="1"/>
    <col min="3331" max="3331" width="15.33203125" style="275" customWidth="1"/>
    <col min="3332" max="3333" width="17.6640625" style="275" customWidth="1"/>
    <col min="3334" max="3584" width="11.44140625" style="275"/>
    <col min="3585" max="3585" width="34" style="275" customWidth="1"/>
    <col min="3586" max="3586" width="17.6640625" style="275" customWidth="1"/>
    <col min="3587" max="3587" width="15.33203125" style="275" customWidth="1"/>
    <col min="3588" max="3589" width="17.6640625" style="275" customWidth="1"/>
    <col min="3590" max="3840" width="11.44140625" style="275"/>
    <col min="3841" max="3841" width="34" style="275" customWidth="1"/>
    <col min="3842" max="3842" width="17.6640625" style="275" customWidth="1"/>
    <col min="3843" max="3843" width="15.33203125" style="275" customWidth="1"/>
    <col min="3844" max="3845" width="17.6640625" style="275" customWidth="1"/>
    <col min="3846" max="4096" width="11.44140625" style="275"/>
    <col min="4097" max="4097" width="34" style="275" customWidth="1"/>
    <col min="4098" max="4098" width="17.6640625" style="275" customWidth="1"/>
    <col min="4099" max="4099" width="15.33203125" style="275" customWidth="1"/>
    <col min="4100" max="4101" width="17.6640625" style="275" customWidth="1"/>
    <col min="4102" max="4352" width="11.44140625" style="275"/>
    <col min="4353" max="4353" width="34" style="275" customWidth="1"/>
    <col min="4354" max="4354" width="17.6640625" style="275" customWidth="1"/>
    <col min="4355" max="4355" width="15.33203125" style="275" customWidth="1"/>
    <col min="4356" max="4357" width="17.6640625" style="275" customWidth="1"/>
    <col min="4358" max="4608" width="11.44140625" style="275"/>
    <col min="4609" max="4609" width="34" style="275" customWidth="1"/>
    <col min="4610" max="4610" width="17.6640625" style="275" customWidth="1"/>
    <col min="4611" max="4611" width="15.33203125" style="275" customWidth="1"/>
    <col min="4612" max="4613" width="17.6640625" style="275" customWidth="1"/>
    <col min="4614" max="4864" width="11.44140625" style="275"/>
    <col min="4865" max="4865" width="34" style="275" customWidth="1"/>
    <col min="4866" max="4866" width="17.6640625" style="275" customWidth="1"/>
    <col min="4867" max="4867" width="15.33203125" style="275" customWidth="1"/>
    <col min="4868" max="4869" width="17.6640625" style="275" customWidth="1"/>
    <col min="4870" max="5120" width="11.44140625" style="275"/>
    <col min="5121" max="5121" width="34" style="275" customWidth="1"/>
    <col min="5122" max="5122" width="17.6640625" style="275" customWidth="1"/>
    <col min="5123" max="5123" width="15.33203125" style="275" customWidth="1"/>
    <col min="5124" max="5125" width="17.6640625" style="275" customWidth="1"/>
    <col min="5126" max="5376" width="11.44140625" style="275"/>
    <col min="5377" max="5377" width="34" style="275" customWidth="1"/>
    <col min="5378" max="5378" width="17.6640625" style="275" customWidth="1"/>
    <col min="5379" max="5379" width="15.33203125" style="275" customWidth="1"/>
    <col min="5380" max="5381" width="17.6640625" style="275" customWidth="1"/>
    <col min="5382" max="5632" width="11.44140625" style="275"/>
    <col min="5633" max="5633" width="34" style="275" customWidth="1"/>
    <col min="5634" max="5634" width="17.6640625" style="275" customWidth="1"/>
    <col min="5635" max="5635" width="15.33203125" style="275" customWidth="1"/>
    <col min="5636" max="5637" width="17.6640625" style="275" customWidth="1"/>
    <col min="5638" max="5888" width="11.44140625" style="275"/>
    <col min="5889" max="5889" width="34" style="275" customWidth="1"/>
    <col min="5890" max="5890" width="17.6640625" style="275" customWidth="1"/>
    <col min="5891" max="5891" width="15.33203125" style="275" customWidth="1"/>
    <col min="5892" max="5893" width="17.6640625" style="275" customWidth="1"/>
    <col min="5894" max="6144" width="11.44140625" style="275"/>
    <col min="6145" max="6145" width="34" style="275" customWidth="1"/>
    <col min="6146" max="6146" width="17.6640625" style="275" customWidth="1"/>
    <col min="6147" max="6147" width="15.33203125" style="275" customWidth="1"/>
    <col min="6148" max="6149" width="17.6640625" style="275" customWidth="1"/>
    <col min="6150" max="6400" width="11.44140625" style="275"/>
    <col min="6401" max="6401" width="34" style="275" customWidth="1"/>
    <col min="6402" max="6402" width="17.6640625" style="275" customWidth="1"/>
    <col min="6403" max="6403" width="15.33203125" style="275" customWidth="1"/>
    <col min="6404" max="6405" width="17.6640625" style="275" customWidth="1"/>
    <col min="6406" max="6656" width="11.44140625" style="275"/>
    <col min="6657" max="6657" width="34" style="275" customWidth="1"/>
    <col min="6658" max="6658" width="17.6640625" style="275" customWidth="1"/>
    <col min="6659" max="6659" width="15.33203125" style="275" customWidth="1"/>
    <col min="6660" max="6661" width="17.6640625" style="275" customWidth="1"/>
    <col min="6662" max="6912" width="11.44140625" style="275"/>
    <col min="6913" max="6913" width="34" style="275" customWidth="1"/>
    <col min="6914" max="6914" width="17.6640625" style="275" customWidth="1"/>
    <col min="6915" max="6915" width="15.33203125" style="275" customWidth="1"/>
    <col min="6916" max="6917" width="17.6640625" style="275" customWidth="1"/>
    <col min="6918" max="7168" width="11.44140625" style="275"/>
    <col min="7169" max="7169" width="34" style="275" customWidth="1"/>
    <col min="7170" max="7170" width="17.6640625" style="275" customWidth="1"/>
    <col min="7171" max="7171" width="15.33203125" style="275" customWidth="1"/>
    <col min="7172" max="7173" width="17.6640625" style="275" customWidth="1"/>
    <col min="7174" max="7424" width="11.44140625" style="275"/>
    <col min="7425" max="7425" width="34" style="275" customWidth="1"/>
    <col min="7426" max="7426" width="17.6640625" style="275" customWidth="1"/>
    <col min="7427" max="7427" width="15.33203125" style="275" customWidth="1"/>
    <col min="7428" max="7429" width="17.6640625" style="275" customWidth="1"/>
    <col min="7430" max="7680" width="11.44140625" style="275"/>
    <col min="7681" max="7681" width="34" style="275" customWidth="1"/>
    <col min="7682" max="7682" width="17.6640625" style="275" customWidth="1"/>
    <col min="7683" max="7683" width="15.33203125" style="275" customWidth="1"/>
    <col min="7684" max="7685" width="17.6640625" style="275" customWidth="1"/>
    <col min="7686" max="7936" width="11.44140625" style="275"/>
    <col min="7937" max="7937" width="34" style="275" customWidth="1"/>
    <col min="7938" max="7938" width="17.6640625" style="275" customWidth="1"/>
    <col min="7939" max="7939" width="15.33203125" style="275" customWidth="1"/>
    <col min="7940" max="7941" width="17.6640625" style="275" customWidth="1"/>
    <col min="7942" max="8192" width="11.44140625" style="275"/>
    <col min="8193" max="8193" width="34" style="275" customWidth="1"/>
    <col min="8194" max="8194" width="17.6640625" style="275" customWidth="1"/>
    <col min="8195" max="8195" width="15.33203125" style="275" customWidth="1"/>
    <col min="8196" max="8197" width="17.6640625" style="275" customWidth="1"/>
    <col min="8198" max="8448" width="11.44140625" style="275"/>
    <col min="8449" max="8449" width="34" style="275" customWidth="1"/>
    <col min="8450" max="8450" width="17.6640625" style="275" customWidth="1"/>
    <col min="8451" max="8451" width="15.33203125" style="275" customWidth="1"/>
    <col min="8452" max="8453" width="17.6640625" style="275" customWidth="1"/>
    <col min="8454" max="8704" width="11.44140625" style="275"/>
    <col min="8705" max="8705" width="34" style="275" customWidth="1"/>
    <col min="8706" max="8706" width="17.6640625" style="275" customWidth="1"/>
    <col min="8707" max="8707" width="15.33203125" style="275" customWidth="1"/>
    <col min="8708" max="8709" width="17.6640625" style="275" customWidth="1"/>
    <col min="8710" max="8960" width="11.44140625" style="275"/>
    <col min="8961" max="8961" width="34" style="275" customWidth="1"/>
    <col min="8962" max="8962" width="17.6640625" style="275" customWidth="1"/>
    <col min="8963" max="8963" width="15.33203125" style="275" customWidth="1"/>
    <col min="8964" max="8965" width="17.6640625" style="275" customWidth="1"/>
    <col min="8966" max="9216" width="11.44140625" style="275"/>
    <col min="9217" max="9217" width="34" style="275" customWidth="1"/>
    <col min="9218" max="9218" width="17.6640625" style="275" customWidth="1"/>
    <col min="9219" max="9219" width="15.33203125" style="275" customWidth="1"/>
    <col min="9220" max="9221" width="17.6640625" style="275" customWidth="1"/>
    <col min="9222" max="9472" width="11.44140625" style="275"/>
    <col min="9473" max="9473" width="34" style="275" customWidth="1"/>
    <col min="9474" max="9474" width="17.6640625" style="275" customWidth="1"/>
    <col min="9475" max="9475" width="15.33203125" style="275" customWidth="1"/>
    <col min="9476" max="9477" width="17.6640625" style="275" customWidth="1"/>
    <col min="9478" max="9728" width="11.44140625" style="275"/>
    <col min="9729" max="9729" width="34" style="275" customWidth="1"/>
    <col min="9730" max="9730" width="17.6640625" style="275" customWidth="1"/>
    <col min="9731" max="9731" width="15.33203125" style="275" customWidth="1"/>
    <col min="9732" max="9733" width="17.6640625" style="275" customWidth="1"/>
    <col min="9734" max="9984" width="11.44140625" style="275"/>
    <col min="9985" max="9985" width="34" style="275" customWidth="1"/>
    <col min="9986" max="9986" width="17.6640625" style="275" customWidth="1"/>
    <col min="9987" max="9987" width="15.33203125" style="275" customWidth="1"/>
    <col min="9988" max="9989" width="17.6640625" style="275" customWidth="1"/>
    <col min="9990" max="10240" width="11.44140625" style="275"/>
    <col min="10241" max="10241" width="34" style="275" customWidth="1"/>
    <col min="10242" max="10242" width="17.6640625" style="275" customWidth="1"/>
    <col min="10243" max="10243" width="15.33203125" style="275" customWidth="1"/>
    <col min="10244" max="10245" width="17.6640625" style="275" customWidth="1"/>
    <col min="10246" max="10496" width="11.44140625" style="275"/>
    <col min="10497" max="10497" width="34" style="275" customWidth="1"/>
    <col min="10498" max="10498" width="17.6640625" style="275" customWidth="1"/>
    <col min="10499" max="10499" width="15.33203125" style="275" customWidth="1"/>
    <col min="10500" max="10501" width="17.6640625" style="275" customWidth="1"/>
    <col min="10502" max="10752" width="11.44140625" style="275"/>
    <col min="10753" max="10753" width="34" style="275" customWidth="1"/>
    <col min="10754" max="10754" width="17.6640625" style="275" customWidth="1"/>
    <col min="10755" max="10755" width="15.33203125" style="275" customWidth="1"/>
    <col min="10756" max="10757" width="17.6640625" style="275" customWidth="1"/>
    <col min="10758" max="11008" width="11.44140625" style="275"/>
    <col min="11009" max="11009" width="34" style="275" customWidth="1"/>
    <col min="11010" max="11010" width="17.6640625" style="275" customWidth="1"/>
    <col min="11011" max="11011" width="15.33203125" style="275" customWidth="1"/>
    <col min="11012" max="11013" width="17.6640625" style="275" customWidth="1"/>
    <col min="11014" max="11264" width="11.44140625" style="275"/>
    <col min="11265" max="11265" width="34" style="275" customWidth="1"/>
    <col min="11266" max="11266" width="17.6640625" style="275" customWidth="1"/>
    <col min="11267" max="11267" width="15.33203125" style="275" customWidth="1"/>
    <col min="11268" max="11269" width="17.6640625" style="275" customWidth="1"/>
    <col min="11270" max="11520" width="11.44140625" style="275"/>
    <col min="11521" max="11521" width="34" style="275" customWidth="1"/>
    <col min="11522" max="11522" width="17.6640625" style="275" customWidth="1"/>
    <col min="11523" max="11523" width="15.33203125" style="275" customWidth="1"/>
    <col min="11524" max="11525" width="17.6640625" style="275" customWidth="1"/>
    <col min="11526" max="11776" width="11.44140625" style="275"/>
    <col min="11777" max="11777" width="34" style="275" customWidth="1"/>
    <col min="11778" max="11778" width="17.6640625" style="275" customWidth="1"/>
    <col min="11779" max="11779" width="15.33203125" style="275" customWidth="1"/>
    <col min="11780" max="11781" width="17.6640625" style="275" customWidth="1"/>
    <col min="11782" max="12032" width="11.44140625" style="275"/>
    <col min="12033" max="12033" width="34" style="275" customWidth="1"/>
    <col min="12034" max="12034" width="17.6640625" style="275" customWidth="1"/>
    <col min="12035" max="12035" width="15.33203125" style="275" customWidth="1"/>
    <col min="12036" max="12037" width="17.6640625" style="275" customWidth="1"/>
    <col min="12038" max="12288" width="11.44140625" style="275"/>
    <col min="12289" max="12289" width="34" style="275" customWidth="1"/>
    <col min="12290" max="12290" width="17.6640625" style="275" customWidth="1"/>
    <col min="12291" max="12291" width="15.33203125" style="275" customWidth="1"/>
    <col min="12292" max="12293" width="17.6640625" style="275" customWidth="1"/>
    <col min="12294" max="12544" width="11.44140625" style="275"/>
    <col min="12545" max="12545" width="34" style="275" customWidth="1"/>
    <col min="12546" max="12546" width="17.6640625" style="275" customWidth="1"/>
    <col min="12547" max="12547" width="15.33203125" style="275" customWidth="1"/>
    <col min="12548" max="12549" width="17.6640625" style="275" customWidth="1"/>
    <col min="12550" max="12800" width="11.44140625" style="275"/>
    <col min="12801" max="12801" width="34" style="275" customWidth="1"/>
    <col min="12802" max="12802" width="17.6640625" style="275" customWidth="1"/>
    <col min="12803" max="12803" width="15.33203125" style="275" customWidth="1"/>
    <col min="12804" max="12805" width="17.6640625" style="275" customWidth="1"/>
    <col min="12806" max="13056" width="11.44140625" style="275"/>
    <col min="13057" max="13057" width="34" style="275" customWidth="1"/>
    <col min="13058" max="13058" width="17.6640625" style="275" customWidth="1"/>
    <col min="13059" max="13059" width="15.33203125" style="275" customWidth="1"/>
    <col min="13060" max="13061" width="17.6640625" style="275" customWidth="1"/>
    <col min="13062" max="13312" width="11.44140625" style="275"/>
    <col min="13313" max="13313" width="34" style="275" customWidth="1"/>
    <col min="13314" max="13314" width="17.6640625" style="275" customWidth="1"/>
    <col min="13315" max="13315" width="15.33203125" style="275" customWidth="1"/>
    <col min="13316" max="13317" width="17.6640625" style="275" customWidth="1"/>
    <col min="13318" max="13568" width="11.44140625" style="275"/>
    <col min="13569" max="13569" width="34" style="275" customWidth="1"/>
    <col min="13570" max="13570" width="17.6640625" style="275" customWidth="1"/>
    <col min="13571" max="13571" width="15.33203125" style="275" customWidth="1"/>
    <col min="13572" max="13573" width="17.6640625" style="275" customWidth="1"/>
    <col min="13574" max="13824" width="11.44140625" style="275"/>
    <col min="13825" max="13825" width="34" style="275" customWidth="1"/>
    <col min="13826" max="13826" width="17.6640625" style="275" customWidth="1"/>
    <col min="13827" max="13827" width="15.33203125" style="275" customWidth="1"/>
    <col min="13828" max="13829" width="17.6640625" style="275" customWidth="1"/>
    <col min="13830" max="14080" width="11.44140625" style="275"/>
    <col min="14081" max="14081" width="34" style="275" customWidth="1"/>
    <col min="14082" max="14082" width="17.6640625" style="275" customWidth="1"/>
    <col min="14083" max="14083" width="15.33203125" style="275" customWidth="1"/>
    <col min="14084" max="14085" width="17.6640625" style="275" customWidth="1"/>
    <col min="14086" max="14336" width="11.44140625" style="275"/>
    <col min="14337" max="14337" width="34" style="275" customWidth="1"/>
    <col min="14338" max="14338" width="17.6640625" style="275" customWidth="1"/>
    <col min="14339" max="14339" width="15.33203125" style="275" customWidth="1"/>
    <col min="14340" max="14341" width="17.6640625" style="275" customWidth="1"/>
    <col min="14342" max="14592" width="11.44140625" style="275"/>
    <col min="14593" max="14593" width="34" style="275" customWidth="1"/>
    <col min="14594" max="14594" width="17.6640625" style="275" customWidth="1"/>
    <col min="14595" max="14595" width="15.33203125" style="275" customWidth="1"/>
    <col min="14596" max="14597" width="17.6640625" style="275" customWidth="1"/>
    <col min="14598" max="14848" width="11.44140625" style="275"/>
    <col min="14849" max="14849" width="34" style="275" customWidth="1"/>
    <col min="14850" max="14850" width="17.6640625" style="275" customWidth="1"/>
    <col min="14851" max="14851" width="15.33203125" style="275" customWidth="1"/>
    <col min="14852" max="14853" width="17.6640625" style="275" customWidth="1"/>
    <col min="14854" max="15104" width="11.44140625" style="275"/>
    <col min="15105" max="15105" width="34" style="275" customWidth="1"/>
    <col min="15106" max="15106" width="17.6640625" style="275" customWidth="1"/>
    <col min="15107" max="15107" width="15.33203125" style="275" customWidth="1"/>
    <col min="15108" max="15109" width="17.6640625" style="275" customWidth="1"/>
    <col min="15110" max="15360" width="11.44140625" style="275"/>
    <col min="15361" max="15361" width="34" style="275" customWidth="1"/>
    <col min="15362" max="15362" width="17.6640625" style="275" customWidth="1"/>
    <col min="15363" max="15363" width="15.33203125" style="275" customWidth="1"/>
    <col min="15364" max="15365" width="17.6640625" style="275" customWidth="1"/>
    <col min="15366" max="15616" width="11.44140625" style="275"/>
    <col min="15617" max="15617" width="34" style="275" customWidth="1"/>
    <col min="15618" max="15618" width="17.6640625" style="275" customWidth="1"/>
    <col min="15619" max="15619" width="15.33203125" style="275" customWidth="1"/>
    <col min="15620" max="15621" width="17.6640625" style="275" customWidth="1"/>
    <col min="15622" max="15872" width="11.44140625" style="275"/>
    <col min="15873" max="15873" width="34" style="275" customWidth="1"/>
    <col min="15874" max="15874" width="17.6640625" style="275" customWidth="1"/>
    <col min="15875" max="15875" width="15.33203125" style="275" customWidth="1"/>
    <col min="15876" max="15877" width="17.6640625" style="275" customWidth="1"/>
    <col min="15878" max="16128" width="11.44140625" style="275"/>
    <col min="16129" max="16129" width="34" style="275" customWidth="1"/>
    <col min="16130" max="16130" width="17.6640625" style="275" customWidth="1"/>
    <col min="16131" max="16131" width="15.33203125" style="275" customWidth="1"/>
    <col min="16132" max="16133" width="17.6640625" style="275" customWidth="1"/>
    <col min="16134" max="16384" width="11.44140625" style="275"/>
  </cols>
  <sheetData>
    <row r="1" spans="1:5" ht="13.8">
      <c r="A1" s="356" t="s">
        <v>822</v>
      </c>
    </row>
    <row r="3" spans="1:5" ht="28.2">
      <c r="A3" s="279" t="s">
        <v>775</v>
      </c>
      <c r="B3" s="279"/>
      <c r="C3" s="279"/>
      <c r="D3" s="279"/>
      <c r="E3" s="279"/>
    </row>
    <row r="4" spans="1:5" ht="17.399999999999999">
      <c r="A4" s="280">
        <v>45260</v>
      </c>
      <c r="B4" s="280"/>
      <c r="C4" s="280"/>
      <c r="D4" s="280"/>
      <c r="E4" s="280"/>
    </row>
    <row r="5" spans="1:5" ht="16.8">
      <c r="A5" s="281" t="s">
        <v>177</v>
      </c>
      <c r="B5" s="281"/>
      <c r="C5" s="281"/>
      <c r="D5" s="281"/>
      <c r="E5" s="281"/>
    </row>
    <row r="6" spans="1:5">
      <c r="A6" s="282"/>
      <c r="B6" s="282"/>
    </row>
    <row r="7" spans="1:5" ht="13.8" thickBot="1">
      <c r="A7" s="283">
        <v>45316</v>
      </c>
      <c r="B7" s="282"/>
    </row>
    <row r="8" spans="1:5" ht="13.8">
      <c r="A8" s="284"/>
      <c r="B8" s="285" t="s">
        <v>776</v>
      </c>
      <c r="C8" s="285"/>
      <c r="D8" s="285" t="s">
        <v>777</v>
      </c>
      <c r="E8" s="285" t="s">
        <v>778</v>
      </c>
    </row>
    <row r="9" spans="1:5" ht="27.6">
      <c r="A9" s="286" t="s">
        <v>779</v>
      </c>
      <c r="B9" s="287" t="s">
        <v>780</v>
      </c>
      <c r="C9" s="287" t="s">
        <v>781</v>
      </c>
      <c r="D9" s="257"/>
      <c r="E9" s="257"/>
    </row>
    <row r="10" spans="1:5" ht="13.8">
      <c r="A10" s="288"/>
      <c r="B10" s="289"/>
      <c r="C10" s="289"/>
      <c r="D10" s="289"/>
      <c r="E10" s="289"/>
    </row>
    <row r="11" spans="1:5" ht="13.8">
      <c r="A11" s="290"/>
      <c r="B11" s="291"/>
      <c r="C11" s="291"/>
      <c r="D11" s="291"/>
      <c r="E11" s="292"/>
    </row>
    <row r="12" spans="1:5" ht="18" customHeight="1">
      <c r="A12" s="293" t="s">
        <v>765</v>
      </c>
      <c r="B12" s="294">
        <v>2075587.8910000001</v>
      </c>
      <c r="C12" s="294">
        <v>0</v>
      </c>
      <c r="D12" s="294">
        <v>1055755.003</v>
      </c>
      <c r="E12" s="295">
        <v>3131342.8939999999</v>
      </c>
    </row>
    <row r="13" spans="1:5" ht="18" customHeight="1">
      <c r="A13" s="293" t="s">
        <v>766</v>
      </c>
      <c r="B13" s="294">
        <v>2269097.8829999999</v>
      </c>
      <c r="C13" s="294">
        <v>0</v>
      </c>
      <c r="D13" s="294">
        <v>432766.549</v>
      </c>
      <c r="E13" s="295">
        <v>2701864.4330000002</v>
      </c>
    </row>
    <row r="14" spans="1:5" ht="18" customHeight="1">
      <c r="A14" s="293" t="s">
        <v>728</v>
      </c>
      <c r="B14" s="294">
        <v>399683.26</v>
      </c>
      <c r="C14" s="294">
        <v>0</v>
      </c>
      <c r="D14" s="294">
        <v>5690.2179999999998</v>
      </c>
      <c r="E14" s="295">
        <v>405373.478</v>
      </c>
    </row>
    <row r="15" spans="1:5" ht="8.25" customHeight="1" thickBot="1">
      <c r="A15" s="296"/>
      <c r="B15" s="297"/>
      <c r="C15" s="297"/>
      <c r="D15" s="297"/>
      <c r="E15" s="297"/>
    </row>
    <row r="16" spans="1:5">
      <c r="A16" s="293" t="s">
        <v>782</v>
      </c>
      <c r="B16" s="293"/>
      <c r="C16" s="298"/>
      <c r="D16" s="298"/>
      <c r="E16" s="298"/>
    </row>
    <row r="17" spans="1:5">
      <c r="A17" s="299" t="s">
        <v>783</v>
      </c>
      <c r="B17" s="299"/>
      <c r="C17" s="299"/>
      <c r="D17" s="299"/>
      <c r="E17" s="299"/>
    </row>
    <row r="18" spans="1:5">
      <c r="A18" s="299"/>
      <c r="B18" s="299"/>
      <c r="C18" s="299"/>
      <c r="D18" s="299"/>
      <c r="E18" s="299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0BCA099D-D658-4BD8-9D1E-80706F7F23B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2024-05-10T20:49:47Z</dcterms:created>
  <dcterms:modified xsi:type="dcterms:W3CDTF">2024-05-10T20:49:57Z</dcterms:modified>
</cp:coreProperties>
</file>